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1840" windowHeight="13725" firstSheet="1" activeTab="1"/>
  </bookViews>
  <sheets>
    <sheet name="0" sheetId="4" state="hidden" r:id="rId1"/>
    <sheet name="1" sheetId="1" r:id="rId2"/>
    <sheet name="2" sheetId="3" state="hidden" r:id="rId3"/>
    <sheet name="3" sheetId="2" state="hidden" r:id="rId4"/>
    <sheet name="4" sheetId="5" state="hidden" r:id="rId5"/>
  </sheets>
  <externalReferences>
    <externalReference r:id="rId6"/>
  </externalReferences>
  <definedNames>
    <definedName name="_GoBack" localSheetId="1">'1'!#REF!</definedName>
    <definedName name="_xlnm.Print_Area" localSheetId="1">'1'!$A$1:$S$762</definedName>
    <definedName name="_xlnm.Print_Area" localSheetId="2">'2'!$A$1:$R$782</definedName>
    <definedName name="_xlnm.Print_Area" localSheetId="3">'3'!$A$1:$AK$208</definedName>
  </definedNames>
  <calcPr calcId="125725"/>
</workbook>
</file>

<file path=xl/calcChain.xml><?xml version="1.0" encoding="utf-8"?>
<calcChain xmlns="http://schemas.openxmlformats.org/spreadsheetml/2006/main">
  <c r="C97" i="3"/>
  <c r="B97"/>
  <c r="G75" i="1"/>
  <c r="Q85" i="4"/>
  <c r="R85"/>
  <c r="F85"/>
  <c r="F86" s="1"/>
  <c r="Q77"/>
  <c r="R77"/>
  <c r="F77"/>
  <c r="Q61"/>
  <c r="R61"/>
  <c r="F61"/>
  <c r="Q57"/>
  <c r="R57"/>
  <c r="F57"/>
  <c r="Q51"/>
  <c r="R51"/>
  <c r="F51"/>
  <c r="C18" i="3"/>
  <c r="C19"/>
  <c r="C20"/>
  <c r="F36" i="4"/>
  <c r="Q36"/>
  <c r="R36"/>
  <c r="C43" i="3"/>
  <c r="A775"/>
  <c r="B775"/>
  <c r="C775"/>
  <c r="D775"/>
  <c r="F775"/>
  <c r="G775"/>
  <c r="H775"/>
  <c r="I775"/>
  <c r="J775"/>
  <c r="K775"/>
  <c r="L775"/>
  <c r="Q775"/>
  <c r="R775"/>
  <c r="I22" i="1"/>
  <c r="C21" i="3"/>
  <c r="C22"/>
  <c r="C23"/>
  <c r="C24"/>
  <c r="C26"/>
  <c r="C27"/>
  <c r="C28"/>
  <c r="C29"/>
  <c r="C30"/>
  <c r="C31"/>
  <c r="C32"/>
  <c r="C33"/>
  <c r="C34"/>
  <c r="C35"/>
  <c r="C36"/>
  <c r="C37"/>
  <c r="C38"/>
  <c r="C39"/>
  <c r="C40"/>
  <c r="C41"/>
  <c r="C42"/>
  <c r="C44"/>
  <c r="C45"/>
  <c r="C46"/>
  <c r="C47"/>
  <c r="C48"/>
  <c r="C50"/>
  <c r="C51"/>
  <c r="C52"/>
  <c r="C53"/>
  <c r="C54"/>
  <c r="C55"/>
  <c r="C56"/>
  <c r="C57"/>
  <c r="C58"/>
  <c r="C59"/>
  <c r="C60"/>
  <c r="C61"/>
  <c r="C62"/>
  <c r="C63"/>
  <c r="C65"/>
  <c r="C66"/>
  <c r="C67"/>
  <c r="C68"/>
  <c r="C69"/>
  <c r="C71"/>
  <c r="C72"/>
  <c r="C73"/>
  <c r="C75"/>
  <c r="C76"/>
  <c r="C77"/>
  <c r="C78"/>
  <c r="C79"/>
  <c r="C80"/>
  <c r="C81"/>
  <c r="C82"/>
  <c r="C83"/>
  <c r="C84"/>
  <c r="C85"/>
  <c r="C87"/>
  <c r="C88"/>
  <c r="C89"/>
  <c r="C91"/>
  <c r="C92"/>
  <c r="C93"/>
  <c r="C94"/>
  <c r="C95"/>
  <c r="C96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17"/>
  <c r="C22" i="1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5"/>
  <c r="C56"/>
  <c r="C57"/>
  <c r="C58"/>
  <c r="C59"/>
  <c r="C60"/>
  <c r="C61"/>
  <c r="C62"/>
  <c r="C63"/>
  <c r="C64"/>
  <c r="C65"/>
  <c r="C66"/>
  <c r="C67"/>
  <c r="C68"/>
  <c r="C70"/>
  <c r="C71"/>
  <c r="C72"/>
  <c r="C73"/>
  <c r="C74"/>
  <c r="C76"/>
  <c r="C77"/>
  <c r="C78"/>
  <c r="C80"/>
  <c r="C81"/>
  <c r="C82"/>
  <c r="C83"/>
  <c r="C84"/>
  <c r="C85"/>
  <c r="C86"/>
  <c r="C87"/>
  <c r="C88"/>
  <c r="C89"/>
  <c r="C90"/>
  <c r="C91"/>
  <c r="C92"/>
  <c r="C93"/>
  <c r="C94"/>
  <c r="C96"/>
  <c r="C97"/>
  <c r="C98"/>
  <c r="C99"/>
  <c r="C100"/>
  <c r="C101"/>
  <c r="C102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Q86" i="4" l="1"/>
  <c r="R86"/>
  <c r="F762"/>
  <c r="E775" i="3" s="1"/>
  <c r="P23" i="1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70"/>
  <c r="P71"/>
  <c r="P72"/>
  <c r="P73"/>
  <c r="P74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P521"/>
  <c r="P522"/>
  <c r="P523"/>
  <c r="P524"/>
  <c r="P525"/>
  <c r="P526"/>
  <c r="P527"/>
  <c r="P528"/>
  <c r="P529"/>
  <c r="P530"/>
  <c r="P531"/>
  <c r="P532"/>
  <c r="P533"/>
  <c r="P534"/>
  <c r="P535"/>
  <c r="P536"/>
  <c r="P537"/>
  <c r="P538"/>
  <c r="P539"/>
  <c r="P540"/>
  <c r="P541"/>
  <c r="P542"/>
  <c r="P543"/>
  <c r="P544"/>
  <c r="P545"/>
  <c r="P546"/>
  <c r="P547"/>
  <c r="P548"/>
  <c r="P549"/>
  <c r="P550"/>
  <c r="P551"/>
  <c r="P552"/>
  <c r="P553"/>
  <c r="P554"/>
  <c r="P555"/>
  <c r="P556"/>
  <c r="P557"/>
  <c r="P558"/>
  <c r="P559"/>
  <c r="P560"/>
  <c r="P561"/>
  <c r="P562"/>
  <c r="P563"/>
  <c r="P564"/>
  <c r="P565"/>
  <c r="P566"/>
  <c r="P567"/>
  <c r="P568"/>
  <c r="P569"/>
  <c r="P570"/>
  <c r="P571"/>
  <c r="P572"/>
  <c r="P573"/>
  <c r="P574"/>
  <c r="P575"/>
  <c r="P576"/>
  <c r="P577"/>
  <c r="P578"/>
  <c r="P579"/>
  <c r="P580"/>
  <c r="P581"/>
  <c r="P582"/>
  <c r="P583"/>
  <c r="P584"/>
  <c r="P585"/>
  <c r="P586"/>
  <c r="P587"/>
  <c r="P588"/>
  <c r="P589"/>
  <c r="P590"/>
  <c r="P591"/>
  <c r="P592"/>
  <c r="P593"/>
  <c r="P594"/>
  <c r="P595"/>
  <c r="P596"/>
  <c r="P597"/>
  <c r="P598"/>
  <c r="P599"/>
  <c r="P600"/>
  <c r="P601"/>
  <c r="P602"/>
  <c r="P603"/>
  <c r="P604"/>
  <c r="P605"/>
  <c r="P606"/>
  <c r="P607"/>
  <c r="P608"/>
  <c r="P609"/>
  <c r="P610"/>
  <c r="P611"/>
  <c r="P612"/>
  <c r="P613"/>
  <c r="P614"/>
  <c r="P615"/>
  <c r="P616"/>
  <c r="P617"/>
  <c r="P618"/>
  <c r="P619"/>
  <c r="P620"/>
  <c r="P621"/>
  <c r="P622"/>
  <c r="P623"/>
  <c r="P624"/>
  <c r="P625"/>
  <c r="P626"/>
  <c r="P627"/>
  <c r="P628"/>
  <c r="P629"/>
  <c r="P630"/>
  <c r="P631"/>
  <c r="P632"/>
  <c r="P633"/>
  <c r="P634"/>
  <c r="P635"/>
  <c r="P636"/>
  <c r="P637"/>
  <c r="P638"/>
  <c r="P639"/>
  <c r="P640"/>
  <c r="P641"/>
  <c r="P642"/>
  <c r="P643"/>
  <c r="P644"/>
  <c r="P645"/>
  <c r="P646"/>
  <c r="P647"/>
  <c r="P648"/>
  <c r="P649"/>
  <c r="P650"/>
  <c r="P651"/>
  <c r="P652"/>
  <c r="P653"/>
  <c r="P654"/>
  <c r="P655"/>
  <c r="P656"/>
  <c r="P657"/>
  <c r="P658"/>
  <c r="P659"/>
  <c r="P660"/>
  <c r="P661"/>
  <c r="P662"/>
  <c r="P663"/>
  <c r="P664"/>
  <c r="P665"/>
  <c r="P666"/>
  <c r="P667"/>
  <c r="P668"/>
  <c r="P669"/>
  <c r="P670"/>
  <c r="P671"/>
  <c r="P672"/>
  <c r="P673"/>
  <c r="P674"/>
  <c r="P675"/>
  <c r="P676"/>
  <c r="P677"/>
  <c r="P678"/>
  <c r="P679"/>
  <c r="P680"/>
  <c r="P681"/>
  <c r="P682"/>
  <c r="P683"/>
  <c r="P684"/>
  <c r="P685"/>
  <c r="P686"/>
  <c r="P687"/>
  <c r="P688"/>
  <c r="P689"/>
  <c r="P690"/>
  <c r="P691"/>
  <c r="P692"/>
  <c r="P693"/>
  <c r="P694"/>
  <c r="P695"/>
  <c r="P696"/>
  <c r="P697"/>
  <c r="P698"/>
  <c r="P699"/>
  <c r="P700"/>
  <c r="P701"/>
  <c r="P702"/>
  <c r="P703"/>
  <c r="P704"/>
  <c r="P705"/>
  <c r="P706"/>
  <c r="P707"/>
  <c r="P708"/>
  <c r="P709"/>
  <c r="P710"/>
  <c r="P711"/>
  <c r="P712"/>
  <c r="P713"/>
  <c r="P714"/>
  <c r="P715"/>
  <c r="P716"/>
  <c r="P717"/>
  <c r="P718"/>
  <c r="P719"/>
  <c r="P720"/>
  <c r="P721"/>
  <c r="P722"/>
  <c r="P723"/>
  <c r="P724"/>
  <c r="P725"/>
  <c r="P726"/>
  <c r="P727"/>
  <c r="P728"/>
  <c r="P729"/>
  <c r="P730"/>
  <c r="P731"/>
  <c r="P732"/>
  <c r="P733"/>
  <c r="P734"/>
  <c r="P735"/>
  <c r="P736"/>
  <c r="P737"/>
  <c r="P738"/>
  <c r="P739"/>
  <c r="P740"/>
  <c r="P741"/>
  <c r="P742"/>
  <c r="P743"/>
  <c r="P744"/>
  <c r="P745"/>
  <c r="P746"/>
  <c r="P747"/>
  <c r="P748"/>
  <c r="P749"/>
  <c r="P750"/>
  <c r="P751"/>
  <c r="P752"/>
  <c r="P753"/>
  <c r="P754"/>
  <c r="P755"/>
  <c r="P756"/>
  <c r="P22"/>
  <c r="A12" i="3" l="1"/>
  <c r="D761" i="1"/>
  <c r="A4" i="2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3"/>
  <c r="O23" i="1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5"/>
  <c r="O56"/>
  <c r="O57"/>
  <c r="O58"/>
  <c r="O59"/>
  <c r="O60"/>
  <c r="O61"/>
  <c r="O62"/>
  <c r="O63"/>
  <c r="O64"/>
  <c r="O65"/>
  <c r="O66"/>
  <c r="O67"/>
  <c r="O68"/>
  <c r="O70"/>
  <c r="O71"/>
  <c r="O72"/>
  <c r="O73"/>
  <c r="O74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499"/>
  <c r="O500"/>
  <c r="O501"/>
  <c r="O502"/>
  <c r="O503"/>
  <c r="O504"/>
  <c r="O505"/>
  <c r="O506"/>
  <c r="O507"/>
  <c r="O508"/>
  <c r="O509"/>
  <c r="O510"/>
  <c r="O511"/>
  <c r="O512"/>
  <c r="O513"/>
  <c r="O514"/>
  <c r="O515"/>
  <c r="O516"/>
  <c r="O517"/>
  <c r="O518"/>
  <c r="O519"/>
  <c r="O520"/>
  <c r="O521"/>
  <c r="O522"/>
  <c r="O523"/>
  <c r="O524"/>
  <c r="O525"/>
  <c r="O526"/>
  <c r="O527"/>
  <c r="O528"/>
  <c r="O529"/>
  <c r="O530"/>
  <c r="O531"/>
  <c r="O532"/>
  <c r="O533"/>
  <c r="O534"/>
  <c r="O535"/>
  <c r="O536"/>
  <c r="O537"/>
  <c r="O538"/>
  <c r="O539"/>
  <c r="O540"/>
  <c r="O541"/>
  <c r="O542"/>
  <c r="O543"/>
  <c r="O544"/>
  <c r="O545"/>
  <c r="O546"/>
  <c r="O547"/>
  <c r="O548"/>
  <c r="O549"/>
  <c r="O550"/>
  <c r="O551"/>
  <c r="O552"/>
  <c r="O553"/>
  <c r="O554"/>
  <c r="O555"/>
  <c r="O556"/>
  <c r="O557"/>
  <c r="O558"/>
  <c r="O559"/>
  <c r="O560"/>
  <c r="O561"/>
  <c r="O562"/>
  <c r="O563"/>
  <c r="O564"/>
  <c r="O565"/>
  <c r="O566"/>
  <c r="O567"/>
  <c r="O568"/>
  <c r="O569"/>
  <c r="O570"/>
  <c r="O571"/>
  <c r="O572"/>
  <c r="O573"/>
  <c r="O574"/>
  <c r="O575"/>
  <c r="O576"/>
  <c r="O577"/>
  <c r="O578"/>
  <c r="O579"/>
  <c r="O580"/>
  <c r="O581"/>
  <c r="O582"/>
  <c r="O583"/>
  <c r="O584"/>
  <c r="O585"/>
  <c r="O586"/>
  <c r="O587"/>
  <c r="O588"/>
  <c r="O589"/>
  <c r="O590"/>
  <c r="O591"/>
  <c r="O592"/>
  <c r="O593"/>
  <c r="O594"/>
  <c r="O595"/>
  <c r="O596"/>
  <c r="O597"/>
  <c r="O598"/>
  <c r="O599"/>
  <c r="O600"/>
  <c r="O601"/>
  <c r="O602"/>
  <c r="O603"/>
  <c r="O604"/>
  <c r="O605"/>
  <c r="O606"/>
  <c r="O607"/>
  <c r="O608"/>
  <c r="O609"/>
  <c r="O610"/>
  <c r="O611"/>
  <c r="O612"/>
  <c r="O613"/>
  <c r="O614"/>
  <c r="O615"/>
  <c r="O616"/>
  <c r="O617"/>
  <c r="O618"/>
  <c r="O619"/>
  <c r="O620"/>
  <c r="O621"/>
  <c r="O622"/>
  <c r="O623"/>
  <c r="O624"/>
  <c r="O625"/>
  <c r="O626"/>
  <c r="O627"/>
  <c r="O628"/>
  <c r="O629"/>
  <c r="O630"/>
  <c r="O631"/>
  <c r="O632"/>
  <c r="O633"/>
  <c r="O634"/>
  <c r="O635"/>
  <c r="O636"/>
  <c r="O637"/>
  <c r="O638"/>
  <c r="O639"/>
  <c r="O640"/>
  <c r="O641"/>
  <c r="O642"/>
  <c r="O643"/>
  <c r="O644"/>
  <c r="O645"/>
  <c r="O646"/>
  <c r="O647"/>
  <c r="O648"/>
  <c r="O649"/>
  <c r="O650"/>
  <c r="O651"/>
  <c r="O652"/>
  <c r="O653"/>
  <c r="O654"/>
  <c r="O655"/>
  <c r="O656"/>
  <c r="O657"/>
  <c r="O658"/>
  <c r="O659"/>
  <c r="O660"/>
  <c r="O661"/>
  <c r="O662"/>
  <c r="O663"/>
  <c r="O664"/>
  <c r="O665"/>
  <c r="O666"/>
  <c r="O667"/>
  <c r="O668"/>
  <c r="O669"/>
  <c r="O670"/>
  <c r="O671"/>
  <c r="O672"/>
  <c r="O673"/>
  <c r="O674"/>
  <c r="O675"/>
  <c r="O676"/>
  <c r="O677"/>
  <c r="O678"/>
  <c r="O679"/>
  <c r="O680"/>
  <c r="O681"/>
  <c r="O682"/>
  <c r="O683"/>
  <c r="O684"/>
  <c r="O685"/>
  <c r="O686"/>
  <c r="O687"/>
  <c r="O688"/>
  <c r="O689"/>
  <c r="O690"/>
  <c r="O691"/>
  <c r="O692"/>
  <c r="O693"/>
  <c r="O694"/>
  <c r="O695"/>
  <c r="O696"/>
  <c r="O697"/>
  <c r="O698"/>
  <c r="O699"/>
  <c r="O700"/>
  <c r="O701"/>
  <c r="O702"/>
  <c r="O703"/>
  <c r="O704"/>
  <c r="O705"/>
  <c r="O706"/>
  <c r="O707"/>
  <c r="O708"/>
  <c r="O709"/>
  <c r="O710"/>
  <c r="O711"/>
  <c r="O712"/>
  <c r="O713"/>
  <c r="O714"/>
  <c r="O715"/>
  <c r="O716"/>
  <c r="O717"/>
  <c r="O718"/>
  <c r="O719"/>
  <c r="O720"/>
  <c r="O721"/>
  <c r="O722"/>
  <c r="O723"/>
  <c r="O724"/>
  <c r="O725"/>
  <c r="O726"/>
  <c r="O727"/>
  <c r="O728"/>
  <c r="O729"/>
  <c r="O730"/>
  <c r="O731"/>
  <c r="O732"/>
  <c r="O733"/>
  <c r="O734"/>
  <c r="O735"/>
  <c r="O736"/>
  <c r="O737"/>
  <c r="O738"/>
  <c r="O739"/>
  <c r="O740"/>
  <c r="O741"/>
  <c r="O742"/>
  <c r="O743"/>
  <c r="O744"/>
  <c r="O745"/>
  <c r="O746"/>
  <c r="O747"/>
  <c r="O748"/>
  <c r="O749"/>
  <c r="O750"/>
  <c r="O751"/>
  <c r="O752"/>
  <c r="O753"/>
  <c r="O754"/>
  <c r="O755"/>
  <c r="O756"/>
  <c r="O22"/>
  <c r="A23"/>
  <c r="B23"/>
  <c r="D23"/>
  <c r="E23"/>
  <c r="F23"/>
  <c r="H23"/>
  <c r="I23"/>
  <c r="J23"/>
  <c r="K23"/>
  <c r="L23"/>
  <c r="M23"/>
  <c r="N23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70"/>
  <c r="Q71"/>
  <c r="Q72"/>
  <c r="Q73"/>
  <c r="Q74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Q377"/>
  <c r="Q378"/>
  <c r="Q379"/>
  <c r="Q380"/>
  <c r="Q381"/>
  <c r="Q382"/>
  <c r="Q383"/>
  <c r="Q384"/>
  <c r="Q385"/>
  <c r="Q386"/>
  <c r="Q387"/>
  <c r="Q388"/>
  <c r="Q389"/>
  <c r="Q390"/>
  <c r="Q391"/>
  <c r="Q392"/>
  <c r="Q393"/>
  <c r="Q394"/>
  <c r="Q395"/>
  <c r="Q396"/>
  <c r="Q397"/>
  <c r="Q398"/>
  <c r="Q399"/>
  <c r="Q400"/>
  <c r="Q401"/>
  <c r="Q402"/>
  <c r="Q403"/>
  <c r="Q404"/>
  <c r="Q405"/>
  <c r="Q406"/>
  <c r="Q407"/>
  <c r="Q408"/>
  <c r="Q409"/>
  <c r="Q410"/>
  <c r="Q411"/>
  <c r="Q412"/>
  <c r="Q413"/>
  <c r="Q414"/>
  <c r="Q415"/>
  <c r="Q416"/>
  <c r="Q417"/>
  <c r="Q418"/>
  <c r="Q419"/>
  <c r="Q420"/>
  <c r="Q421"/>
  <c r="Q422"/>
  <c r="Q423"/>
  <c r="Q424"/>
  <c r="Q425"/>
  <c r="Q426"/>
  <c r="Q427"/>
  <c r="Q428"/>
  <c r="Q429"/>
  <c r="Q430"/>
  <c r="Q431"/>
  <c r="Q432"/>
  <c r="Q433"/>
  <c r="Q434"/>
  <c r="Q435"/>
  <c r="Q436"/>
  <c r="Q437"/>
  <c r="Q438"/>
  <c r="Q439"/>
  <c r="Q440"/>
  <c r="Q441"/>
  <c r="Q442"/>
  <c r="Q443"/>
  <c r="Q444"/>
  <c r="Q445"/>
  <c r="Q446"/>
  <c r="Q447"/>
  <c r="Q448"/>
  <c r="Q449"/>
  <c r="Q450"/>
  <c r="Q451"/>
  <c r="Q452"/>
  <c r="Q453"/>
  <c r="Q454"/>
  <c r="Q455"/>
  <c r="Q456"/>
  <c r="Q457"/>
  <c r="Q458"/>
  <c r="Q459"/>
  <c r="Q460"/>
  <c r="Q461"/>
  <c r="Q462"/>
  <c r="Q463"/>
  <c r="Q464"/>
  <c r="Q465"/>
  <c r="Q466"/>
  <c r="Q467"/>
  <c r="Q468"/>
  <c r="Q469"/>
  <c r="Q470"/>
  <c r="Q471"/>
  <c r="Q472"/>
  <c r="Q473"/>
  <c r="Q474"/>
  <c r="Q475"/>
  <c r="Q476"/>
  <c r="Q477"/>
  <c r="Q478"/>
  <c r="Q479"/>
  <c r="Q480"/>
  <c r="Q481"/>
  <c r="Q482"/>
  <c r="Q483"/>
  <c r="Q484"/>
  <c r="Q485"/>
  <c r="Q486"/>
  <c r="Q487"/>
  <c r="Q488"/>
  <c r="Q489"/>
  <c r="Q490"/>
  <c r="Q491"/>
  <c r="Q492"/>
  <c r="Q493"/>
  <c r="Q494"/>
  <c r="Q495"/>
  <c r="Q496"/>
  <c r="Q497"/>
  <c r="Q498"/>
  <c r="Q499"/>
  <c r="Q500"/>
  <c r="Q501"/>
  <c r="Q502"/>
  <c r="Q503"/>
  <c r="Q504"/>
  <c r="Q505"/>
  <c r="Q506"/>
  <c r="Q507"/>
  <c r="Q508"/>
  <c r="Q509"/>
  <c r="Q510"/>
  <c r="Q511"/>
  <c r="Q512"/>
  <c r="Q513"/>
  <c r="Q514"/>
  <c r="Q515"/>
  <c r="Q516"/>
  <c r="Q517"/>
  <c r="Q518"/>
  <c r="Q519"/>
  <c r="Q520"/>
  <c r="Q521"/>
  <c r="Q522"/>
  <c r="Q523"/>
  <c r="Q524"/>
  <c r="Q525"/>
  <c r="Q526"/>
  <c r="Q527"/>
  <c r="Q528"/>
  <c r="Q529"/>
  <c r="Q530"/>
  <c r="Q531"/>
  <c r="Q532"/>
  <c r="Q533"/>
  <c r="Q534"/>
  <c r="Q535"/>
  <c r="Q536"/>
  <c r="Q537"/>
  <c r="Q538"/>
  <c r="Q539"/>
  <c r="Q540"/>
  <c r="Q541"/>
  <c r="Q542"/>
  <c r="Q543"/>
  <c r="Q544"/>
  <c r="Q545"/>
  <c r="Q546"/>
  <c r="Q547"/>
  <c r="Q548"/>
  <c r="Q549"/>
  <c r="Q550"/>
  <c r="Q551"/>
  <c r="Q552"/>
  <c r="Q553"/>
  <c r="Q554"/>
  <c r="Q555"/>
  <c r="Q556"/>
  <c r="Q557"/>
  <c r="Q558"/>
  <c r="Q559"/>
  <c r="Q560"/>
  <c r="Q561"/>
  <c r="Q562"/>
  <c r="Q563"/>
  <c r="Q564"/>
  <c r="Q565"/>
  <c r="Q566"/>
  <c r="Q567"/>
  <c r="Q568"/>
  <c r="Q569"/>
  <c r="Q570"/>
  <c r="Q571"/>
  <c r="Q572"/>
  <c r="Q573"/>
  <c r="Q574"/>
  <c r="Q575"/>
  <c r="Q576"/>
  <c r="Q577"/>
  <c r="Q578"/>
  <c r="Q579"/>
  <c r="Q580"/>
  <c r="Q581"/>
  <c r="Q582"/>
  <c r="Q583"/>
  <c r="Q584"/>
  <c r="Q585"/>
  <c r="Q586"/>
  <c r="Q587"/>
  <c r="Q588"/>
  <c r="Q589"/>
  <c r="Q590"/>
  <c r="Q591"/>
  <c r="Q592"/>
  <c r="Q593"/>
  <c r="Q594"/>
  <c r="Q595"/>
  <c r="Q596"/>
  <c r="Q597"/>
  <c r="Q598"/>
  <c r="Q599"/>
  <c r="Q600"/>
  <c r="Q601"/>
  <c r="Q602"/>
  <c r="Q603"/>
  <c r="Q604"/>
  <c r="Q605"/>
  <c r="Q606"/>
  <c r="Q607"/>
  <c r="Q608"/>
  <c r="Q609"/>
  <c r="Q610"/>
  <c r="Q611"/>
  <c r="Q612"/>
  <c r="Q613"/>
  <c r="Q614"/>
  <c r="Q615"/>
  <c r="Q616"/>
  <c r="Q617"/>
  <c r="Q618"/>
  <c r="Q619"/>
  <c r="Q620"/>
  <c r="Q621"/>
  <c r="Q622"/>
  <c r="Q623"/>
  <c r="Q624"/>
  <c r="Q625"/>
  <c r="Q626"/>
  <c r="Q627"/>
  <c r="Q628"/>
  <c r="Q629"/>
  <c r="Q630"/>
  <c r="Q631"/>
  <c r="Q632"/>
  <c r="Q633"/>
  <c r="Q634"/>
  <c r="Q635"/>
  <c r="Q636"/>
  <c r="Q637"/>
  <c r="Q638"/>
  <c r="Q639"/>
  <c r="Q640"/>
  <c r="Q641"/>
  <c r="Q642"/>
  <c r="Q643"/>
  <c r="Q644"/>
  <c r="Q645"/>
  <c r="Q646"/>
  <c r="Q647"/>
  <c r="Q648"/>
  <c r="Q649"/>
  <c r="Q650"/>
  <c r="Q651"/>
  <c r="Q652"/>
  <c r="Q653"/>
  <c r="Q654"/>
  <c r="Q655"/>
  <c r="Q656"/>
  <c r="Q657"/>
  <c r="Q658"/>
  <c r="Q659"/>
  <c r="Q660"/>
  <c r="Q661"/>
  <c r="Q662"/>
  <c r="Q663"/>
  <c r="Q664"/>
  <c r="Q665"/>
  <c r="Q666"/>
  <c r="Q667"/>
  <c r="Q668"/>
  <c r="Q669"/>
  <c r="Q670"/>
  <c r="Q671"/>
  <c r="Q672"/>
  <c r="Q673"/>
  <c r="Q674"/>
  <c r="Q675"/>
  <c r="Q676"/>
  <c r="Q677"/>
  <c r="Q678"/>
  <c r="Q679"/>
  <c r="Q680"/>
  <c r="Q681"/>
  <c r="Q682"/>
  <c r="Q683"/>
  <c r="Q684"/>
  <c r="Q685"/>
  <c r="Q686"/>
  <c r="Q687"/>
  <c r="Q688"/>
  <c r="Q689"/>
  <c r="Q690"/>
  <c r="Q691"/>
  <c r="Q692"/>
  <c r="Q693"/>
  <c r="Q694"/>
  <c r="Q695"/>
  <c r="Q696"/>
  <c r="Q697"/>
  <c r="Q698"/>
  <c r="Q699"/>
  <c r="Q700"/>
  <c r="Q701"/>
  <c r="Q702"/>
  <c r="Q703"/>
  <c r="Q704"/>
  <c r="Q705"/>
  <c r="Q706"/>
  <c r="Q707"/>
  <c r="Q708"/>
  <c r="Q709"/>
  <c r="Q710"/>
  <c r="Q711"/>
  <c r="Q712"/>
  <c r="Q713"/>
  <c r="Q714"/>
  <c r="Q715"/>
  <c r="Q716"/>
  <c r="Q717"/>
  <c r="Q718"/>
  <c r="Q719"/>
  <c r="Q720"/>
  <c r="Q721"/>
  <c r="Q722"/>
  <c r="Q723"/>
  <c r="Q724"/>
  <c r="Q725"/>
  <c r="Q726"/>
  <c r="Q727"/>
  <c r="Q728"/>
  <c r="Q729"/>
  <c r="Q730"/>
  <c r="Q731"/>
  <c r="Q732"/>
  <c r="Q733"/>
  <c r="Q734"/>
  <c r="Q735"/>
  <c r="Q736"/>
  <c r="Q737"/>
  <c r="Q738"/>
  <c r="Q739"/>
  <c r="Q740"/>
  <c r="Q741"/>
  <c r="Q742"/>
  <c r="Q743"/>
  <c r="Q744"/>
  <c r="Q745"/>
  <c r="Q746"/>
  <c r="Q747"/>
  <c r="Q748"/>
  <c r="Q749"/>
  <c r="Q750"/>
  <c r="Q751"/>
  <c r="Q752"/>
  <c r="Q753"/>
  <c r="Q754"/>
  <c r="Q755"/>
  <c r="Q756"/>
  <c r="A24"/>
  <c r="B24"/>
  <c r="D24"/>
  <c r="E24"/>
  <c r="F24"/>
  <c r="H24"/>
  <c r="I24"/>
  <c r="J24"/>
  <c r="K24"/>
  <c r="L24"/>
  <c r="M24"/>
  <c r="N24"/>
  <c r="A25"/>
  <c r="B25"/>
  <c r="D25"/>
  <c r="E25"/>
  <c r="F25"/>
  <c r="H25"/>
  <c r="I25"/>
  <c r="G25" s="1"/>
  <c r="J25"/>
  <c r="K25"/>
  <c r="L25"/>
  <c r="M25"/>
  <c r="N25"/>
  <c r="A26"/>
  <c r="B26"/>
  <c r="D26"/>
  <c r="E26"/>
  <c r="F26"/>
  <c r="H26"/>
  <c r="I26"/>
  <c r="J26"/>
  <c r="K26"/>
  <c r="L26"/>
  <c r="M26"/>
  <c r="N26"/>
  <c r="A27"/>
  <c r="B27"/>
  <c r="D27"/>
  <c r="E27"/>
  <c r="F27"/>
  <c r="H27"/>
  <c r="I27"/>
  <c r="G27" s="1"/>
  <c r="J27"/>
  <c r="K27"/>
  <c r="L27"/>
  <c r="M27"/>
  <c r="N27"/>
  <c r="A28"/>
  <c r="B28"/>
  <c r="D28"/>
  <c r="E28"/>
  <c r="F28"/>
  <c r="H28"/>
  <c r="I28"/>
  <c r="J28"/>
  <c r="K28"/>
  <c r="L28"/>
  <c r="M28"/>
  <c r="N28"/>
  <c r="A29"/>
  <c r="B29"/>
  <c r="D29"/>
  <c r="E29"/>
  <c r="F29"/>
  <c r="H29"/>
  <c r="I29"/>
  <c r="J29"/>
  <c r="K29"/>
  <c r="L29"/>
  <c r="M29"/>
  <c r="N29"/>
  <c r="A30"/>
  <c r="B30"/>
  <c r="D30"/>
  <c r="E30"/>
  <c r="F30"/>
  <c r="H30"/>
  <c r="I30"/>
  <c r="J30"/>
  <c r="K30"/>
  <c r="L30"/>
  <c r="M30"/>
  <c r="N30"/>
  <c r="A31"/>
  <c r="B31"/>
  <c r="D31"/>
  <c r="E31"/>
  <c r="F31"/>
  <c r="H31"/>
  <c r="I31"/>
  <c r="J31"/>
  <c r="K31"/>
  <c r="L31"/>
  <c r="M31"/>
  <c r="N31"/>
  <c r="A32"/>
  <c r="B32"/>
  <c r="D32"/>
  <c r="E32"/>
  <c r="F32"/>
  <c r="H32"/>
  <c r="I32"/>
  <c r="G32" s="1"/>
  <c r="J32"/>
  <c r="K32"/>
  <c r="L32"/>
  <c r="M32"/>
  <c r="N32"/>
  <c r="A33"/>
  <c r="B33"/>
  <c r="D33"/>
  <c r="E33"/>
  <c r="F33"/>
  <c r="H33"/>
  <c r="I33"/>
  <c r="J33"/>
  <c r="K33"/>
  <c r="L33"/>
  <c r="M33"/>
  <c r="N33"/>
  <c r="A34"/>
  <c r="B34"/>
  <c r="D34"/>
  <c r="E34"/>
  <c r="F34"/>
  <c r="H34"/>
  <c r="I34"/>
  <c r="G34" s="1"/>
  <c r="J34"/>
  <c r="K34"/>
  <c r="L34"/>
  <c r="M34"/>
  <c r="N34"/>
  <c r="A35"/>
  <c r="B35"/>
  <c r="D35"/>
  <c r="E35"/>
  <c r="F35"/>
  <c r="H35"/>
  <c r="I35"/>
  <c r="G35" s="1"/>
  <c r="J35"/>
  <c r="K35"/>
  <c r="L35"/>
  <c r="M35"/>
  <c r="N35"/>
  <c r="A36"/>
  <c r="B36"/>
  <c r="D36"/>
  <c r="E36"/>
  <c r="F36"/>
  <c r="H36"/>
  <c r="I36"/>
  <c r="G36" s="1"/>
  <c r="J36"/>
  <c r="K36"/>
  <c r="L36"/>
  <c r="M36"/>
  <c r="N36"/>
  <c r="A37"/>
  <c r="B37"/>
  <c r="D37"/>
  <c r="E37"/>
  <c r="F37"/>
  <c r="H37"/>
  <c r="I37"/>
  <c r="G37" s="1"/>
  <c r="J37"/>
  <c r="K37"/>
  <c r="L37"/>
  <c r="M37"/>
  <c r="N37"/>
  <c r="A38"/>
  <c r="B38"/>
  <c r="D38"/>
  <c r="E38"/>
  <c r="F38"/>
  <c r="H38"/>
  <c r="I38"/>
  <c r="G38" s="1"/>
  <c r="J38"/>
  <c r="K38"/>
  <c r="L38"/>
  <c r="M38"/>
  <c r="N38"/>
  <c r="A39"/>
  <c r="B39"/>
  <c r="D39"/>
  <c r="E39"/>
  <c r="F39"/>
  <c r="H39"/>
  <c r="I39"/>
  <c r="J39"/>
  <c r="K39"/>
  <c r="L39"/>
  <c r="M39"/>
  <c r="N39"/>
  <c r="A40"/>
  <c r="B40"/>
  <c r="D40"/>
  <c r="E40"/>
  <c r="F40"/>
  <c r="H40"/>
  <c r="I40"/>
  <c r="J40"/>
  <c r="K40"/>
  <c r="L40"/>
  <c r="M40"/>
  <c r="N40"/>
  <c r="A41"/>
  <c r="B41"/>
  <c r="D41"/>
  <c r="E41"/>
  <c r="F41"/>
  <c r="H41"/>
  <c r="I41"/>
  <c r="J41"/>
  <c r="K41"/>
  <c r="L41"/>
  <c r="M41"/>
  <c r="N41"/>
  <c r="A42"/>
  <c r="B42"/>
  <c r="D42"/>
  <c r="E42"/>
  <c r="F42"/>
  <c r="H42"/>
  <c r="I42"/>
  <c r="J42"/>
  <c r="K42"/>
  <c r="L42"/>
  <c r="M42"/>
  <c r="N42"/>
  <c r="A43"/>
  <c r="B43"/>
  <c r="D43"/>
  <c r="E43"/>
  <c r="F43"/>
  <c r="H43"/>
  <c r="I43"/>
  <c r="G43" s="1"/>
  <c r="J43"/>
  <c r="K43"/>
  <c r="L43"/>
  <c r="M43"/>
  <c r="N43"/>
  <c r="A44"/>
  <c r="B44"/>
  <c r="D44"/>
  <c r="E44"/>
  <c r="F44"/>
  <c r="H44"/>
  <c r="I44"/>
  <c r="J44"/>
  <c r="K44"/>
  <c r="L44"/>
  <c r="M44"/>
  <c r="N44"/>
  <c r="A45"/>
  <c r="B45"/>
  <c r="D45"/>
  <c r="E45"/>
  <c r="F45"/>
  <c r="H45"/>
  <c r="I45"/>
  <c r="J45"/>
  <c r="K45"/>
  <c r="L45"/>
  <c r="M45"/>
  <c r="N45"/>
  <c r="A46"/>
  <c r="B46"/>
  <c r="D46"/>
  <c r="E46"/>
  <c r="F46"/>
  <c r="H46"/>
  <c r="I46"/>
  <c r="J46"/>
  <c r="K46"/>
  <c r="L46"/>
  <c r="M46"/>
  <c r="N46"/>
  <c r="A47"/>
  <c r="B47"/>
  <c r="D47"/>
  <c r="E47"/>
  <c r="F47"/>
  <c r="H47"/>
  <c r="I47"/>
  <c r="J47"/>
  <c r="K47"/>
  <c r="L47"/>
  <c r="M47"/>
  <c r="N47"/>
  <c r="A48"/>
  <c r="B48"/>
  <c r="D48"/>
  <c r="E48"/>
  <c r="F48"/>
  <c r="H48"/>
  <c r="I48"/>
  <c r="J48"/>
  <c r="K48"/>
  <c r="L48"/>
  <c r="M48"/>
  <c r="N48"/>
  <c r="A49"/>
  <c r="B49"/>
  <c r="D49"/>
  <c r="E49"/>
  <c r="F49"/>
  <c r="H49"/>
  <c r="I49"/>
  <c r="J49"/>
  <c r="K49"/>
  <c r="L49"/>
  <c r="M49"/>
  <c r="N49"/>
  <c r="A50"/>
  <c r="B50"/>
  <c r="D50"/>
  <c r="E50"/>
  <c r="F50"/>
  <c r="H50"/>
  <c r="I50"/>
  <c r="J50"/>
  <c r="K50"/>
  <c r="L50"/>
  <c r="M50"/>
  <c r="N50"/>
  <c r="A51"/>
  <c r="B51"/>
  <c r="D51"/>
  <c r="E51"/>
  <c r="F51"/>
  <c r="H51"/>
  <c r="I51"/>
  <c r="J51"/>
  <c r="K51"/>
  <c r="L51"/>
  <c r="M51"/>
  <c r="N51"/>
  <c r="A52"/>
  <c r="B52"/>
  <c r="D52"/>
  <c r="E52"/>
  <c r="F52"/>
  <c r="H52"/>
  <c r="I52"/>
  <c r="J52"/>
  <c r="K52"/>
  <c r="L52"/>
  <c r="M52"/>
  <c r="N52"/>
  <c r="A53"/>
  <c r="B53"/>
  <c r="D53"/>
  <c r="E53"/>
  <c r="F53"/>
  <c r="H53"/>
  <c r="I53"/>
  <c r="G53" s="1"/>
  <c r="J53"/>
  <c r="K53"/>
  <c r="L53"/>
  <c r="M53"/>
  <c r="N53"/>
  <c r="A54"/>
  <c r="F54"/>
  <c r="A55"/>
  <c r="B55"/>
  <c r="D55"/>
  <c r="E55"/>
  <c r="F55"/>
  <c r="H55"/>
  <c r="I55"/>
  <c r="G55" s="1"/>
  <c r="J55"/>
  <c r="K55"/>
  <c r="L55"/>
  <c r="M55"/>
  <c r="N55"/>
  <c r="A56"/>
  <c r="B56"/>
  <c r="D56"/>
  <c r="E56"/>
  <c r="F56"/>
  <c r="H56"/>
  <c r="I56"/>
  <c r="G56" s="1"/>
  <c r="J56"/>
  <c r="K56"/>
  <c r="L56"/>
  <c r="M56"/>
  <c r="N56"/>
  <c r="A57"/>
  <c r="B57"/>
  <c r="D57"/>
  <c r="E57"/>
  <c r="F57"/>
  <c r="H57"/>
  <c r="I57"/>
  <c r="G57" s="1"/>
  <c r="J57"/>
  <c r="K57"/>
  <c r="L57"/>
  <c r="M57"/>
  <c r="N57"/>
  <c r="A58"/>
  <c r="B58"/>
  <c r="D58"/>
  <c r="E58"/>
  <c r="F58"/>
  <c r="H58"/>
  <c r="I58"/>
  <c r="G58" s="1"/>
  <c r="J58"/>
  <c r="K58"/>
  <c r="L58"/>
  <c r="M58"/>
  <c r="N58"/>
  <c r="A59"/>
  <c r="B59"/>
  <c r="D59"/>
  <c r="E59"/>
  <c r="F59"/>
  <c r="H59"/>
  <c r="I59"/>
  <c r="J59"/>
  <c r="K59"/>
  <c r="L59"/>
  <c r="M59"/>
  <c r="N59"/>
  <c r="A60"/>
  <c r="B60"/>
  <c r="D60"/>
  <c r="E60"/>
  <c r="F60"/>
  <c r="H60"/>
  <c r="I60"/>
  <c r="J60"/>
  <c r="K60"/>
  <c r="L60"/>
  <c r="M60"/>
  <c r="N60"/>
  <c r="A61"/>
  <c r="B61"/>
  <c r="D61"/>
  <c r="E61"/>
  <c r="F61"/>
  <c r="H61"/>
  <c r="I61"/>
  <c r="J61"/>
  <c r="K61"/>
  <c r="L61"/>
  <c r="M61"/>
  <c r="N61"/>
  <c r="A62"/>
  <c r="B62"/>
  <c r="D62"/>
  <c r="E62"/>
  <c r="F62"/>
  <c r="H62"/>
  <c r="I62"/>
  <c r="J62"/>
  <c r="K62"/>
  <c r="L62"/>
  <c r="M62"/>
  <c r="N62"/>
  <c r="A63"/>
  <c r="B63"/>
  <c r="D63"/>
  <c r="E63"/>
  <c r="F63"/>
  <c r="H63"/>
  <c r="I63"/>
  <c r="J63"/>
  <c r="K63"/>
  <c r="L63"/>
  <c r="M63"/>
  <c r="N63"/>
  <c r="A64"/>
  <c r="B64"/>
  <c r="D64"/>
  <c r="E64"/>
  <c r="F64"/>
  <c r="H64"/>
  <c r="I64"/>
  <c r="J64"/>
  <c r="K64"/>
  <c r="L64"/>
  <c r="M64"/>
  <c r="N64"/>
  <c r="A65"/>
  <c r="B65"/>
  <c r="D65"/>
  <c r="E65"/>
  <c r="F65"/>
  <c r="H65"/>
  <c r="I65"/>
  <c r="J65"/>
  <c r="K65"/>
  <c r="L65"/>
  <c r="M65"/>
  <c r="N65"/>
  <c r="A66"/>
  <c r="B66"/>
  <c r="D66"/>
  <c r="E66"/>
  <c r="F66"/>
  <c r="H66"/>
  <c r="I66"/>
  <c r="G66" s="1"/>
  <c r="J66"/>
  <c r="K66"/>
  <c r="L66"/>
  <c r="M66"/>
  <c r="N66"/>
  <c r="A67"/>
  <c r="B67"/>
  <c r="D67"/>
  <c r="E67"/>
  <c r="F67"/>
  <c r="H67"/>
  <c r="I67"/>
  <c r="G67" s="1"/>
  <c r="J67"/>
  <c r="K67"/>
  <c r="L67"/>
  <c r="M67"/>
  <c r="N67"/>
  <c r="A68"/>
  <c r="B68"/>
  <c r="D68"/>
  <c r="E68"/>
  <c r="F68"/>
  <c r="H68"/>
  <c r="I68"/>
  <c r="G68" s="1"/>
  <c r="J68"/>
  <c r="K68"/>
  <c r="L68"/>
  <c r="M68"/>
  <c r="N68"/>
  <c r="A69"/>
  <c r="F69"/>
  <c r="H69"/>
  <c r="G69"/>
  <c r="A70"/>
  <c r="B70"/>
  <c r="D70"/>
  <c r="E70"/>
  <c r="F70"/>
  <c r="H70"/>
  <c r="I70"/>
  <c r="J70"/>
  <c r="K70"/>
  <c r="L70"/>
  <c r="M70"/>
  <c r="N70"/>
  <c r="A71"/>
  <c r="B71"/>
  <c r="D71"/>
  <c r="E71"/>
  <c r="F71"/>
  <c r="H71"/>
  <c r="I71"/>
  <c r="J71"/>
  <c r="K71"/>
  <c r="L71"/>
  <c r="M71"/>
  <c r="N71"/>
  <c r="A72"/>
  <c r="B72"/>
  <c r="D72"/>
  <c r="E72"/>
  <c r="F72"/>
  <c r="H72"/>
  <c r="I72"/>
  <c r="J72"/>
  <c r="K72"/>
  <c r="L72"/>
  <c r="M72"/>
  <c r="N72"/>
  <c r="A73"/>
  <c r="B73"/>
  <c r="D73"/>
  <c r="E73"/>
  <c r="F73"/>
  <c r="H73"/>
  <c r="I73"/>
  <c r="J73"/>
  <c r="K73"/>
  <c r="L73"/>
  <c r="M73"/>
  <c r="N73"/>
  <c r="A74"/>
  <c r="B74"/>
  <c r="D74"/>
  <c r="E74"/>
  <c r="F74"/>
  <c r="H74"/>
  <c r="I74"/>
  <c r="J74"/>
  <c r="K74"/>
  <c r="L74"/>
  <c r="M74"/>
  <c r="N74"/>
  <c r="A75"/>
  <c r="F75"/>
  <c r="A76"/>
  <c r="B76"/>
  <c r="D76"/>
  <c r="E76"/>
  <c r="F76"/>
  <c r="H76"/>
  <c r="I76"/>
  <c r="J76"/>
  <c r="K76"/>
  <c r="L76"/>
  <c r="M76"/>
  <c r="N76"/>
  <c r="A77"/>
  <c r="B77"/>
  <c r="D77"/>
  <c r="E77"/>
  <c r="F77"/>
  <c r="H77"/>
  <c r="I77"/>
  <c r="J77"/>
  <c r="K77"/>
  <c r="L77"/>
  <c r="M77"/>
  <c r="N77"/>
  <c r="A78"/>
  <c r="B78"/>
  <c r="D78"/>
  <c r="E78"/>
  <c r="F78"/>
  <c r="H78"/>
  <c r="I78"/>
  <c r="G78" s="1"/>
  <c r="J78"/>
  <c r="K78"/>
  <c r="L78"/>
  <c r="M78"/>
  <c r="N78"/>
  <c r="A79"/>
  <c r="F79"/>
  <c r="H79"/>
  <c r="G79"/>
  <c r="A80"/>
  <c r="B80"/>
  <c r="D80"/>
  <c r="E80"/>
  <c r="F80"/>
  <c r="H80"/>
  <c r="I80"/>
  <c r="J80"/>
  <c r="K80"/>
  <c r="L80"/>
  <c r="M80"/>
  <c r="N80"/>
  <c r="A81"/>
  <c r="B81"/>
  <c r="D81"/>
  <c r="E81"/>
  <c r="F81"/>
  <c r="H81"/>
  <c r="I81"/>
  <c r="G81" s="1"/>
  <c r="J81"/>
  <c r="K81"/>
  <c r="L81"/>
  <c r="M81"/>
  <c r="N81"/>
  <c r="A82"/>
  <c r="B82"/>
  <c r="D82"/>
  <c r="E82"/>
  <c r="F82"/>
  <c r="H82"/>
  <c r="I82"/>
  <c r="G82" s="1"/>
  <c r="J82"/>
  <c r="K82"/>
  <c r="L82"/>
  <c r="M82"/>
  <c r="N82"/>
  <c r="A83"/>
  <c r="B83"/>
  <c r="D83"/>
  <c r="E83"/>
  <c r="F83"/>
  <c r="H83"/>
  <c r="I83"/>
  <c r="G83" s="1"/>
  <c r="J83"/>
  <c r="K83"/>
  <c r="L83"/>
  <c r="M83"/>
  <c r="N83"/>
  <c r="A84"/>
  <c r="B84"/>
  <c r="D84"/>
  <c r="E84"/>
  <c r="F84"/>
  <c r="H84"/>
  <c r="I84"/>
  <c r="J84"/>
  <c r="K84"/>
  <c r="L84"/>
  <c r="M84"/>
  <c r="N84"/>
  <c r="A85"/>
  <c r="B85"/>
  <c r="D85"/>
  <c r="E85"/>
  <c r="F85"/>
  <c r="H85"/>
  <c r="I85"/>
  <c r="J85"/>
  <c r="K85"/>
  <c r="L85"/>
  <c r="M85"/>
  <c r="N85"/>
  <c r="A86"/>
  <c r="B86"/>
  <c r="D86"/>
  <c r="E86"/>
  <c r="F86"/>
  <c r="H86"/>
  <c r="I86"/>
  <c r="J86"/>
  <c r="K86"/>
  <c r="L86"/>
  <c r="M86"/>
  <c r="N86"/>
  <c r="A87"/>
  <c r="B87"/>
  <c r="D87"/>
  <c r="E87"/>
  <c r="F87"/>
  <c r="H87"/>
  <c r="I87"/>
  <c r="J87"/>
  <c r="K87"/>
  <c r="L87"/>
  <c r="M87"/>
  <c r="N87"/>
  <c r="A88"/>
  <c r="B88"/>
  <c r="D88"/>
  <c r="E88"/>
  <c r="F88"/>
  <c r="H88"/>
  <c r="I88"/>
  <c r="J88"/>
  <c r="K88"/>
  <c r="L88"/>
  <c r="M88"/>
  <c r="N88"/>
  <c r="A89"/>
  <c r="B89"/>
  <c r="D89"/>
  <c r="E89"/>
  <c r="F89"/>
  <c r="H89"/>
  <c r="I89"/>
  <c r="J89"/>
  <c r="K89"/>
  <c r="L89"/>
  <c r="M89"/>
  <c r="N89"/>
  <c r="A90"/>
  <c r="B90"/>
  <c r="D90"/>
  <c r="E90"/>
  <c r="F90"/>
  <c r="H90"/>
  <c r="I90"/>
  <c r="J90"/>
  <c r="K90"/>
  <c r="L90"/>
  <c r="M90"/>
  <c r="N90"/>
  <c r="A91"/>
  <c r="B91"/>
  <c r="D91"/>
  <c r="E91"/>
  <c r="F91"/>
  <c r="H91"/>
  <c r="I91"/>
  <c r="J91"/>
  <c r="K91"/>
  <c r="L91"/>
  <c r="M91"/>
  <c r="N91"/>
  <c r="A92"/>
  <c r="B92"/>
  <c r="D92"/>
  <c r="E92"/>
  <c r="F92"/>
  <c r="H92"/>
  <c r="I92"/>
  <c r="J92"/>
  <c r="K92"/>
  <c r="L92"/>
  <c r="M92"/>
  <c r="N92"/>
  <c r="A93"/>
  <c r="B93"/>
  <c r="D93"/>
  <c r="E93"/>
  <c r="F93"/>
  <c r="H93"/>
  <c r="I93"/>
  <c r="G93" s="1"/>
  <c r="J93"/>
  <c r="K93"/>
  <c r="L93"/>
  <c r="M93"/>
  <c r="N93"/>
  <c r="A94"/>
  <c r="B94"/>
  <c r="D94"/>
  <c r="E94"/>
  <c r="F94"/>
  <c r="H94"/>
  <c r="I94"/>
  <c r="J94"/>
  <c r="K94"/>
  <c r="L94"/>
  <c r="M94"/>
  <c r="N94"/>
  <c r="A95"/>
  <c r="F95"/>
  <c r="A96"/>
  <c r="B96"/>
  <c r="D96"/>
  <c r="E96"/>
  <c r="F96"/>
  <c r="H96"/>
  <c r="I96"/>
  <c r="G96" s="1"/>
  <c r="J96"/>
  <c r="K96"/>
  <c r="L96"/>
  <c r="M96"/>
  <c r="N96"/>
  <c r="A97"/>
  <c r="B97"/>
  <c r="D97"/>
  <c r="E97"/>
  <c r="F97"/>
  <c r="H97"/>
  <c r="I97"/>
  <c r="J97"/>
  <c r="K97"/>
  <c r="L97"/>
  <c r="M97"/>
  <c r="N97"/>
  <c r="A98"/>
  <c r="B98"/>
  <c r="D98"/>
  <c r="E98"/>
  <c r="F98"/>
  <c r="H98"/>
  <c r="I98"/>
  <c r="G98" s="1"/>
  <c r="J98"/>
  <c r="K98"/>
  <c r="L98"/>
  <c r="M98"/>
  <c r="N98"/>
  <c r="A99"/>
  <c r="B99"/>
  <c r="D99"/>
  <c r="E99"/>
  <c r="F99"/>
  <c r="H99"/>
  <c r="I99"/>
  <c r="J99"/>
  <c r="K99"/>
  <c r="L99"/>
  <c r="M99"/>
  <c r="N99"/>
  <c r="A100"/>
  <c r="B100"/>
  <c r="D100"/>
  <c r="E100"/>
  <c r="F100"/>
  <c r="H100"/>
  <c r="I100"/>
  <c r="J100"/>
  <c r="K100"/>
  <c r="L100"/>
  <c r="M100"/>
  <c r="N100"/>
  <c r="A101"/>
  <c r="B101"/>
  <c r="D101"/>
  <c r="E101"/>
  <c r="F101"/>
  <c r="H101"/>
  <c r="I101"/>
  <c r="J101"/>
  <c r="K101"/>
  <c r="L101"/>
  <c r="M101"/>
  <c r="N101"/>
  <c r="A102"/>
  <c r="B102"/>
  <c r="D102"/>
  <c r="F102"/>
  <c r="H102"/>
  <c r="I102"/>
  <c r="J102"/>
  <c r="K102"/>
  <c r="L102"/>
  <c r="M102"/>
  <c r="N102"/>
  <c r="A103"/>
  <c r="F103"/>
  <c r="H103"/>
  <c r="A104"/>
  <c r="F104"/>
  <c r="H104"/>
  <c r="A105"/>
  <c r="B105"/>
  <c r="D105"/>
  <c r="E105"/>
  <c r="F105"/>
  <c r="H105"/>
  <c r="I105"/>
  <c r="G105" s="1"/>
  <c r="J105"/>
  <c r="K105"/>
  <c r="L105"/>
  <c r="M105"/>
  <c r="N105"/>
  <c r="A106"/>
  <c r="B106"/>
  <c r="D106"/>
  <c r="E106"/>
  <c r="F106"/>
  <c r="H106"/>
  <c r="I106"/>
  <c r="G106" s="1"/>
  <c r="J106"/>
  <c r="K106"/>
  <c r="L106"/>
  <c r="M106"/>
  <c r="N106"/>
  <c r="A107"/>
  <c r="B107"/>
  <c r="D107"/>
  <c r="E107"/>
  <c r="F107"/>
  <c r="H107"/>
  <c r="I107"/>
  <c r="G107" s="1"/>
  <c r="J107"/>
  <c r="K107"/>
  <c r="L107"/>
  <c r="M107"/>
  <c r="N107"/>
  <c r="A108"/>
  <c r="B108"/>
  <c r="D108"/>
  <c r="E108"/>
  <c r="F108"/>
  <c r="H108"/>
  <c r="I108"/>
  <c r="G108" s="1"/>
  <c r="J108"/>
  <c r="K108"/>
  <c r="L108"/>
  <c r="M108"/>
  <c r="N108"/>
  <c r="A109"/>
  <c r="B109"/>
  <c r="D109"/>
  <c r="E109"/>
  <c r="F109"/>
  <c r="H109"/>
  <c r="I109"/>
  <c r="G109" s="1"/>
  <c r="J109"/>
  <c r="K109"/>
  <c r="L109"/>
  <c r="M109"/>
  <c r="N109"/>
  <c r="A110"/>
  <c r="B110"/>
  <c r="D110"/>
  <c r="E110"/>
  <c r="F110"/>
  <c r="H110"/>
  <c r="I110"/>
  <c r="G110" s="1"/>
  <c r="J110"/>
  <c r="K110"/>
  <c r="L110"/>
  <c r="M110"/>
  <c r="N110"/>
  <c r="A111"/>
  <c r="B111"/>
  <c r="D111"/>
  <c r="E111"/>
  <c r="F111"/>
  <c r="H111"/>
  <c r="I111"/>
  <c r="G111" s="1"/>
  <c r="J111"/>
  <c r="K111"/>
  <c r="L111"/>
  <c r="M111"/>
  <c r="N111"/>
  <c r="A112"/>
  <c r="B112"/>
  <c r="D112"/>
  <c r="E112"/>
  <c r="F112"/>
  <c r="H112"/>
  <c r="I112"/>
  <c r="G112" s="1"/>
  <c r="J112"/>
  <c r="K112"/>
  <c r="L112"/>
  <c r="M112"/>
  <c r="N112"/>
  <c r="A113"/>
  <c r="B113"/>
  <c r="D113"/>
  <c r="E113"/>
  <c r="F113"/>
  <c r="H113"/>
  <c r="I113"/>
  <c r="G113" s="1"/>
  <c r="J113"/>
  <c r="K113"/>
  <c r="L113"/>
  <c r="M113"/>
  <c r="N113"/>
  <c r="A114"/>
  <c r="B114"/>
  <c r="D114"/>
  <c r="E114"/>
  <c r="F114"/>
  <c r="H114"/>
  <c r="I114"/>
  <c r="G114" s="1"/>
  <c r="J114"/>
  <c r="K114"/>
  <c r="L114"/>
  <c r="M114"/>
  <c r="N114"/>
  <c r="A115"/>
  <c r="B115"/>
  <c r="D115"/>
  <c r="E115"/>
  <c r="F115"/>
  <c r="H115"/>
  <c r="I115"/>
  <c r="G115" s="1"/>
  <c r="J115"/>
  <c r="K115"/>
  <c r="L115"/>
  <c r="M115"/>
  <c r="N115"/>
  <c r="A116"/>
  <c r="B116"/>
  <c r="D116"/>
  <c r="E116"/>
  <c r="F116"/>
  <c r="H116"/>
  <c r="I116"/>
  <c r="G116" s="1"/>
  <c r="J116"/>
  <c r="K116"/>
  <c r="L116"/>
  <c r="M116"/>
  <c r="N116"/>
  <c r="A117"/>
  <c r="B117"/>
  <c r="D117"/>
  <c r="E117"/>
  <c r="F117"/>
  <c r="H117"/>
  <c r="I117"/>
  <c r="G117" s="1"/>
  <c r="J117"/>
  <c r="K117"/>
  <c r="L117"/>
  <c r="M117"/>
  <c r="N117"/>
  <c r="A118"/>
  <c r="B118"/>
  <c r="D118"/>
  <c r="E118"/>
  <c r="F118"/>
  <c r="H118"/>
  <c r="I118"/>
  <c r="G118" s="1"/>
  <c r="J118"/>
  <c r="K118"/>
  <c r="L118"/>
  <c r="M118"/>
  <c r="N118"/>
  <c r="A119"/>
  <c r="B119"/>
  <c r="D119"/>
  <c r="E119"/>
  <c r="F119"/>
  <c r="H119"/>
  <c r="I119"/>
  <c r="G119" s="1"/>
  <c r="J119"/>
  <c r="K119"/>
  <c r="L119"/>
  <c r="M119"/>
  <c r="N119"/>
  <c r="A120"/>
  <c r="B120"/>
  <c r="D120"/>
  <c r="E120"/>
  <c r="F120"/>
  <c r="H120"/>
  <c r="I120"/>
  <c r="G120" s="1"/>
  <c r="J120"/>
  <c r="K120"/>
  <c r="L120"/>
  <c r="M120"/>
  <c r="N120"/>
  <c r="A121"/>
  <c r="B121"/>
  <c r="D121"/>
  <c r="E121"/>
  <c r="F121"/>
  <c r="H121"/>
  <c r="I121"/>
  <c r="G121" s="1"/>
  <c r="J121"/>
  <c r="K121"/>
  <c r="L121"/>
  <c r="M121"/>
  <c r="N121"/>
  <c r="A122"/>
  <c r="B122"/>
  <c r="D122"/>
  <c r="E122"/>
  <c r="F122"/>
  <c r="H122"/>
  <c r="I122"/>
  <c r="G122" s="1"/>
  <c r="J122"/>
  <c r="K122"/>
  <c r="L122"/>
  <c r="M122"/>
  <c r="N122"/>
  <c r="A123"/>
  <c r="B123"/>
  <c r="D123"/>
  <c r="E123"/>
  <c r="F123"/>
  <c r="H123"/>
  <c r="I123"/>
  <c r="G123" s="1"/>
  <c r="J123"/>
  <c r="K123"/>
  <c r="L123"/>
  <c r="M123"/>
  <c r="N123"/>
  <c r="A124"/>
  <c r="B124"/>
  <c r="D124"/>
  <c r="E124"/>
  <c r="F124"/>
  <c r="H124"/>
  <c r="I124"/>
  <c r="G124" s="1"/>
  <c r="J124"/>
  <c r="K124"/>
  <c r="L124"/>
  <c r="M124"/>
  <c r="N124"/>
  <c r="A125"/>
  <c r="B125"/>
  <c r="D125"/>
  <c r="E125"/>
  <c r="F125"/>
  <c r="H125"/>
  <c r="I125"/>
  <c r="G125" s="1"/>
  <c r="J125"/>
  <c r="K125"/>
  <c r="L125"/>
  <c r="M125"/>
  <c r="N125"/>
  <c r="A126"/>
  <c r="B126"/>
  <c r="D126"/>
  <c r="E126"/>
  <c r="F126"/>
  <c r="H126"/>
  <c r="I126"/>
  <c r="G126" s="1"/>
  <c r="J126"/>
  <c r="K126"/>
  <c r="L126"/>
  <c r="M126"/>
  <c r="N126"/>
  <c r="A127"/>
  <c r="B127"/>
  <c r="D127"/>
  <c r="E127"/>
  <c r="F127"/>
  <c r="H127"/>
  <c r="I127"/>
  <c r="G127" s="1"/>
  <c r="J127"/>
  <c r="K127"/>
  <c r="L127"/>
  <c r="M127"/>
  <c r="N127"/>
  <c r="A128"/>
  <c r="B128"/>
  <c r="D128"/>
  <c r="E128"/>
  <c r="F128"/>
  <c r="H128"/>
  <c r="I128"/>
  <c r="G128" s="1"/>
  <c r="J128"/>
  <c r="K128"/>
  <c r="L128"/>
  <c r="M128"/>
  <c r="N128"/>
  <c r="A129"/>
  <c r="B129"/>
  <c r="D129"/>
  <c r="E129"/>
  <c r="F129"/>
  <c r="H129"/>
  <c r="I129"/>
  <c r="G129" s="1"/>
  <c r="J129"/>
  <c r="K129"/>
  <c r="L129"/>
  <c r="M129"/>
  <c r="N129"/>
  <c r="A130"/>
  <c r="B130"/>
  <c r="D130"/>
  <c r="E130"/>
  <c r="F130"/>
  <c r="H130"/>
  <c r="I130"/>
  <c r="G130" s="1"/>
  <c r="J130"/>
  <c r="K130"/>
  <c r="L130"/>
  <c r="M130"/>
  <c r="N130"/>
  <c r="A131"/>
  <c r="B131"/>
  <c r="D131"/>
  <c r="E131"/>
  <c r="F131"/>
  <c r="H131"/>
  <c r="I131"/>
  <c r="G131" s="1"/>
  <c r="J131"/>
  <c r="K131"/>
  <c r="L131"/>
  <c r="M131"/>
  <c r="N131"/>
  <c r="A132"/>
  <c r="B132"/>
  <c r="D132"/>
  <c r="E132"/>
  <c r="F132"/>
  <c r="H132"/>
  <c r="I132"/>
  <c r="G132" s="1"/>
  <c r="J132"/>
  <c r="K132"/>
  <c r="L132"/>
  <c r="M132"/>
  <c r="N132"/>
  <c r="A133"/>
  <c r="B133"/>
  <c r="D133"/>
  <c r="E133"/>
  <c r="F133"/>
  <c r="H133"/>
  <c r="I133"/>
  <c r="G133" s="1"/>
  <c r="J133"/>
  <c r="K133"/>
  <c r="L133"/>
  <c r="M133"/>
  <c r="N133"/>
  <c r="A134"/>
  <c r="B134"/>
  <c r="D134"/>
  <c r="E134"/>
  <c r="F134"/>
  <c r="H134"/>
  <c r="I134"/>
  <c r="G134" s="1"/>
  <c r="J134"/>
  <c r="K134"/>
  <c r="L134"/>
  <c r="M134"/>
  <c r="N134"/>
  <c r="A135"/>
  <c r="B135"/>
  <c r="D135"/>
  <c r="E135"/>
  <c r="F135"/>
  <c r="H135"/>
  <c r="I135"/>
  <c r="G135" s="1"/>
  <c r="J135"/>
  <c r="K135"/>
  <c r="L135"/>
  <c r="M135"/>
  <c r="N135"/>
  <c r="A136"/>
  <c r="B136"/>
  <c r="D136"/>
  <c r="E136"/>
  <c r="F136"/>
  <c r="H136"/>
  <c r="I136"/>
  <c r="G136" s="1"/>
  <c r="J136"/>
  <c r="K136"/>
  <c r="L136"/>
  <c r="M136"/>
  <c r="N136"/>
  <c r="A137"/>
  <c r="B137"/>
  <c r="D137"/>
  <c r="E137"/>
  <c r="F137"/>
  <c r="H137"/>
  <c r="I137"/>
  <c r="G137" s="1"/>
  <c r="J137"/>
  <c r="K137"/>
  <c r="L137"/>
  <c r="M137"/>
  <c r="N137"/>
  <c r="A138"/>
  <c r="B138"/>
  <c r="D138"/>
  <c r="E138"/>
  <c r="F138"/>
  <c r="H138"/>
  <c r="I138"/>
  <c r="G138" s="1"/>
  <c r="J138"/>
  <c r="K138"/>
  <c r="L138"/>
  <c r="M138"/>
  <c r="N138"/>
  <c r="A139"/>
  <c r="B139"/>
  <c r="D139"/>
  <c r="E139"/>
  <c r="F139"/>
  <c r="H139"/>
  <c r="I139"/>
  <c r="G139" s="1"/>
  <c r="J139"/>
  <c r="K139"/>
  <c r="L139"/>
  <c r="M139"/>
  <c r="N139"/>
  <c r="A140"/>
  <c r="B140"/>
  <c r="D140"/>
  <c r="E140"/>
  <c r="F140"/>
  <c r="H140"/>
  <c r="I140"/>
  <c r="G140" s="1"/>
  <c r="J140"/>
  <c r="K140"/>
  <c r="L140"/>
  <c r="M140"/>
  <c r="N140"/>
  <c r="A141"/>
  <c r="B141"/>
  <c r="D141"/>
  <c r="E141"/>
  <c r="F141"/>
  <c r="H141"/>
  <c r="I141"/>
  <c r="G141" s="1"/>
  <c r="J141"/>
  <c r="K141"/>
  <c r="L141"/>
  <c r="M141"/>
  <c r="N141"/>
  <c r="A142"/>
  <c r="B142"/>
  <c r="D142"/>
  <c r="E142"/>
  <c r="F142"/>
  <c r="H142"/>
  <c r="I142"/>
  <c r="G142" s="1"/>
  <c r="J142"/>
  <c r="K142"/>
  <c r="L142"/>
  <c r="M142"/>
  <c r="N142"/>
  <c r="A143"/>
  <c r="B143"/>
  <c r="D143"/>
  <c r="E143"/>
  <c r="F143"/>
  <c r="H143"/>
  <c r="I143"/>
  <c r="G143" s="1"/>
  <c r="J143"/>
  <c r="K143"/>
  <c r="L143"/>
  <c r="M143"/>
  <c r="N143"/>
  <c r="A144"/>
  <c r="B144"/>
  <c r="D144"/>
  <c r="E144"/>
  <c r="F144"/>
  <c r="H144"/>
  <c r="I144"/>
  <c r="G144" s="1"/>
  <c r="J144"/>
  <c r="K144"/>
  <c r="L144"/>
  <c r="M144"/>
  <c r="N144"/>
  <c r="A145"/>
  <c r="B145"/>
  <c r="D145"/>
  <c r="E145"/>
  <c r="F145"/>
  <c r="H145"/>
  <c r="I145"/>
  <c r="G145" s="1"/>
  <c r="J145"/>
  <c r="K145"/>
  <c r="L145"/>
  <c r="M145"/>
  <c r="N145"/>
  <c r="A146"/>
  <c r="B146"/>
  <c r="D146"/>
  <c r="E146"/>
  <c r="F146"/>
  <c r="H146"/>
  <c r="I146"/>
  <c r="G146" s="1"/>
  <c r="J146"/>
  <c r="K146"/>
  <c r="L146"/>
  <c r="M146"/>
  <c r="N146"/>
  <c r="A147"/>
  <c r="B147"/>
  <c r="D147"/>
  <c r="E147"/>
  <c r="F147"/>
  <c r="H147"/>
  <c r="I147"/>
  <c r="G147" s="1"/>
  <c r="J147"/>
  <c r="K147"/>
  <c r="L147"/>
  <c r="M147"/>
  <c r="N147"/>
  <c r="A148"/>
  <c r="B148"/>
  <c r="D148"/>
  <c r="E148"/>
  <c r="F148"/>
  <c r="H148"/>
  <c r="I148"/>
  <c r="G148" s="1"/>
  <c r="J148"/>
  <c r="K148"/>
  <c r="L148"/>
  <c r="M148"/>
  <c r="N148"/>
  <c r="A149"/>
  <c r="B149"/>
  <c r="D149"/>
  <c r="E149"/>
  <c r="F149"/>
  <c r="H149"/>
  <c r="I149"/>
  <c r="G149" s="1"/>
  <c r="J149"/>
  <c r="K149"/>
  <c r="L149"/>
  <c r="M149"/>
  <c r="N149"/>
  <c r="A150"/>
  <c r="B150"/>
  <c r="D150"/>
  <c r="E150"/>
  <c r="F150"/>
  <c r="H150"/>
  <c r="I150"/>
  <c r="G150" s="1"/>
  <c r="J150"/>
  <c r="K150"/>
  <c r="L150"/>
  <c r="M150"/>
  <c r="N150"/>
  <c r="A151"/>
  <c r="B151"/>
  <c r="D151"/>
  <c r="E151"/>
  <c r="F151"/>
  <c r="H151"/>
  <c r="I151"/>
  <c r="G151" s="1"/>
  <c r="J151"/>
  <c r="K151"/>
  <c r="L151"/>
  <c r="M151"/>
  <c r="N151"/>
  <c r="A152"/>
  <c r="B152"/>
  <c r="D152"/>
  <c r="E152"/>
  <c r="F152"/>
  <c r="H152"/>
  <c r="I152"/>
  <c r="G152" s="1"/>
  <c r="J152"/>
  <c r="K152"/>
  <c r="L152"/>
  <c r="M152"/>
  <c r="N152"/>
  <c r="A153"/>
  <c r="B153"/>
  <c r="D153"/>
  <c r="E153"/>
  <c r="F153"/>
  <c r="H153"/>
  <c r="I153"/>
  <c r="G153" s="1"/>
  <c r="J153"/>
  <c r="K153"/>
  <c r="L153"/>
  <c r="M153"/>
  <c r="N153"/>
  <c r="A154"/>
  <c r="B154"/>
  <c r="D154"/>
  <c r="E154"/>
  <c r="F154"/>
  <c r="H154"/>
  <c r="I154"/>
  <c r="G154" s="1"/>
  <c r="J154"/>
  <c r="K154"/>
  <c r="L154"/>
  <c r="M154"/>
  <c r="N154"/>
  <c r="A155"/>
  <c r="B155"/>
  <c r="D155"/>
  <c r="E155"/>
  <c r="F155"/>
  <c r="H155"/>
  <c r="I155"/>
  <c r="G155" s="1"/>
  <c r="J155"/>
  <c r="K155"/>
  <c r="L155"/>
  <c r="M155"/>
  <c r="N155"/>
  <c r="A156"/>
  <c r="B156"/>
  <c r="D156"/>
  <c r="E156"/>
  <c r="F156"/>
  <c r="H156"/>
  <c r="I156"/>
  <c r="G156" s="1"/>
  <c r="J156"/>
  <c r="K156"/>
  <c r="L156"/>
  <c r="M156"/>
  <c r="N156"/>
  <c r="A157"/>
  <c r="B157"/>
  <c r="D157"/>
  <c r="E157"/>
  <c r="F157"/>
  <c r="H157"/>
  <c r="I157"/>
  <c r="G157" s="1"/>
  <c r="J157"/>
  <c r="K157"/>
  <c r="L157"/>
  <c r="M157"/>
  <c r="N157"/>
  <c r="A158"/>
  <c r="B158"/>
  <c r="D158"/>
  <c r="E158"/>
  <c r="F158"/>
  <c r="H158"/>
  <c r="I158"/>
  <c r="G158" s="1"/>
  <c r="J158"/>
  <c r="K158"/>
  <c r="L158"/>
  <c r="M158"/>
  <c r="N158"/>
  <c r="A159"/>
  <c r="B159"/>
  <c r="D159"/>
  <c r="E159"/>
  <c r="F159"/>
  <c r="H159"/>
  <c r="I159"/>
  <c r="G159" s="1"/>
  <c r="J159"/>
  <c r="K159"/>
  <c r="L159"/>
  <c r="M159"/>
  <c r="N159"/>
  <c r="A160"/>
  <c r="B160"/>
  <c r="D160"/>
  <c r="E160"/>
  <c r="F160"/>
  <c r="H160"/>
  <c r="I160"/>
  <c r="G160" s="1"/>
  <c r="J160"/>
  <c r="K160"/>
  <c r="L160"/>
  <c r="M160"/>
  <c r="N160"/>
  <c r="A161"/>
  <c r="B161"/>
  <c r="D161"/>
  <c r="E161"/>
  <c r="F161"/>
  <c r="H161"/>
  <c r="I161"/>
  <c r="G161" s="1"/>
  <c r="J161"/>
  <c r="K161"/>
  <c r="L161"/>
  <c r="M161"/>
  <c r="N161"/>
  <c r="A162"/>
  <c r="B162"/>
  <c r="D162"/>
  <c r="E162"/>
  <c r="F162"/>
  <c r="H162"/>
  <c r="I162"/>
  <c r="G162" s="1"/>
  <c r="J162"/>
  <c r="K162"/>
  <c r="L162"/>
  <c r="M162"/>
  <c r="N162"/>
  <c r="A163"/>
  <c r="B163"/>
  <c r="D163"/>
  <c r="E163"/>
  <c r="F163"/>
  <c r="H163"/>
  <c r="I163"/>
  <c r="G163" s="1"/>
  <c r="J163"/>
  <c r="K163"/>
  <c r="L163"/>
  <c r="M163"/>
  <c r="N163"/>
  <c r="A164"/>
  <c r="B164"/>
  <c r="D164"/>
  <c r="E164"/>
  <c r="F164"/>
  <c r="H164"/>
  <c r="I164"/>
  <c r="G164" s="1"/>
  <c r="J164"/>
  <c r="K164"/>
  <c r="L164"/>
  <c r="M164"/>
  <c r="N164"/>
  <c r="A165"/>
  <c r="B165"/>
  <c r="D165"/>
  <c r="E165"/>
  <c r="F165"/>
  <c r="H165"/>
  <c r="I165"/>
  <c r="G165" s="1"/>
  <c r="J165"/>
  <c r="K165"/>
  <c r="L165"/>
  <c r="M165"/>
  <c r="N165"/>
  <c r="A166"/>
  <c r="B166"/>
  <c r="D166"/>
  <c r="E166"/>
  <c r="F166"/>
  <c r="H166"/>
  <c r="I166"/>
  <c r="G166" s="1"/>
  <c r="J166"/>
  <c r="K166"/>
  <c r="L166"/>
  <c r="M166"/>
  <c r="N166"/>
  <c r="A167"/>
  <c r="B167"/>
  <c r="D167"/>
  <c r="E167"/>
  <c r="F167"/>
  <c r="H167"/>
  <c r="I167"/>
  <c r="G167" s="1"/>
  <c r="J167"/>
  <c r="K167"/>
  <c r="L167"/>
  <c r="M167"/>
  <c r="N167"/>
  <c r="A168"/>
  <c r="B168"/>
  <c r="D168"/>
  <c r="E168"/>
  <c r="F168"/>
  <c r="H168"/>
  <c r="I168"/>
  <c r="G168" s="1"/>
  <c r="J168"/>
  <c r="K168"/>
  <c r="L168"/>
  <c r="M168"/>
  <c r="N168"/>
  <c r="A169"/>
  <c r="B169"/>
  <c r="D169"/>
  <c r="E169"/>
  <c r="F169"/>
  <c r="H169"/>
  <c r="I169"/>
  <c r="G169" s="1"/>
  <c r="J169"/>
  <c r="K169"/>
  <c r="L169"/>
  <c r="M169"/>
  <c r="N169"/>
  <c r="A170"/>
  <c r="B170"/>
  <c r="D170"/>
  <c r="E170"/>
  <c r="F170"/>
  <c r="H170"/>
  <c r="I170"/>
  <c r="G170" s="1"/>
  <c r="J170"/>
  <c r="K170"/>
  <c r="L170"/>
  <c r="M170"/>
  <c r="N170"/>
  <c r="A171"/>
  <c r="B171"/>
  <c r="D171"/>
  <c r="E171"/>
  <c r="F171"/>
  <c r="H171"/>
  <c r="I171"/>
  <c r="G171" s="1"/>
  <c r="J171"/>
  <c r="K171"/>
  <c r="L171"/>
  <c r="M171"/>
  <c r="N171"/>
  <c r="A172"/>
  <c r="B172"/>
  <c r="D172"/>
  <c r="E172"/>
  <c r="F172"/>
  <c r="H172"/>
  <c r="I172"/>
  <c r="G172" s="1"/>
  <c r="J172"/>
  <c r="K172"/>
  <c r="L172"/>
  <c r="M172"/>
  <c r="N172"/>
  <c r="A173"/>
  <c r="B173"/>
  <c r="D173"/>
  <c r="E173"/>
  <c r="F173"/>
  <c r="H173"/>
  <c r="I173"/>
  <c r="G173" s="1"/>
  <c r="J173"/>
  <c r="K173"/>
  <c r="L173"/>
  <c r="M173"/>
  <c r="N173"/>
  <c r="A174"/>
  <c r="B174"/>
  <c r="D174"/>
  <c r="E174"/>
  <c r="F174"/>
  <c r="H174"/>
  <c r="I174"/>
  <c r="G174" s="1"/>
  <c r="J174"/>
  <c r="K174"/>
  <c r="L174"/>
  <c r="M174"/>
  <c r="N174"/>
  <c r="A175"/>
  <c r="B175"/>
  <c r="D175"/>
  <c r="E175"/>
  <c r="F175"/>
  <c r="H175"/>
  <c r="I175"/>
  <c r="G175" s="1"/>
  <c r="J175"/>
  <c r="K175"/>
  <c r="L175"/>
  <c r="M175"/>
  <c r="N175"/>
  <c r="A176"/>
  <c r="B176"/>
  <c r="D176"/>
  <c r="E176"/>
  <c r="F176"/>
  <c r="H176"/>
  <c r="I176"/>
  <c r="G176" s="1"/>
  <c r="J176"/>
  <c r="K176"/>
  <c r="L176"/>
  <c r="M176"/>
  <c r="N176"/>
  <c r="A177"/>
  <c r="B177"/>
  <c r="D177"/>
  <c r="E177"/>
  <c r="F177"/>
  <c r="H177"/>
  <c r="I177"/>
  <c r="G177" s="1"/>
  <c r="J177"/>
  <c r="K177"/>
  <c r="L177"/>
  <c r="M177"/>
  <c r="N177"/>
  <c r="A178"/>
  <c r="B178"/>
  <c r="D178"/>
  <c r="E178"/>
  <c r="F178"/>
  <c r="H178"/>
  <c r="I178"/>
  <c r="G178" s="1"/>
  <c r="J178"/>
  <c r="K178"/>
  <c r="L178"/>
  <c r="M178"/>
  <c r="N178"/>
  <c r="A179"/>
  <c r="B179"/>
  <c r="D179"/>
  <c r="E179"/>
  <c r="F179"/>
  <c r="H179"/>
  <c r="I179"/>
  <c r="G179" s="1"/>
  <c r="J179"/>
  <c r="K179"/>
  <c r="L179"/>
  <c r="M179"/>
  <c r="N179"/>
  <c r="A180"/>
  <c r="B180"/>
  <c r="D180"/>
  <c r="E180"/>
  <c r="F180"/>
  <c r="H180"/>
  <c r="I180"/>
  <c r="G180" s="1"/>
  <c r="J180"/>
  <c r="K180"/>
  <c r="L180"/>
  <c r="M180"/>
  <c r="N180"/>
  <c r="A181"/>
  <c r="B181"/>
  <c r="D181"/>
  <c r="E181"/>
  <c r="F181"/>
  <c r="H181"/>
  <c r="I181"/>
  <c r="G181" s="1"/>
  <c r="J181"/>
  <c r="K181"/>
  <c r="L181"/>
  <c r="M181"/>
  <c r="N181"/>
  <c r="A182"/>
  <c r="B182"/>
  <c r="D182"/>
  <c r="E182"/>
  <c r="F182"/>
  <c r="H182"/>
  <c r="I182"/>
  <c r="G182" s="1"/>
  <c r="J182"/>
  <c r="K182"/>
  <c r="L182"/>
  <c r="M182"/>
  <c r="N182"/>
  <c r="A183"/>
  <c r="B183"/>
  <c r="D183"/>
  <c r="E183"/>
  <c r="F183"/>
  <c r="H183"/>
  <c r="I183"/>
  <c r="G183" s="1"/>
  <c r="J183"/>
  <c r="K183"/>
  <c r="L183"/>
  <c r="M183"/>
  <c r="N183"/>
  <c r="A184"/>
  <c r="B184"/>
  <c r="D184"/>
  <c r="E184"/>
  <c r="F184"/>
  <c r="H184"/>
  <c r="I184"/>
  <c r="G184" s="1"/>
  <c r="J184"/>
  <c r="K184"/>
  <c r="L184"/>
  <c r="M184"/>
  <c r="N184"/>
  <c r="A185"/>
  <c r="B185"/>
  <c r="D185"/>
  <c r="E185"/>
  <c r="F185"/>
  <c r="H185"/>
  <c r="I185"/>
  <c r="G185" s="1"/>
  <c r="J185"/>
  <c r="K185"/>
  <c r="L185"/>
  <c r="M185"/>
  <c r="N185"/>
  <c r="A186"/>
  <c r="B186"/>
  <c r="D186"/>
  <c r="E186"/>
  <c r="F186"/>
  <c r="H186"/>
  <c r="I186"/>
  <c r="G186" s="1"/>
  <c r="J186"/>
  <c r="K186"/>
  <c r="L186"/>
  <c r="M186"/>
  <c r="N186"/>
  <c r="A187"/>
  <c r="B187"/>
  <c r="D187"/>
  <c r="E187"/>
  <c r="F187"/>
  <c r="H187"/>
  <c r="I187"/>
  <c r="G187" s="1"/>
  <c r="J187"/>
  <c r="K187"/>
  <c r="L187"/>
  <c r="M187"/>
  <c r="N187"/>
  <c r="A188"/>
  <c r="B188"/>
  <c r="D188"/>
  <c r="E188"/>
  <c r="F188"/>
  <c r="H188"/>
  <c r="I188"/>
  <c r="G188" s="1"/>
  <c r="J188"/>
  <c r="K188"/>
  <c r="L188"/>
  <c r="M188"/>
  <c r="N188"/>
  <c r="A189"/>
  <c r="B189"/>
  <c r="D189"/>
  <c r="E189"/>
  <c r="F189"/>
  <c r="H189"/>
  <c r="I189"/>
  <c r="G189" s="1"/>
  <c r="J189"/>
  <c r="K189"/>
  <c r="L189"/>
  <c r="M189"/>
  <c r="N189"/>
  <c r="A190"/>
  <c r="B190"/>
  <c r="D190"/>
  <c r="E190"/>
  <c r="F190"/>
  <c r="H190"/>
  <c r="I190"/>
  <c r="G190" s="1"/>
  <c r="J190"/>
  <c r="K190"/>
  <c r="L190"/>
  <c r="M190"/>
  <c r="N190"/>
  <c r="A191"/>
  <c r="B191"/>
  <c r="D191"/>
  <c r="E191"/>
  <c r="F191"/>
  <c r="H191"/>
  <c r="I191"/>
  <c r="G191" s="1"/>
  <c r="J191"/>
  <c r="K191"/>
  <c r="L191"/>
  <c r="M191"/>
  <c r="N191"/>
  <c r="A192"/>
  <c r="B192"/>
  <c r="D192"/>
  <c r="E192"/>
  <c r="F192"/>
  <c r="H192"/>
  <c r="I192"/>
  <c r="G192" s="1"/>
  <c r="J192"/>
  <c r="K192"/>
  <c r="L192"/>
  <c r="M192"/>
  <c r="N192"/>
  <c r="A193"/>
  <c r="B193"/>
  <c r="D193"/>
  <c r="E193"/>
  <c r="F193"/>
  <c r="H193"/>
  <c r="I193"/>
  <c r="G193" s="1"/>
  <c r="J193"/>
  <c r="K193"/>
  <c r="L193"/>
  <c r="M193"/>
  <c r="N193"/>
  <c r="A194"/>
  <c r="B194"/>
  <c r="D194"/>
  <c r="E194"/>
  <c r="F194"/>
  <c r="H194"/>
  <c r="I194"/>
  <c r="G194" s="1"/>
  <c r="J194"/>
  <c r="K194"/>
  <c r="L194"/>
  <c r="M194"/>
  <c r="N194"/>
  <c r="A195"/>
  <c r="B195"/>
  <c r="D195"/>
  <c r="E195"/>
  <c r="F195"/>
  <c r="H195"/>
  <c r="I195"/>
  <c r="G195" s="1"/>
  <c r="J195"/>
  <c r="K195"/>
  <c r="L195"/>
  <c r="M195"/>
  <c r="N195"/>
  <c r="A196"/>
  <c r="B196"/>
  <c r="D196"/>
  <c r="E196"/>
  <c r="F196"/>
  <c r="H196"/>
  <c r="I196"/>
  <c r="G196" s="1"/>
  <c r="J196"/>
  <c r="K196"/>
  <c r="L196"/>
  <c r="M196"/>
  <c r="N196"/>
  <c r="A197"/>
  <c r="B197"/>
  <c r="D197"/>
  <c r="E197"/>
  <c r="F197"/>
  <c r="H197"/>
  <c r="I197"/>
  <c r="G197" s="1"/>
  <c r="J197"/>
  <c r="K197"/>
  <c r="L197"/>
  <c r="M197"/>
  <c r="N197"/>
  <c r="A198"/>
  <c r="B198"/>
  <c r="D198"/>
  <c r="E198"/>
  <c r="F198"/>
  <c r="H198"/>
  <c r="I198"/>
  <c r="G198" s="1"/>
  <c r="J198"/>
  <c r="K198"/>
  <c r="L198"/>
  <c r="M198"/>
  <c r="N198"/>
  <c r="A199"/>
  <c r="B199"/>
  <c r="D199"/>
  <c r="E199"/>
  <c r="F199"/>
  <c r="H199"/>
  <c r="I199"/>
  <c r="G199" s="1"/>
  <c r="J199"/>
  <c r="K199"/>
  <c r="L199"/>
  <c r="M199"/>
  <c r="N199"/>
  <c r="A200"/>
  <c r="B200"/>
  <c r="D200"/>
  <c r="E200"/>
  <c r="F200"/>
  <c r="H200"/>
  <c r="I200"/>
  <c r="G200" s="1"/>
  <c r="J200"/>
  <c r="K200"/>
  <c r="L200"/>
  <c r="M200"/>
  <c r="N200"/>
  <c r="A201"/>
  <c r="B201"/>
  <c r="D201"/>
  <c r="E201"/>
  <c r="F201"/>
  <c r="H201"/>
  <c r="I201"/>
  <c r="G201" s="1"/>
  <c r="J201"/>
  <c r="K201"/>
  <c r="L201"/>
  <c r="M201"/>
  <c r="N201"/>
  <c r="A202"/>
  <c r="B202"/>
  <c r="D202"/>
  <c r="E202"/>
  <c r="F202"/>
  <c r="H202"/>
  <c r="I202"/>
  <c r="G202" s="1"/>
  <c r="J202"/>
  <c r="K202"/>
  <c r="L202"/>
  <c r="M202"/>
  <c r="N202"/>
  <c r="A203"/>
  <c r="B203"/>
  <c r="D203"/>
  <c r="E203"/>
  <c r="F203"/>
  <c r="H203"/>
  <c r="I203"/>
  <c r="G203" s="1"/>
  <c r="J203"/>
  <c r="K203"/>
  <c r="L203"/>
  <c r="M203"/>
  <c r="N203"/>
  <c r="A204"/>
  <c r="B204"/>
  <c r="D204"/>
  <c r="E204"/>
  <c r="F204"/>
  <c r="H204"/>
  <c r="I204"/>
  <c r="G204" s="1"/>
  <c r="J204"/>
  <c r="K204"/>
  <c r="L204"/>
  <c r="M204"/>
  <c r="N204"/>
  <c r="A205"/>
  <c r="B205"/>
  <c r="D205"/>
  <c r="E205"/>
  <c r="F205"/>
  <c r="H205"/>
  <c r="I205"/>
  <c r="G205" s="1"/>
  <c r="J205"/>
  <c r="K205"/>
  <c r="L205"/>
  <c r="M205"/>
  <c r="N205"/>
  <c r="A206"/>
  <c r="B206"/>
  <c r="D206"/>
  <c r="E206"/>
  <c r="F206"/>
  <c r="H206"/>
  <c r="I206"/>
  <c r="G206" s="1"/>
  <c r="J206"/>
  <c r="K206"/>
  <c r="L206"/>
  <c r="M206"/>
  <c r="N206"/>
  <c r="A207"/>
  <c r="B207"/>
  <c r="D207"/>
  <c r="E207"/>
  <c r="F207"/>
  <c r="H207"/>
  <c r="I207"/>
  <c r="G207" s="1"/>
  <c r="J207"/>
  <c r="K207"/>
  <c r="L207"/>
  <c r="M207"/>
  <c r="N207"/>
  <c r="A208"/>
  <c r="B208"/>
  <c r="D208"/>
  <c r="E208"/>
  <c r="F208"/>
  <c r="H208"/>
  <c r="I208"/>
  <c r="G208" s="1"/>
  <c r="J208"/>
  <c r="K208"/>
  <c r="L208"/>
  <c r="M208"/>
  <c r="N208"/>
  <c r="A209"/>
  <c r="B209"/>
  <c r="D209"/>
  <c r="E209"/>
  <c r="F209"/>
  <c r="H209"/>
  <c r="I209"/>
  <c r="G209" s="1"/>
  <c r="J209"/>
  <c r="K209"/>
  <c r="L209"/>
  <c r="M209"/>
  <c r="N209"/>
  <c r="A210"/>
  <c r="B210"/>
  <c r="D210"/>
  <c r="E210"/>
  <c r="F210"/>
  <c r="H210"/>
  <c r="I210"/>
  <c r="G210" s="1"/>
  <c r="J210"/>
  <c r="K210"/>
  <c r="L210"/>
  <c r="M210"/>
  <c r="N210"/>
  <c r="A211"/>
  <c r="B211"/>
  <c r="D211"/>
  <c r="E211"/>
  <c r="F211"/>
  <c r="H211"/>
  <c r="I211"/>
  <c r="G211" s="1"/>
  <c r="J211"/>
  <c r="K211"/>
  <c r="L211"/>
  <c r="M211"/>
  <c r="N211"/>
  <c r="A212"/>
  <c r="B212"/>
  <c r="D212"/>
  <c r="E212"/>
  <c r="F212"/>
  <c r="H212"/>
  <c r="I212"/>
  <c r="G212" s="1"/>
  <c r="J212"/>
  <c r="K212"/>
  <c r="L212"/>
  <c r="M212"/>
  <c r="N212"/>
  <c r="A213"/>
  <c r="B213"/>
  <c r="D213"/>
  <c r="E213"/>
  <c r="F213"/>
  <c r="H213"/>
  <c r="I213"/>
  <c r="G213" s="1"/>
  <c r="J213"/>
  <c r="K213"/>
  <c r="L213"/>
  <c r="M213"/>
  <c r="N213"/>
  <c r="A214"/>
  <c r="B214"/>
  <c r="D214"/>
  <c r="E214"/>
  <c r="F214"/>
  <c r="H214"/>
  <c r="I214"/>
  <c r="G214" s="1"/>
  <c r="J214"/>
  <c r="K214"/>
  <c r="L214"/>
  <c r="M214"/>
  <c r="N214"/>
  <c r="A215"/>
  <c r="B215"/>
  <c r="D215"/>
  <c r="E215"/>
  <c r="F215"/>
  <c r="H215"/>
  <c r="I215"/>
  <c r="G215" s="1"/>
  <c r="J215"/>
  <c r="K215"/>
  <c r="L215"/>
  <c r="M215"/>
  <c r="N215"/>
  <c r="A216"/>
  <c r="B216"/>
  <c r="D216"/>
  <c r="E216"/>
  <c r="F216"/>
  <c r="H216"/>
  <c r="I216"/>
  <c r="G216" s="1"/>
  <c r="J216"/>
  <c r="K216"/>
  <c r="L216"/>
  <c r="M216"/>
  <c r="N216"/>
  <c r="A217"/>
  <c r="B217"/>
  <c r="D217"/>
  <c r="E217"/>
  <c r="F217"/>
  <c r="H217"/>
  <c r="I217"/>
  <c r="G217" s="1"/>
  <c r="J217"/>
  <c r="K217"/>
  <c r="L217"/>
  <c r="M217"/>
  <c r="N217"/>
  <c r="A218"/>
  <c r="B218"/>
  <c r="D218"/>
  <c r="E218"/>
  <c r="F218"/>
  <c r="H218"/>
  <c r="I218"/>
  <c r="G218" s="1"/>
  <c r="J218"/>
  <c r="K218"/>
  <c r="L218"/>
  <c r="M218"/>
  <c r="N218"/>
  <c r="A219"/>
  <c r="B219"/>
  <c r="D219"/>
  <c r="E219"/>
  <c r="F219"/>
  <c r="H219"/>
  <c r="I219"/>
  <c r="G219" s="1"/>
  <c r="J219"/>
  <c r="K219"/>
  <c r="L219"/>
  <c r="M219"/>
  <c r="N219"/>
  <c r="A220"/>
  <c r="B220"/>
  <c r="D220"/>
  <c r="E220"/>
  <c r="F220"/>
  <c r="H220"/>
  <c r="I220"/>
  <c r="G220" s="1"/>
  <c r="J220"/>
  <c r="K220"/>
  <c r="L220"/>
  <c r="M220"/>
  <c r="N220"/>
  <c r="A221"/>
  <c r="B221"/>
  <c r="D221"/>
  <c r="E221"/>
  <c r="F221"/>
  <c r="H221"/>
  <c r="I221"/>
  <c r="G221" s="1"/>
  <c r="J221"/>
  <c r="K221"/>
  <c r="L221"/>
  <c r="M221"/>
  <c r="N221"/>
  <c r="A222"/>
  <c r="B222"/>
  <c r="D222"/>
  <c r="E222"/>
  <c r="F222"/>
  <c r="H222"/>
  <c r="I222"/>
  <c r="G222" s="1"/>
  <c r="J222"/>
  <c r="K222"/>
  <c r="L222"/>
  <c r="M222"/>
  <c r="N222"/>
  <c r="A223"/>
  <c r="B223"/>
  <c r="D223"/>
  <c r="E223"/>
  <c r="F223"/>
  <c r="H223"/>
  <c r="I223"/>
  <c r="G223" s="1"/>
  <c r="J223"/>
  <c r="K223"/>
  <c r="L223"/>
  <c r="M223"/>
  <c r="N223"/>
  <c r="A224"/>
  <c r="B224"/>
  <c r="D224"/>
  <c r="E224"/>
  <c r="F224"/>
  <c r="H224"/>
  <c r="I224"/>
  <c r="G224" s="1"/>
  <c r="J224"/>
  <c r="K224"/>
  <c r="L224"/>
  <c r="M224"/>
  <c r="N224"/>
  <c r="A225"/>
  <c r="B225"/>
  <c r="D225"/>
  <c r="E225"/>
  <c r="F225"/>
  <c r="H225"/>
  <c r="I225"/>
  <c r="G225" s="1"/>
  <c r="J225"/>
  <c r="K225"/>
  <c r="L225"/>
  <c r="M225"/>
  <c r="N225"/>
  <c r="A226"/>
  <c r="B226"/>
  <c r="D226"/>
  <c r="E226"/>
  <c r="F226"/>
  <c r="H226"/>
  <c r="I226"/>
  <c r="G226" s="1"/>
  <c r="J226"/>
  <c r="K226"/>
  <c r="L226"/>
  <c r="M226"/>
  <c r="N226"/>
  <c r="A227"/>
  <c r="B227"/>
  <c r="D227"/>
  <c r="E227"/>
  <c r="F227"/>
  <c r="H227"/>
  <c r="I227"/>
  <c r="G227" s="1"/>
  <c r="J227"/>
  <c r="K227"/>
  <c r="L227"/>
  <c r="M227"/>
  <c r="N227"/>
  <c r="A228"/>
  <c r="B228"/>
  <c r="D228"/>
  <c r="E228"/>
  <c r="F228"/>
  <c r="H228"/>
  <c r="I228"/>
  <c r="G228" s="1"/>
  <c r="J228"/>
  <c r="K228"/>
  <c r="L228"/>
  <c r="M228"/>
  <c r="N228"/>
  <c r="A229"/>
  <c r="B229"/>
  <c r="D229"/>
  <c r="E229"/>
  <c r="F229"/>
  <c r="H229"/>
  <c r="I229"/>
  <c r="G229" s="1"/>
  <c r="J229"/>
  <c r="K229"/>
  <c r="L229"/>
  <c r="M229"/>
  <c r="N229"/>
  <c r="A230"/>
  <c r="B230"/>
  <c r="D230"/>
  <c r="E230"/>
  <c r="F230"/>
  <c r="H230"/>
  <c r="I230"/>
  <c r="G230" s="1"/>
  <c r="J230"/>
  <c r="K230"/>
  <c r="L230"/>
  <c r="M230"/>
  <c r="N230"/>
  <c r="A231"/>
  <c r="B231"/>
  <c r="D231"/>
  <c r="E231"/>
  <c r="F231"/>
  <c r="H231"/>
  <c r="I231"/>
  <c r="G231" s="1"/>
  <c r="J231"/>
  <c r="K231"/>
  <c r="L231"/>
  <c r="M231"/>
  <c r="N231"/>
  <c r="A232"/>
  <c r="B232"/>
  <c r="D232"/>
  <c r="E232"/>
  <c r="F232"/>
  <c r="H232"/>
  <c r="I232"/>
  <c r="G232" s="1"/>
  <c r="J232"/>
  <c r="K232"/>
  <c r="L232"/>
  <c r="M232"/>
  <c r="N232"/>
  <c r="A233"/>
  <c r="B233"/>
  <c r="D233"/>
  <c r="E233"/>
  <c r="F233"/>
  <c r="H233"/>
  <c r="I233"/>
  <c r="G233" s="1"/>
  <c r="J233"/>
  <c r="K233"/>
  <c r="L233"/>
  <c r="M233"/>
  <c r="N233"/>
  <c r="A234"/>
  <c r="B234"/>
  <c r="D234"/>
  <c r="E234"/>
  <c r="F234"/>
  <c r="H234"/>
  <c r="I234"/>
  <c r="G234" s="1"/>
  <c r="J234"/>
  <c r="K234"/>
  <c r="L234"/>
  <c r="M234"/>
  <c r="N234"/>
  <c r="A235"/>
  <c r="B235"/>
  <c r="D235"/>
  <c r="E235"/>
  <c r="F235"/>
  <c r="H235"/>
  <c r="I235"/>
  <c r="G235" s="1"/>
  <c r="J235"/>
  <c r="K235"/>
  <c r="L235"/>
  <c r="M235"/>
  <c r="N235"/>
  <c r="A236"/>
  <c r="B236"/>
  <c r="D236"/>
  <c r="E236"/>
  <c r="F236"/>
  <c r="H236"/>
  <c r="I236"/>
  <c r="G236" s="1"/>
  <c r="J236"/>
  <c r="K236"/>
  <c r="L236"/>
  <c r="M236"/>
  <c r="N236"/>
  <c r="A237"/>
  <c r="B237"/>
  <c r="D237"/>
  <c r="E237"/>
  <c r="F237"/>
  <c r="H237"/>
  <c r="I237"/>
  <c r="G237" s="1"/>
  <c r="J237"/>
  <c r="K237"/>
  <c r="L237"/>
  <c r="M237"/>
  <c r="N237"/>
  <c r="A238"/>
  <c r="B238"/>
  <c r="D238"/>
  <c r="E238"/>
  <c r="F238"/>
  <c r="H238"/>
  <c r="I238"/>
  <c r="G238" s="1"/>
  <c r="J238"/>
  <c r="K238"/>
  <c r="L238"/>
  <c r="M238"/>
  <c r="N238"/>
  <c r="A239"/>
  <c r="B239"/>
  <c r="D239"/>
  <c r="E239"/>
  <c r="F239"/>
  <c r="H239"/>
  <c r="I239"/>
  <c r="G239" s="1"/>
  <c r="J239"/>
  <c r="K239"/>
  <c r="L239"/>
  <c r="M239"/>
  <c r="N239"/>
  <c r="A240"/>
  <c r="B240"/>
  <c r="D240"/>
  <c r="E240"/>
  <c r="F240"/>
  <c r="H240"/>
  <c r="I240"/>
  <c r="G240" s="1"/>
  <c r="J240"/>
  <c r="K240"/>
  <c r="L240"/>
  <c r="M240"/>
  <c r="N240"/>
  <c r="A241"/>
  <c r="B241"/>
  <c r="D241"/>
  <c r="E241"/>
  <c r="F241"/>
  <c r="H241"/>
  <c r="I241"/>
  <c r="G241" s="1"/>
  <c r="J241"/>
  <c r="K241"/>
  <c r="L241"/>
  <c r="M241"/>
  <c r="N241"/>
  <c r="A242"/>
  <c r="B242"/>
  <c r="D242"/>
  <c r="E242"/>
  <c r="F242"/>
  <c r="H242"/>
  <c r="I242"/>
  <c r="G242" s="1"/>
  <c r="J242"/>
  <c r="K242"/>
  <c r="L242"/>
  <c r="M242"/>
  <c r="N242"/>
  <c r="A243"/>
  <c r="B243"/>
  <c r="D243"/>
  <c r="E243"/>
  <c r="F243"/>
  <c r="H243"/>
  <c r="I243"/>
  <c r="G243" s="1"/>
  <c r="J243"/>
  <c r="K243"/>
  <c r="L243"/>
  <c r="M243"/>
  <c r="N243"/>
  <c r="A244"/>
  <c r="B244"/>
  <c r="D244"/>
  <c r="E244"/>
  <c r="F244"/>
  <c r="H244"/>
  <c r="I244"/>
  <c r="G244" s="1"/>
  <c r="J244"/>
  <c r="K244"/>
  <c r="L244"/>
  <c r="M244"/>
  <c r="N244"/>
  <c r="A245"/>
  <c r="B245"/>
  <c r="D245"/>
  <c r="E245"/>
  <c r="F245"/>
  <c r="H245"/>
  <c r="I245"/>
  <c r="G245" s="1"/>
  <c r="J245"/>
  <c r="K245"/>
  <c r="L245"/>
  <c r="M245"/>
  <c r="N245"/>
  <c r="A246"/>
  <c r="B246"/>
  <c r="D246"/>
  <c r="E246"/>
  <c r="F246"/>
  <c r="H246"/>
  <c r="I246"/>
  <c r="G246" s="1"/>
  <c r="J246"/>
  <c r="K246"/>
  <c r="L246"/>
  <c r="M246"/>
  <c r="N246"/>
  <c r="A247"/>
  <c r="B247"/>
  <c r="D247"/>
  <c r="E247"/>
  <c r="F247"/>
  <c r="H247"/>
  <c r="I247"/>
  <c r="G247" s="1"/>
  <c r="J247"/>
  <c r="K247"/>
  <c r="L247"/>
  <c r="M247"/>
  <c r="N247"/>
  <c r="A248"/>
  <c r="B248"/>
  <c r="D248"/>
  <c r="E248"/>
  <c r="F248"/>
  <c r="H248"/>
  <c r="I248"/>
  <c r="G248" s="1"/>
  <c r="J248"/>
  <c r="K248"/>
  <c r="L248"/>
  <c r="M248"/>
  <c r="N248"/>
  <c r="A249"/>
  <c r="B249"/>
  <c r="D249"/>
  <c r="E249"/>
  <c r="F249"/>
  <c r="H249"/>
  <c r="I249"/>
  <c r="G249" s="1"/>
  <c r="J249"/>
  <c r="K249"/>
  <c r="L249"/>
  <c r="M249"/>
  <c r="N249"/>
  <c r="A250"/>
  <c r="B250"/>
  <c r="D250"/>
  <c r="E250"/>
  <c r="F250"/>
  <c r="H250"/>
  <c r="I250"/>
  <c r="G250" s="1"/>
  <c r="J250"/>
  <c r="K250"/>
  <c r="L250"/>
  <c r="M250"/>
  <c r="N250"/>
  <c r="A251"/>
  <c r="B251"/>
  <c r="D251"/>
  <c r="E251"/>
  <c r="F251"/>
  <c r="H251"/>
  <c r="I251"/>
  <c r="G251" s="1"/>
  <c r="J251"/>
  <c r="K251"/>
  <c r="L251"/>
  <c r="M251"/>
  <c r="N251"/>
  <c r="A252"/>
  <c r="B252"/>
  <c r="D252"/>
  <c r="E252"/>
  <c r="F252"/>
  <c r="H252"/>
  <c r="I252"/>
  <c r="G252" s="1"/>
  <c r="J252"/>
  <c r="K252"/>
  <c r="L252"/>
  <c r="M252"/>
  <c r="N252"/>
  <c r="A253"/>
  <c r="B253"/>
  <c r="D253"/>
  <c r="E253"/>
  <c r="F253"/>
  <c r="H253"/>
  <c r="I253"/>
  <c r="G253" s="1"/>
  <c r="J253"/>
  <c r="K253"/>
  <c r="L253"/>
  <c r="M253"/>
  <c r="N253"/>
  <c r="A254"/>
  <c r="B254"/>
  <c r="D254"/>
  <c r="E254"/>
  <c r="F254"/>
  <c r="H254"/>
  <c r="I254"/>
  <c r="G254" s="1"/>
  <c r="J254"/>
  <c r="K254"/>
  <c r="L254"/>
  <c r="M254"/>
  <c r="N254"/>
  <c r="A255"/>
  <c r="B255"/>
  <c r="D255"/>
  <c r="E255"/>
  <c r="F255"/>
  <c r="H255"/>
  <c r="I255"/>
  <c r="G255" s="1"/>
  <c r="J255"/>
  <c r="K255"/>
  <c r="L255"/>
  <c r="M255"/>
  <c r="N255"/>
  <c r="A256"/>
  <c r="B256"/>
  <c r="D256"/>
  <c r="E256"/>
  <c r="F256"/>
  <c r="H256"/>
  <c r="I256"/>
  <c r="G256" s="1"/>
  <c r="J256"/>
  <c r="K256"/>
  <c r="L256"/>
  <c r="M256"/>
  <c r="N256"/>
  <c r="A257"/>
  <c r="B257"/>
  <c r="D257"/>
  <c r="E257"/>
  <c r="F257"/>
  <c r="H257"/>
  <c r="I257"/>
  <c r="G257" s="1"/>
  <c r="J257"/>
  <c r="K257"/>
  <c r="L257"/>
  <c r="M257"/>
  <c r="N257"/>
  <c r="A258"/>
  <c r="B258"/>
  <c r="D258"/>
  <c r="E258"/>
  <c r="F258"/>
  <c r="H258"/>
  <c r="I258"/>
  <c r="G258" s="1"/>
  <c r="J258"/>
  <c r="K258"/>
  <c r="L258"/>
  <c r="M258"/>
  <c r="N258"/>
  <c r="A259"/>
  <c r="B259"/>
  <c r="D259"/>
  <c r="E259"/>
  <c r="F259"/>
  <c r="H259"/>
  <c r="I259"/>
  <c r="G259" s="1"/>
  <c r="J259"/>
  <c r="K259"/>
  <c r="L259"/>
  <c r="M259"/>
  <c r="N259"/>
  <c r="A260"/>
  <c r="B260"/>
  <c r="D260"/>
  <c r="E260"/>
  <c r="F260"/>
  <c r="H260"/>
  <c r="I260"/>
  <c r="G260" s="1"/>
  <c r="J260"/>
  <c r="K260"/>
  <c r="L260"/>
  <c r="M260"/>
  <c r="N260"/>
  <c r="A261"/>
  <c r="B261"/>
  <c r="D261"/>
  <c r="E261"/>
  <c r="F261"/>
  <c r="H261"/>
  <c r="I261"/>
  <c r="G261" s="1"/>
  <c r="J261"/>
  <c r="K261"/>
  <c r="L261"/>
  <c r="M261"/>
  <c r="N261"/>
  <c r="A262"/>
  <c r="B262"/>
  <c r="D262"/>
  <c r="E262"/>
  <c r="F262"/>
  <c r="H262"/>
  <c r="I262"/>
  <c r="G262" s="1"/>
  <c r="J262"/>
  <c r="K262"/>
  <c r="L262"/>
  <c r="M262"/>
  <c r="N262"/>
  <c r="A263"/>
  <c r="B263"/>
  <c r="D263"/>
  <c r="E263"/>
  <c r="F263"/>
  <c r="H263"/>
  <c r="I263"/>
  <c r="G263" s="1"/>
  <c r="J263"/>
  <c r="K263"/>
  <c r="L263"/>
  <c r="M263"/>
  <c r="N263"/>
  <c r="A264"/>
  <c r="B264"/>
  <c r="D264"/>
  <c r="E264"/>
  <c r="F264"/>
  <c r="H264"/>
  <c r="I264"/>
  <c r="G264" s="1"/>
  <c r="J264"/>
  <c r="K264"/>
  <c r="L264"/>
  <c r="M264"/>
  <c r="N264"/>
  <c r="A265"/>
  <c r="B265"/>
  <c r="D265"/>
  <c r="E265"/>
  <c r="F265"/>
  <c r="H265"/>
  <c r="I265"/>
  <c r="G265" s="1"/>
  <c r="J265"/>
  <c r="K265"/>
  <c r="L265"/>
  <c r="M265"/>
  <c r="N265"/>
  <c r="A266"/>
  <c r="B266"/>
  <c r="D266"/>
  <c r="E266"/>
  <c r="F266"/>
  <c r="H266"/>
  <c r="I266"/>
  <c r="G266" s="1"/>
  <c r="J266"/>
  <c r="K266"/>
  <c r="L266"/>
  <c r="M266"/>
  <c r="N266"/>
  <c r="A267"/>
  <c r="B267"/>
  <c r="D267"/>
  <c r="E267"/>
  <c r="F267"/>
  <c r="H267"/>
  <c r="I267"/>
  <c r="G267" s="1"/>
  <c r="J267"/>
  <c r="K267"/>
  <c r="L267"/>
  <c r="M267"/>
  <c r="N267"/>
  <c r="A268"/>
  <c r="B268"/>
  <c r="D268"/>
  <c r="E268"/>
  <c r="F268"/>
  <c r="H268"/>
  <c r="I268"/>
  <c r="G268" s="1"/>
  <c r="J268"/>
  <c r="K268"/>
  <c r="L268"/>
  <c r="M268"/>
  <c r="N268"/>
  <c r="A269"/>
  <c r="B269"/>
  <c r="D269"/>
  <c r="E269"/>
  <c r="F269"/>
  <c r="H269"/>
  <c r="I269"/>
  <c r="G269" s="1"/>
  <c r="J269"/>
  <c r="K269"/>
  <c r="L269"/>
  <c r="M269"/>
  <c r="N269"/>
  <c r="A270"/>
  <c r="B270"/>
  <c r="D270"/>
  <c r="E270"/>
  <c r="F270"/>
  <c r="H270"/>
  <c r="I270"/>
  <c r="G270" s="1"/>
  <c r="J270"/>
  <c r="K270"/>
  <c r="L270"/>
  <c r="M270"/>
  <c r="N270"/>
  <c r="A271"/>
  <c r="B271"/>
  <c r="D271"/>
  <c r="E271"/>
  <c r="F271"/>
  <c r="H271"/>
  <c r="I271"/>
  <c r="G271" s="1"/>
  <c r="J271"/>
  <c r="K271"/>
  <c r="L271"/>
  <c r="M271"/>
  <c r="N271"/>
  <c r="A272"/>
  <c r="B272"/>
  <c r="D272"/>
  <c r="E272"/>
  <c r="F272"/>
  <c r="H272"/>
  <c r="I272"/>
  <c r="G272" s="1"/>
  <c r="J272"/>
  <c r="K272"/>
  <c r="L272"/>
  <c r="M272"/>
  <c r="N272"/>
  <c r="A273"/>
  <c r="B273"/>
  <c r="D273"/>
  <c r="E273"/>
  <c r="F273"/>
  <c r="H273"/>
  <c r="I273"/>
  <c r="G273" s="1"/>
  <c r="J273"/>
  <c r="K273"/>
  <c r="L273"/>
  <c r="M273"/>
  <c r="N273"/>
  <c r="A274"/>
  <c r="B274"/>
  <c r="D274"/>
  <c r="E274"/>
  <c r="F274"/>
  <c r="H274"/>
  <c r="I274"/>
  <c r="G274" s="1"/>
  <c r="J274"/>
  <c r="K274"/>
  <c r="L274"/>
  <c r="M274"/>
  <c r="N274"/>
  <c r="A275"/>
  <c r="B275"/>
  <c r="D275"/>
  <c r="E275"/>
  <c r="F275"/>
  <c r="H275"/>
  <c r="I275"/>
  <c r="G275" s="1"/>
  <c r="J275"/>
  <c r="K275"/>
  <c r="L275"/>
  <c r="M275"/>
  <c r="N275"/>
  <c r="A276"/>
  <c r="B276"/>
  <c r="D276"/>
  <c r="E276"/>
  <c r="F276"/>
  <c r="H276"/>
  <c r="I276"/>
  <c r="G276" s="1"/>
  <c r="J276"/>
  <c r="K276"/>
  <c r="L276"/>
  <c r="M276"/>
  <c r="N276"/>
  <c r="A277"/>
  <c r="B277"/>
  <c r="D277"/>
  <c r="E277"/>
  <c r="F277"/>
  <c r="H277"/>
  <c r="I277"/>
  <c r="G277" s="1"/>
  <c r="J277"/>
  <c r="K277"/>
  <c r="L277"/>
  <c r="M277"/>
  <c r="N277"/>
  <c r="A278"/>
  <c r="B278"/>
  <c r="D278"/>
  <c r="E278"/>
  <c r="F278"/>
  <c r="H278"/>
  <c r="I278"/>
  <c r="G278" s="1"/>
  <c r="J278"/>
  <c r="K278"/>
  <c r="L278"/>
  <c r="M278"/>
  <c r="N278"/>
  <c r="A279"/>
  <c r="B279"/>
  <c r="D279"/>
  <c r="E279"/>
  <c r="F279"/>
  <c r="H279"/>
  <c r="I279"/>
  <c r="G279" s="1"/>
  <c r="J279"/>
  <c r="K279"/>
  <c r="L279"/>
  <c r="M279"/>
  <c r="N279"/>
  <c r="A280"/>
  <c r="B280"/>
  <c r="D280"/>
  <c r="E280"/>
  <c r="F280"/>
  <c r="H280"/>
  <c r="I280"/>
  <c r="G280" s="1"/>
  <c r="J280"/>
  <c r="K280"/>
  <c r="L280"/>
  <c r="M280"/>
  <c r="N280"/>
  <c r="A281"/>
  <c r="B281"/>
  <c r="D281"/>
  <c r="E281"/>
  <c r="F281"/>
  <c r="H281"/>
  <c r="I281"/>
  <c r="G281" s="1"/>
  <c r="J281"/>
  <c r="K281"/>
  <c r="L281"/>
  <c r="M281"/>
  <c r="N281"/>
  <c r="A282"/>
  <c r="B282"/>
  <c r="D282"/>
  <c r="E282"/>
  <c r="F282"/>
  <c r="H282"/>
  <c r="I282"/>
  <c r="G282" s="1"/>
  <c r="J282"/>
  <c r="K282"/>
  <c r="L282"/>
  <c r="M282"/>
  <c r="N282"/>
  <c r="A283"/>
  <c r="B283"/>
  <c r="D283"/>
  <c r="E283"/>
  <c r="F283"/>
  <c r="H283"/>
  <c r="I283"/>
  <c r="G283" s="1"/>
  <c r="J283"/>
  <c r="K283"/>
  <c r="L283"/>
  <c r="M283"/>
  <c r="N283"/>
  <c r="A284"/>
  <c r="B284"/>
  <c r="D284"/>
  <c r="E284"/>
  <c r="F284"/>
  <c r="H284"/>
  <c r="I284"/>
  <c r="G284" s="1"/>
  <c r="J284"/>
  <c r="K284"/>
  <c r="L284"/>
  <c r="M284"/>
  <c r="N284"/>
  <c r="A285"/>
  <c r="B285"/>
  <c r="D285"/>
  <c r="E285"/>
  <c r="F285"/>
  <c r="H285"/>
  <c r="I285"/>
  <c r="G285" s="1"/>
  <c r="J285"/>
  <c r="K285"/>
  <c r="L285"/>
  <c r="M285"/>
  <c r="N285"/>
  <c r="A286"/>
  <c r="B286"/>
  <c r="D286"/>
  <c r="E286"/>
  <c r="F286"/>
  <c r="H286"/>
  <c r="I286"/>
  <c r="G286" s="1"/>
  <c r="J286"/>
  <c r="K286"/>
  <c r="L286"/>
  <c r="M286"/>
  <c r="N286"/>
  <c r="A287"/>
  <c r="B287"/>
  <c r="D287"/>
  <c r="E287"/>
  <c r="F287"/>
  <c r="H287"/>
  <c r="I287"/>
  <c r="G287" s="1"/>
  <c r="J287"/>
  <c r="K287"/>
  <c r="L287"/>
  <c r="M287"/>
  <c r="N287"/>
  <c r="A288"/>
  <c r="B288"/>
  <c r="D288"/>
  <c r="E288"/>
  <c r="F288"/>
  <c r="H288"/>
  <c r="I288"/>
  <c r="G288" s="1"/>
  <c r="J288"/>
  <c r="K288"/>
  <c r="L288"/>
  <c r="M288"/>
  <c r="N288"/>
  <c r="A289"/>
  <c r="B289"/>
  <c r="D289"/>
  <c r="E289"/>
  <c r="F289"/>
  <c r="H289"/>
  <c r="I289"/>
  <c r="G289" s="1"/>
  <c r="J289"/>
  <c r="K289"/>
  <c r="L289"/>
  <c r="M289"/>
  <c r="N289"/>
  <c r="A290"/>
  <c r="B290"/>
  <c r="D290"/>
  <c r="E290"/>
  <c r="F290"/>
  <c r="H290"/>
  <c r="I290"/>
  <c r="G290" s="1"/>
  <c r="J290"/>
  <c r="K290"/>
  <c r="L290"/>
  <c r="M290"/>
  <c r="N290"/>
  <c r="A291"/>
  <c r="B291"/>
  <c r="D291"/>
  <c r="E291"/>
  <c r="F291"/>
  <c r="H291"/>
  <c r="I291"/>
  <c r="G291" s="1"/>
  <c r="J291"/>
  <c r="K291"/>
  <c r="L291"/>
  <c r="M291"/>
  <c r="N291"/>
  <c r="A292"/>
  <c r="B292"/>
  <c r="D292"/>
  <c r="E292"/>
  <c r="F292"/>
  <c r="H292"/>
  <c r="I292"/>
  <c r="G292" s="1"/>
  <c r="J292"/>
  <c r="K292"/>
  <c r="L292"/>
  <c r="M292"/>
  <c r="N292"/>
  <c r="A293"/>
  <c r="B293"/>
  <c r="D293"/>
  <c r="E293"/>
  <c r="F293"/>
  <c r="H293"/>
  <c r="I293"/>
  <c r="G293" s="1"/>
  <c r="J293"/>
  <c r="K293"/>
  <c r="L293"/>
  <c r="M293"/>
  <c r="N293"/>
  <c r="A294"/>
  <c r="B294"/>
  <c r="D294"/>
  <c r="E294"/>
  <c r="F294"/>
  <c r="H294"/>
  <c r="I294"/>
  <c r="G294" s="1"/>
  <c r="J294"/>
  <c r="K294"/>
  <c r="L294"/>
  <c r="M294"/>
  <c r="N294"/>
  <c r="A295"/>
  <c r="B295"/>
  <c r="D295"/>
  <c r="E295"/>
  <c r="F295"/>
  <c r="H295"/>
  <c r="I295"/>
  <c r="G295" s="1"/>
  <c r="J295"/>
  <c r="K295"/>
  <c r="L295"/>
  <c r="M295"/>
  <c r="N295"/>
  <c r="A296"/>
  <c r="B296"/>
  <c r="D296"/>
  <c r="E296"/>
  <c r="F296"/>
  <c r="H296"/>
  <c r="I296"/>
  <c r="G296" s="1"/>
  <c r="J296"/>
  <c r="K296"/>
  <c r="L296"/>
  <c r="M296"/>
  <c r="N296"/>
  <c r="A297"/>
  <c r="B297"/>
  <c r="D297"/>
  <c r="E297"/>
  <c r="F297"/>
  <c r="H297"/>
  <c r="I297"/>
  <c r="G297" s="1"/>
  <c r="J297"/>
  <c r="K297"/>
  <c r="L297"/>
  <c r="M297"/>
  <c r="N297"/>
  <c r="A298"/>
  <c r="B298"/>
  <c r="D298"/>
  <c r="E298"/>
  <c r="F298"/>
  <c r="H298"/>
  <c r="I298"/>
  <c r="G298" s="1"/>
  <c r="J298"/>
  <c r="K298"/>
  <c r="L298"/>
  <c r="M298"/>
  <c r="N298"/>
  <c r="A299"/>
  <c r="B299"/>
  <c r="D299"/>
  <c r="E299"/>
  <c r="F299"/>
  <c r="H299"/>
  <c r="I299"/>
  <c r="G299" s="1"/>
  <c r="J299"/>
  <c r="K299"/>
  <c r="L299"/>
  <c r="M299"/>
  <c r="N299"/>
  <c r="A300"/>
  <c r="B300"/>
  <c r="D300"/>
  <c r="E300"/>
  <c r="F300"/>
  <c r="H300"/>
  <c r="I300"/>
  <c r="G300" s="1"/>
  <c r="J300"/>
  <c r="K300"/>
  <c r="L300"/>
  <c r="M300"/>
  <c r="N300"/>
  <c r="A301"/>
  <c r="B301"/>
  <c r="D301"/>
  <c r="E301"/>
  <c r="F301"/>
  <c r="H301"/>
  <c r="I301"/>
  <c r="G301" s="1"/>
  <c r="J301"/>
  <c r="K301"/>
  <c r="L301"/>
  <c r="M301"/>
  <c r="N301"/>
  <c r="A302"/>
  <c r="B302"/>
  <c r="D302"/>
  <c r="E302"/>
  <c r="F302"/>
  <c r="H302"/>
  <c r="I302"/>
  <c r="G302" s="1"/>
  <c r="J302"/>
  <c r="K302"/>
  <c r="L302"/>
  <c r="M302"/>
  <c r="N302"/>
  <c r="A303"/>
  <c r="B303"/>
  <c r="D303"/>
  <c r="E303"/>
  <c r="F303"/>
  <c r="H303"/>
  <c r="I303"/>
  <c r="G303" s="1"/>
  <c r="J303"/>
  <c r="K303"/>
  <c r="L303"/>
  <c r="M303"/>
  <c r="N303"/>
  <c r="A304"/>
  <c r="B304"/>
  <c r="D304"/>
  <c r="E304"/>
  <c r="F304"/>
  <c r="H304"/>
  <c r="I304"/>
  <c r="G304" s="1"/>
  <c r="J304"/>
  <c r="K304"/>
  <c r="L304"/>
  <c r="M304"/>
  <c r="N304"/>
  <c r="A305"/>
  <c r="B305"/>
  <c r="D305"/>
  <c r="E305"/>
  <c r="F305"/>
  <c r="H305"/>
  <c r="I305"/>
  <c r="G305" s="1"/>
  <c r="J305"/>
  <c r="K305"/>
  <c r="L305"/>
  <c r="M305"/>
  <c r="N305"/>
  <c r="A306"/>
  <c r="B306"/>
  <c r="D306"/>
  <c r="E306"/>
  <c r="F306"/>
  <c r="H306"/>
  <c r="I306"/>
  <c r="G306" s="1"/>
  <c r="J306"/>
  <c r="K306"/>
  <c r="L306"/>
  <c r="M306"/>
  <c r="N306"/>
  <c r="A307"/>
  <c r="B307"/>
  <c r="D307"/>
  <c r="E307"/>
  <c r="F307"/>
  <c r="H307"/>
  <c r="I307"/>
  <c r="G307" s="1"/>
  <c r="J307"/>
  <c r="K307"/>
  <c r="L307"/>
  <c r="M307"/>
  <c r="N307"/>
  <c r="A308"/>
  <c r="B308"/>
  <c r="D308"/>
  <c r="E308"/>
  <c r="F308"/>
  <c r="H308"/>
  <c r="I308"/>
  <c r="G308" s="1"/>
  <c r="J308"/>
  <c r="K308"/>
  <c r="L308"/>
  <c r="M308"/>
  <c r="N308"/>
  <c r="A309"/>
  <c r="B309"/>
  <c r="D309"/>
  <c r="E309"/>
  <c r="F309"/>
  <c r="H309"/>
  <c r="I309"/>
  <c r="G309" s="1"/>
  <c r="J309"/>
  <c r="K309"/>
  <c r="L309"/>
  <c r="M309"/>
  <c r="N309"/>
  <c r="A310"/>
  <c r="B310"/>
  <c r="D310"/>
  <c r="E310"/>
  <c r="F310"/>
  <c r="H310"/>
  <c r="I310"/>
  <c r="G310" s="1"/>
  <c r="J310"/>
  <c r="K310"/>
  <c r="L310"/>
  <c r="M310"/>
  <c r="N310"/>
  <c r="A311"/>
  <c r="B311"/>
  <c r="D311"/>
  <c r="E311"/>
  <c r="F311"/>
  <c r="H311"/>
  <c r="I311"/>
  <c r="G311" s="1"/>
  <c r="J311"/>
  <c r="K311"/>
  <c r="L311"/>
  <c r="M311"/>
  <c r="N311"/>
  <c r="A312"/>
  <c r="B312"/>
  <c r="D312"/>
  <c r="E312"/>
  <c r="F312"/>
  <c r="H312"/>
  <c r="I312"/>
  <c r="G312" s="1"/>
  <c r="J312"/>
  <c r="K312"/>
  <c r="L312"/>
  <c r="M312"/>
  <c r="N312"/>
  <c r="A313"/>
  <c r="B313"/>
  <c r="D313"/>
  <c r="E313"/>
  <c r="F313"/>
  <c r="H313"/>
  <c r="I313"/>
  <c r="G313" s="1"/>
  <c r="J313"/>
  <c r="K313"/>
  <c r="L313"/>
  <c r="M313"/>
  <c r="N313"/>
  <c r="A314"/>
  <c r="B314"/>
  <c r="D314"/>
  <c r="E314"/>
  <c r="F314"/>
  <c r="H314"/>
  <c r="I314"/>
  <c r="G314" s="1"/>
  <c r="J314"/>
  <c r="K314"/>
  <c r="L314"/>
  <c r="M314"/>
  <c r="N314"/>
  <c r="A315"/>
  <c r="B315"/>
  <c r="D315"/>
  <c r="E315"/>
  <c r="F315"/>
  <c r="H315"/>
  <c r="I315"/>
  <c r="G315" s="1"/>
  <c r="J315"/>
  <c r="K315"/>
  <c r="L315"/>
  <c r="M315"/>
  <c r="N315"/>
  <c r="A316"/>
  <c r="B316"/>
  <c r="D316"/>
  <c r="E316"/>
  <c r="F316"/>
  <c r="H316"/>
  <c r="I316"/>
  <c r="G316" s="1"/>
  <c r="J316"/>
  <c r="K316"/>
  <c r="L316"/>
  <c r="M316"/>
  <c r="N316"/>
  <c r="A317"/>
  <c r="B317"/>
  <c r="D317"/>
  <c r="E317"/>
  <c r="F317"/>
  <c r="H317"/>
  <c r="I317"/>
  <c r="G317" s="1"/>
  <c r="J317"/>
  <c r="K317"/>
  <c r="L317"/>
  <c r="M317"/>
  <c r="N317"/>
  <c r="A318"/>
  <c r="B318"/>
  <c r="D318"/>
  <c r="E318"/>
  <c r="F318"/>
  <c r="H318"/>
  <c r="I318"/>
  <c r="G318" s="1"/>
  <c r="J318"/>
  <c r="K318"/>
  <c r="L318"/>
  <c r="M318"/>
  <c r="N318"/>
  <c r="A319"/>
  <c r="B319"/>
  <c r="D319"/>
  <c r="E319"/>
  <c r="F319"/>
  <c r="H319"/>
  <c r="I319"/>
  <c r="G319" s="1"/>
  <c r="J319"/>
  <c r="K319"/>
  <c r="L319"/>
  <c r="M319"/>
  <c r="N319"/>
  <c r="A320"/>
  <c r="B320"/>
  <c r="D320"/>
  <c r="E320"/>
  <c r="F320"/>
  <c r="H320"/>
  <c r="I320"/>
  <c r="G320" s="1"/>
  <c r="J320"/>
  <c r="K320"/>
  <c r="L320"/>
  <c r="M320"/>
  <c r="N320"/>
  <c r="A321"/>
  <c r="B321"/>
  <c r="D321"/>
  <c r="E321"/>
  <c r="F321"/>
  <c r="H321"/>
  <c r="I321"/>
  <c r="G321" s="1"/>
  <c r="J321"/>
  <c r="K321"/>
  <c r="L321"/>
  <c r="M321"/>
  <c r="N321"/>
  <c r="A322"/>
  <c r="B322"/>
  <c r="D322"/>
  <c r="E322"/>
  <c r="F322"/>
  <c r="H322"/>
  <c r="I322"/>
  <c r="G322" s="1"/>
  <c r="J322"/>
  <c r="K322"/>
  <c r="L322"/>
  <c r="M322"/>
  <c r="N322"/>
  <c r="A323"/>
  <c r="B323"/>
  <c r="D323"/>
  <c r="E323"/>
  <c r="F323"/>
  <c r="H323"/>
  <c r="I323"/>
  <c r="G323" s="1"/>
  <c r="J323"/>
  <c r="K323"/>
  <c r="L323"/>
  <c r="M323"/>
  <c r="N323"/>
  <c r="A324"/>
  <c r="B324"/>
  <c r="D324"/>
  <c r="E324"/>
  <c r="F324"/>
  <c r="H324"/>
  <c r="I324"/>
  <c r="G324" s="1"/>
  <c r="J324"/>
  <c r="K324"/>
  <c r="L324"/>
  <c r="M324"/>
  <c r="N324"/>
  <c r="A325"/>
  <c r="B325"/>
  <c r="D325"/>
  <c r="E325"/>
  <c r="F325"/>
  <c r="H325"/>
  <c r="I325"/>
  <c r="G325" s="1"/>
  <c r="J325"/>
  <c r="K325"/>
  <c r="L325"/>
  <c r="M325"/>
  <c r="N325"/>
  <c r="A326"/>
  <c r="B326"/>
  <c r="D326"/>
  <c r="E326"/>
  <c r="F326"/>
  <c r="H326"/>
  <c r="I326"/>
  <c r="G326" s="1"/>
  <c r="J326"/>
  <c r="K326"/>
  <c r="L326"/>
  <c r="M326"/>
  <c r="N326"/>
  <c r="A327"/>
  <c r="B327"/>
  <c r="D327"/>
  <c r="E327"/>
  <c r="F327"/>
  <c r="H327"/>
  <c r="I327"/>
  <c r="G327" s="1"/>
  <c r="J327"/>
  <c r="K327"/>
  <c r="L327"/>
  <c r="M327"/>
  <c r="N327"/>
  <c r="A328"/>
  <c r="B328"/>
  <c r="D328"/>
  <c r="E328"/>
  <c r="F328"/>
  <c r="H328"/>
  <c r="I328"/>
  <c r="G328" s="1"/>
  <c r="J328"/>
  <c r="K328"/>
  <c r="L328"/>
  <c r="M328"/>
  <c r="N328"/>
  <c r="A329"/>
  <c r="B329"/>
  <c r="D329"/>
  <c r="E329"/>
  <c r="F329"/>
  <c r="H329"/>
  <c r="I329"/>
  <c r="G329" s="1"/>
  <c r="J329"/>
  <c r="K329"/>
  <c r="L329"/>
  <c r="M329"/>
  <c r="N329"/>
  <c r="A330"/>
  <c r="B330"/>
  <c r="D330"/>
  <c r="E330"/>
  <c r="F330"/>
  <c r="H330"/>
  <c r="I330"/>
  <c r="G330" s="1"/>
  <c r="J330"/>
  <c r="K330"/>
  <c r="L330"/>
  <c r="M330"/>
  <c r="N330"/>
  <c r="A331"/>
  <c r="B331"/>
  <c r="D331"/>
  <c r="E331"/>
  <c r="F331"/>
  <c r="H331"/>
  <c r="I331"/>
  <c r="G331" s="1"/>
  <c r="J331"/>
  <c r="K331"/>
  <c r="L331"/>
  <c r="M331"/>
  <c r="N331"/>
  <c r="A332"/>
  <c r="B332"/>
  <c r="D332"/>
  <c r="E332"/>
  <c r="F332"/>
  <c r="H332"/>
  <c r="I332"/>
  <c r="G332" s="1"/>
  <c r="J332"/>
  <c r="K332"/>
  <c r="L332"/>
  <c r="M332"/>
  <c r="N332"/>
  <c r="A333"/>
  <c r="B333"/>
  <c r="D333"/>
  <c r="E333"/>
  <c r="F333"/>
  <c r="H333"/>
  <c r="I333"/>
  <c r="G333" s="1"/>
  <c r="J333"/>
  <c r="K333"/>
  <c r="L333"/>
  <c r="M333"/>
  <c r="N333"/>
  <c r="A334"/>
  <c r="B334"/>
  <c r="D334"/>
  <c r="E334"/>
  <c r="F334"/>
  <c r="H334"/>
  <c r="I334"/>
  <c r="G334" s="1"/>
  <c r="J334"/>
  <c r="K334"/>
  <c r="L334"/>
  <c r="M334"/>
  <c r="N334"/>
  <c r="A335"/>
  <c r="B335"/>
  <c r="D335"/>
  <c r="E335"/>
  <c r="F335"/>
  <c r="H335"/>
  <c r="I335"/>
  <c r="G335" s="1"/>
  <c r="J335"/>
  <c r="K335"/>
  <c r="L335"/>
  <c r="M335"/>
  <c r="N335"/>
  <c r="A336"/>
  <c r="B336"/>
  <c r="D336"/>
  <c r="E336"/>
  <c r="F336"/>
  <c r="H336"/>
  <c r="I336"/>
  <c r="G336" s="1"/>
  <c r="J336"/>
  <c r="K336"/>
  <c r="L336"/>
  <c r="M336"/>
  <c r="N336"/>
  <c r="A337"/>
  <c r="B337"/>
  <c r="D337"/>
  <c r="E337"/>
  <c r="F337"/>
  <c r="H337"/>
  <c r="I337"/>
  <c r="G337" s="1"/>
  <c r="J337"/>
  <c r="K337"/>
  <c r="L337"/>
  <c r="M337"/>
  <c r="N337"/>
  <c r="A338"/>
  <c r="B338"/>
  <c r="D338"/>
  <c r="E338"/>
  <c r="F338"/>
  <c r="H338"/>
  <c r="I338"/>
  <c r="G338" s="1"/>
  <c r="J338"/>
  <c r="K338"/>
  <c r="L338"/>
  <c r="M338"/>
  <c r="N338"/>
  <c r="A339"/>
  <c r="B339"/>
  <c r="D339"/>
  <c r="E339"/>
  <c r="F339"/>
  <c r="H339"/>
  <c r="I339"/>
  <c r="G339" s="1"/>
  <c r="J339"/>
  <c r="K339"/>
  <c r="L339"/>
  <c r="M339"/>
  <c r="N339"/>
  <c r="A340"/>
  <c r="B340"/>
  <c r="D340"/>
  <c r="E340"/>
  <c r="F340"/>
  <c r="H340"/>
  <c r="I340"/>
  <c r="G340" s="1"/>
  <c r="J340"/>
  <c r="K340"/>
  <c r="L340"/>
  <c r="M340"/>
  <c r="N340"/>
  <c r="A341"/>
  <c r="B341"/>
  <c r="D341"/>
  <c r="E341"/>
  <c r="F341"/>
  <c r="H341"/>
  <c r="I341"/>
  <c r="G341" s="1"/>
  <c r="J341"/>
  <c r="K341"/>
  <c r="L341"/>
  <c r="M341"/>
  <c r="N341"/>
  <c r="A342"/>
  <c r="B342"/>
  <c r="D342"/>
  <c r="E342"/>
  <c r="F342"/>
  <c r="H342"/>
  <c r="I342"/>
  <c r="G342" s="1"/>
  <c r="J342"/>
  <c r="K342"/>
  <c r="L342"/>
  <c r="M342"/>
  <c r="N342"/>
  <c r="A343"/>
  <c r="B343"/>
  <c r="D343"/>
  <c r="E343"/>
  <c r="F343"/>
  <c r="H343"/>
  <c r="I343"/>
  <c r="G343" s="1"/>
  <c r="J343"/>
  <c r="K343"/>
  <c r="L343"/>
  <c r="M343"/>
  <c r="N343"/>
  <c r="A344"/>
  <c r="B344"/>
  <c r="D344"/>
  <c r="E344"/>
  <c r="F344"/>
  <c r="H344"/>
  <c r="I344"/>
  <c r="G344" s="1"/>
  <c r="J344"/>
  <c r="K344"/>
  <c r="L344"/>
  <c r="M344"/>
  <c r="N344"/>
  <c r="A345"/>
  <c r="B345"/>
  <c r="D345"/>
  <c r="E345"/>
  <c r="F345"/>
  <c r="H345"/>
  <c r="I345"/>
  <c r="G345" s="1"/>
  <c r="J345"/>
  <c r="K345"/>
  <c r="L345"/>
  <c r="M345"/>
  <c r="N345"/>
  <c r="A346"/>
  <c r="B346"/>
  <c r="D346"/>
  <c r="E346"/>
  <c r="F346"/>
  <c r="H346"/>
  <c r="I346"/>
  <c r="G346" s="1"/>
  <c r="J346"/>
  <c r="K346"/>
  <c r="L346"/>
  <c r="M346"/>
  <c r="N346"/>
  <c r="A347"/>
  <c r="B347"/>
  <c r="D347"/>
  <c r="E347"/>
  <c r="F347"/>
  <c r="H347"/>
  <c r="I347"/>
  <c r="G347" s="1"/>
  <c r="J347"/>
  <c r="K347"/>
  <c r="L347"/>
  <c r="M347"/>
  <c r="N347"/>
  <c r="A348"/>
  <c r="B348"/>
  <c r="D348"/>
  <c r="E348"/>
  <c r="F348"/>
  <c r="H348"/>
  <c r="I348"/>
  <c r="G348" s="1"/>
  <c r="J348"/>
  <c r="K348"/>
  <c r="L348"/>
  <c r="M348"/>
  <c r="N348"/>
  <c r="A349"/>
  <c r="B349"/>
  <c r="D349"/>
  <c r="E349"/>
  <c r="F349"/>
  <c r="H349"/>
  <c r="I349"/>
  <c r="G349" s="1"/>
  <c r="J349"/>
  <c r="K349"/>
  <c r="L349"/>
  <c r="M349"/>
  <c r="N349"/>
  <c r="A350"/>
  <c r="B350"/>
  <c r="D350"/>
  <c r="E350"/>
  <c r="F350"/>
  <c r="H350"/>
  <c r="I350"/>
  <c r="G350" s="1"/>
  <c r="J350"/>
  <c r="K350"/>
  <c r="L350"/>
  <c r="M350"/>
  <c r="N350"/>
  <c r="A351"/>
  <c r="B351"/>
  <c r="D351"/>
  <c r="E351"/>
  <c r="F351"/>
  <c r="H351"/>
  <c r="I351"/>
  <c r="G351" s="1"/>
  <c r="J351"/>
  <c r="K351"/>
  <c r="L351"/>
  <c r="M351"/>
  <c r="N351"/>
  <c r="A352"/>
  <c r="B352"/>
  <c r="D352"/>
  <c r="E352"/>
  <c r="F352"/>
  <c r="H352"/>
  <c r="I352"/>
  <c r="G352" s="1"/>
  <c r="J352"/>
  <c r="K352"/>
  <c r="L352"/>
  <c r="M352"/>
  <c r="N352"/>
  <c r="A353"/>
  <c r="B353"/>
  <c r="D353"/>
  <c r="E353"/>
  <c r="F353"/>
  <c r="H353"/>
  <c r="I353"/>
  <c r="G353" s="1"/>
  <c r="J353"/>
  <c r="K353"/>
  <c r="L353"/>
  <c r="M353"/>
  <c r="N353"/>
  <c r="A354"/>
  <c r="B354"/>
  <c r="D354"/>
  <c r="E354"/>
  <c r="F354"/>
  <c r="H354"/>
  <c r="I354"/>
  <c r="G354" s="1"/>
  <c r="J354"/>
  <c r="K354"/>
  <c r="L354"/>
  <c r="M354"/>
  <c r="N354"/>
  <c r="A355"/>
  <c r="B355"/>
  <c r="D355"/>
  <c r="E355"/>
  <c r="F355"/>
  <c r="H355"/>
  <c r="I355"/>
  <c r="G355" s="1"/>
  <c r="J355"/>
  <c r="K355"/>
  <c r="L355"/>
  <c r="M355"/>
  <c r="N355"/>
  <c r="A356"/>
  <c r="B356"/>
  <c r="D356"/>
  <c r="E356"/>
  <c r="F356"/>
  <c r="H356"/>
  <c r="I356"/>
  <c r="G356" s="1"/>
  <c r="J356"/>
  <c r="K356"/>
  <c r="L356"/>
  <c r="M356"/>
  <c r="N356"/>
  <c r="A357"/>
  <c r="B357"/>
  <c r="D357"/>
  <c r="E357"/>
  <c r="F357"/>
  <c r="H357"/>
  <c r="I357"/>
  <c r="G357" s="1"/>
  <c r="J357"/>
  <c r="K357"/>
  <c r="L357"/>
  <c r="M357"/>
  <c r="N357"/>
  <c r="A358"/>
  <c r="B358"/>
  <c r="D358"/>
  <c r="E358"/>
  <c r="F358"/>
  <c r="H358"/>
  <c r="I358"/>
  <c r="G358" s="1"/>
  <c r="J358"/>
  <c r="K358"/>
  <c r="L358"/>
  <c r="M358"/>
  <c r="N358"/>
  <c r="A359"/>
  <c r="B359"/>
  <c r="D359"/>
  <c r="E359"/>
  <c r="F359"/>
  <c r="H359"/>
  <c r="I359"/>
  <c r="G359" s="1"/>
  <c r="J359"/>
  <c r="K359"/>
  <c r="L359"/>
  <c r="M359"/>
  <c r="N359"/>
  <c r="A360"/>
  <c r="B360"/>
  <c r="D360"/>
  <c r="E360"/>
  <c r="F360"/>
  <c r="H360"/>
  <c r="I360"/>
  <c r="G360" s="1"/>
  <c r="J360"/>
  <c r="K360"/>
  <c r="L360"/>
  <c r="M360"/>
  <c r="N360"/>
  <c r="A361"/>
  <c r="B361"/>
  <c r="D361"/>
  <c r="E361"/>
  <c r="F361"/>
  <c r="H361"/>
  <c r="I361"/>
  <c r="G361" s="1"/>
  <c r="J361"/>
  <c r="K361"/>
  <c r="L361"/>
  <c r="M361"/>
  <c r="N361"/>
  <c r="A362"/>
  <c r="B362"/>
  <c r="D362"/>
  <c r="E362"/>
  <c r="F362"/>
  <c r="H362"/>
  <c r="I362"/>
  <c r="G362" s="1"/>
  <c r="J362"/>
  <c r="K362"/>
  <c r="L362"/>
  <c r="M362"/>
  <c r="N362"/>
  <c r="A363"/>
  <c r="B363"/>
  <c r="D363"/>
  <c r="E363"/>
  <c r="F363"/>
  <c r="H363"/>
  <c r="I363"/>
  <c r="G363" s="1"/>
  <c r="J363"/>
  <c r="K363"/>
  <c r="L363"/>
  <c r="M363"/>
  <c r="N363"/>
  <c r="A364"/>
  <c r="B364"/>
  <c r="D364"/>
  <c r="E364"/>
  <c r="F364"/>
  <c r="H364"/>
  <c r="I364"/>
  <c r="G364" s="1"/>
  <c r="J364"/>
  <c r="K364"/>
  <c r="L364"/>
  <c r="M364"/>
  <c r="N364"/>
  <c r="A365"/>
  <c r="B365"/>
  <c r="D365"/>
  <c r="E365"/>
  <c r="F365"/>
  <c r="H365"/>
  <c r="I365"/>
  <c r="G365" s="1"/>
  <c r="J365"/>
  <c r="K365"/>
  <c r="L365"/>
  <c r="M365"/>
  <c r="N365"/>
  <c r="A366"/>
  <c r="B366"/>
  <c r="D366"/>
  <c r="E366"/>
  <c r="F366"/>
  <c r="H366"/>
  <c r="I366"/>
  <c r="G366" s="1"/>
  <c r="J366"/>
  <c r="K366"/>
  <c r="L366"/>
  <c r="M366"/>
  <c r="N366"/>
  <c r="A367"/>
  <c r="B367"/>
  <c r="D367"/>
  <c r="E367"/>
  <c r="F367"/>
  <c r="H367"/>
  <c r="I367"/>
  <c r="G367" s="1"/>
  <c r="J367"/>
  <c r="K367"/>
  <c r="L367"/>
  <c r="M367"/>
  <c r="N367"/>
  <c r="A368"/>
  <c r="B368"/>
  <c r="D368"/>
  <c r="E368"/>
  <c r="F368"/>
  <c r="H368"/>
  <c r="I368"/>
  <c r="G368" s="1"/>
  <c r="J368"/>
  <c r="K368"/>
  <c r="L368"/>
  <c r="M368"/>
  <c r="N368"/>
  <c r="A369"/>
  <c r="B369"/>
  <c r="D369"/>
  <c r="E369"/>
  <c r="F369"/>
  <c r="H369"/>
  <c r="I369"/>
  <c r="G369" s="1"/>
  <c r="J369"/>
  <c r="K369"/>
  <c r="L369"/>
  <c r="M369"/>
  <c r="N369"/>
  <c r="A370"/>
  <c r="B370"/>
  <c r="D370"/>
  <c r="E370"/>
  <c r="F370"/>
  <c r="H370"/>
  <c r="I370"/>
  <c r="G370" s="1"/>
  <c r="J370"/>
  <c r="K370"/>
  <c r="L370"/>
  <c r="M370"/>
  <c r="N370"/>
  <c r="A371"/>
  <c r="B371"/>
  <c r="D371"/>
  <c r="E371"/>
  <c r="F371"/>
  <c r="H371"/>
  <c r="I371"/>
  <c r="G371" s="1"/>
  <c r="J371"/>
  <c r="K371"/>
  <c r="L371"/>
  <c r="M371"/>
  <c r="N371"/>
  <c r="A372"/>
  <c r="B372"/>
  <c r="D372"/>
  <c r="E372"/>
  <c r="F372"/>
  <c r="H372"/>
  <c r="I372"/>
  <c r="G372" s="1"/>
  <c r="J372"/>
  <c r="K372"/>
  <c r="L372"/>
  <c r="M372"/>
  <c r="N372"/>
  <c r="A373"/>
  <c r="B373"/>
  <c r="D373"/>
  <c r="E373"/>
  <c r="F373"/>
  <c r="H373"/>
  <c r="I373"/>
  <c r="G373" s="1"/>
  <c r="J373"/>
  <c r="K373"/>
  <c r="L373"/>
  <c r="M373"/>
  <c r="N373"/>
  <c r="A374"/>
  <c r="B374"/>
  <c r="D374"/>
  <c r="E374"/>
  <c r="F374"/>
  <c r="H374"/>
  <c r="I374"/>
  <c r="G374" s="1"/>
  <c r="J374"/>
  <c r="K374"/>
  <c r="L374"/>
  <c r="M374"/>
  <c r="N374"/>
  <c r="A375"/>
  <c r="B375"/>
  <c r="D375"/>
  <c r="E375"/>
  <c r="F375"/>
  <c r="H375"/>
  <c r="I375"/>
  <c r="G375" s="1"/>
  <c r="J375"/>
  <c r="K375"/>
  <c r="L375"/>
  <c r="M375"/>
  <c r="N375"/>
  <c r="A376"/>
  <c r="B376"/>
  <c r="D376"/>
  <c r="E376"/>
  <c r="F376"/>
  <c r="H376"/>
  <c r="I376"/>
  <c r="G376" s="1"/>
  <c r="J376"/>
  <c r="K376"/>
  <c r="L376"/>
  <c r="M376"/>
  <c r="N376"/>
  <c r="A377"/>
  <c r="B377"/>
  <c r="D377"/>
  <c r="E377"/>
  <c r="F377"/>
  <c r="H377"/>
  <c r="I377"/>
  <c r="G377" s="1"/>
  <c r="J377"/>
  <c r="K377"/>
  <c r="L377"/>
  <c r="M377"/>
  <c r="N377"/>
  <c r="A378"/>
  <c r="B378"/>
  <c r="D378"/>
  <c r="E378"/>
  <c r="F378"/>
  <c r="H378"/>
  <c r="I378"/>
  <c r="G378" s="1"/>
  <c r="J378"/>
  <c r="K378"/>
  <c r="L378"/>
  <c r="M378"/>
  <c r="N378"/>
  <c r="A379"/>
  <c r="B379"/>
  <c r="D379"/>
  <c r="E379"/>
  <c r="F379"/>
  <c r="H379"/>
  <c r="I379"/>
  <c r="G379" s="1"/>
  <c r="J379"/>
  <c r="K379"/>
  <c r="L379"/>
  <c r="M379"/>
  <c r="N379"/>
  <c r="A380"/>
  <c r="B380"/>
  <c r="D380"/>
  <c r="E380"/>
  <c r="F380"/>
  <c r="H380"/>
  <c r="I380"/>
  <c r="G380" s="1"/>
  <c r="J380"/>
  <c r="K380"/>
  <c r="L380"/>
  <c r="M380"/>
  <c r="N380"/>
  <c r="A381"/>
  <c r="B381"/>
  <c r="D381"/>
  <c r="E381"/>
  <c r="F381"/>
  <c r="H381"/>
  <c r="I381"/>
  <c r="G381" s="1"/>
  <c r="J381"/>
  <c r="K381"/>
  <c r="L381"/>
  <c r="M381"/>
  <c r="N381"/>
  <c r="A382"/>
  <c r="B382"/>
  <c r="D382"/>
  <c r="E382"/>
  <c r="F382"/>
  <c r="H382"/>
  <c r="I382"/>
  <c r="G382" s="1"/>
  <c r="J382"/>
  <c r="K382"/>
  <c r="L382"/>
  <c r="M382"/>
  <c r="N382"/>
  <c r="A383"/>
  <c r="B383"/>
  <c r="D383"/>
  <c r="E383"/>
  <c r="F383"/>
  <c r="H383"/>
  <c r="I383"/>
  <c r="G383" s="1"/>
  <c r="J383"/>
  <c r="K383"/>
  <c r="L383"/>
  <c r="M383"/>
  <c r="N383"/>
  <c r="A384"/>
  <c r="B384"/>
  <c r="D384"/>
  <c r="E384"/>
  <c r="F384"/>
  <c r="H384"/>
  <c r="I384"/>
  <c r="G384" s="1"/>
  <c r="J384"/>
  <c r="K384"/>
  <c r="L384"/>
  <c r="M384"/>
  <c r="N384"/>
  <c r="A385"/>
  <c r="B385"/>
  <c r="D385"/>
  <c r="E385"/>
  <c r="F385"/>
  <c r="H385"/>
  <c r="I385"/>
  <c r="G385" s="1"/>
  <c r="J385"/>
  <c r="K385"/>
  <c r="L385"/>
  <c r="M385"/>
  <c r="N385"/>
  <c r="A386"/>
  <c r="B386"/>
  <c r="D386"/>
  <c r="E386"/>
  <c r="F386"/>
  <c r="H386"/>
  <c r="I386"/>
  <c r="G386" s="1"/>
  <c r="J386"/>
  <c r="K386"/>
  <c r="L386"/>
  <c r="M386"/>
  <c r="N386"/>
  <c r="A387"/>
  <c r="B387"/>
  <c r="D387"/>
  <c r="E387"/>
  <c r="F387"/>
  <c r="H387"/>
  <c r="I387"/>
  <c r="G387" s="1"/>
  <c r="J387"/>
  <c r="K387"/>
  <c r="L387"/>
  <c r="M387"/>
  <c r="N387"/>
  <c r="A388"/>
  <c r="B388"/>
  <c r="D388"/>
  <c r="E388"/>
  <c r="F388"/>
  <c r="H388"/>
  <c r="I388"/>
  <c r="G388" s="1"/>
  <c r="J388"/>
  <c r="K388"/>
  <c r="L388"/>
  <c r="M388"/>
  <c r="N388"/>
  <c r="A389"/>
  <c r="B389"/>
  <c r="D389"/>
  <c r="E389"/>
  <c r="F389"/>
  <c r="H389"/>
  <c r="I389"/>
  <c r="G389" s="1"/>
  <c r="J389"/>
  <c r="K389"/>
  <c r="L389"/>
  <c r="M389"/>
  <c r="N389"/>
  <c r="A390"/>
  <c r="B390"/>
  <c r="D390"/>
  <c r="E390"/>
  <c r="F390"/>
  <c r="H390"/>
  <c r="I390"/>
  <c r="G390" s="1"/>
  <c r="J390"/>
  <c r="K390"/>
  <c r="L390"/>
  <c r="M390"/>
  <c r="N390"/>
  <c r="A391"/>
  <c r="B391"/>
  <c r="D391"/>
  <c r="E391"/>
  <c r="F391"/>
  <c r="H391"/>
  <c r="I391"/>
  <c r="G391" s="1"/>
  <c r="J391"/>
  <c r="K391"/>
  <c r="L391"/>
  <c r="M391"/>
  <c r="N391"/>
  <c r="A392"/>
  <c r="B392"/>
  <c r="D392"/>
  <c r="E392"/>
  <c r="F392"/>
  <c r="H392"/>
  <c r="I392"/>
  <c r="G392" s="1"/>
  <c r="J392"/>
  <c r="K392"/>
  <c r="L392"/>
  <c r="M392"/>
  <c r="N392"/>
  <c r="A393"/>
  <c r="B393"/>
  <c r="D393"/>
  <c r="E393"/>
  <c r="F393"/>
  <c r="H393"/>
  <c r="I393"/>
  <c r="G393" s="1"/>
  <c r="J393"/>
  <c r="K393"/>
  <c r="L393"/>
  <c r="M393"/>
  <c r="N393"/>
  <c r="A394"/>
  <c r="B394"/>
  <c r="D394"/>
  <c r="E394"/>
  <c r="F394"/>
  <c r="H394"/>
  <c r="I394"/>
  <c r="G394" s="1"/>
  <c r="J394"/>
  <c r="K394"/>
  <c r="L394"/>
  <c r="M394"/>
  <c r="N394"/>
  <c r="A395"/>
  <c r="B395"/>
  <c r="D395"/>
  <c r="E395"/>
  <c r="F395"/>
  <c r="H395"/>
  <c r="I395"/>
  <c r="G395" s="1"/>
  <c r="J395"/>
  <c r="K395"/>
  <c r="L395"/>
  <c r="M395"/>
  <c r="N395"/>
  <c r="A396"/>
  <c r="B396"/>
  <c r="D396"/>
  <c r="E396"/>
  <c r="F396"/>
  <c r="H396"/>
  <c r="I396"/>
  <c r="G396" s="1"/>
  <c r="J396"/>
  <c r="K396"/>
  <c r="L396"/>
  <c r="M396"/>
  <c r="N396"/>
  <c r="A397"/>
  <c r="B397"/>
  <c r="D397"/>
  <c r="E397"/>
  <c r="F397"/>
  <c r="H397"/>
  <c r="I397"/>
  <c r="G397" s="1"/>
  <c r="J397"/>
  <c r="K397"/>
  <c r="L397"/>
  <c r="M397"/>
  <c r="N397"/>
  <c r="A398"/>
  <c r="B398"/>
  <c r="D398"/>
  <c r="E398"/>
  <c r="F398"/>
  <c r="H398"/>
  <c r="I398"/>
  <c r="G398" s="1"/>
  <c r="J398"/>
  <c r="K398"/>
  <c r="L398"/>
  <c r="M398"/>
  <c r="N398"/>
  <c r="A399"/>
  <c r="B399"/>
  <c r="D399"/>
  <c r="E399"/>
  <c r="F399"/>
  <c r="H399"/>
  <c r="I399"/>
  <c r="G399" s="1"/>
  <c r="J399"/>
  <c r="K399"/>
  <c r="L399"/>
  <c r="M399"/>
  <c r="N399"/>
  <c r="A400"/>
  <c r="B400"/>
  <c r="D400"/>
  <c r="E400"/>
  <c r="F400"/>
  <c r="H400"/>
  <c r="I400"/>
  <c r="G400" s="1"/>
  <c r="J400"/>
  <c r="K400"/>
  <c r="L400"/>
  <c r="M400"/>
  <c r="N400"/>
  <c r="A401"/>
  <c r="B401"/>
  <c r="D401"/>
  <c r="E401"/>
  <c r="F401"/>
  <c r="H401"/>
  <c r="I401"/>
  <c r="G401" s="1"/>
  <c r="J401"/>
  <c r="K401"/>
  <c r="L401"/>
  <c r="M401"/>
  <c r="N401"/>
  <c r="A402"/>
  <c r="B402"/>
  <c r="D402"/>
  <c r="E402"/>
  <c r="F402"/>
  <c r="H402"/>
  <c r="I402"/>
  <c r="G402" s="1"/>
  <c r="J402"/>
  <c r="K402"/>
  <c r="L402"/>
  <c r="M402"/>
  <c r="N402"/>
  <c r="A403"/>
  <c r="B403"/>
  <c r="D403"/>
  <c r="E403"/>
  <c r="F403"/>
  <c r="H403"/>
  <c r="I403"/>
  <c r="G403" s="1"/>
  <c r="J403"/>
  <c r="K403"/>
  <c r="L403"/>
  <c r="M403"/>
  <c r="N403"/>
  <c r="A404"/>
  <c r="B404"/>
  <c r="D404"/>
  <c r="E404"/>
  <c r="F404"/>
  <c r="H404"/>
  <c r="I404"/>
  <c r="G404" s="1"/>
  <c r="J404"/>
  <c r="K404"/>
  <c r="L404"/>
  <c r="M404"/>
  <c r="N404"/>
  <c r="A405"/>
  <c r="B405"/>
  <c r="D405"/>
  <c r="E405"/>
  <c r="F405"/>
  <c r="H405"/>
  <c r="I405"/>
  <c r="G405" s="1"/>
  <c r="J405"/>
  <c r="K405"/>
  <c r="L405"/>
  <c r="M405"/>
  <c r="N405"/>
  <c r="A406"/>
  <c r="B406"/>
  <c r="D406"/>
  <c r="E406"/>
  <c r="F406"/>
  <c r="H406"/>
  <c r="I406"/>
  <c r="G406" s="1"/>
  <c r="J406"/>
  <c r="K406"/>
  <c r="L406"/>
  <c r="M406"/>
  <c r="N406"/>
  <c r="A407"/>
  <c r="B407"/>
  <c r="D407"/>
  <c r="E407"/>
  <c r="F407"/>
  <c r="H407"/>
  <c r="I407"/>
  <c r="G407" s="1"/>
  <c r="J407"/>
  <c r="K407"/>
  <c r="L407"/>
  <c r="M407"/>
  <c r="N407"/>
  <c r="A408"/>
  <c r="B408"/>
  <c r="D408"/>
  <c r="E408"/>
  <c r="F408"/>
  <c r="H408"/>
  <c r="I408"/>
  <c r="G408" s="1"/>
  <c r="J408"/>
  <c r="K408"/>
  <c r="L408"/>
  <c r="M408"/>
  <c r="N408"/>
  <c r="A409"/>
  <c r="B409"/>
  <c r="D409"/>
  <c r="E409"/>
  <c r="F409"/>
  <c r="H409"/>
  <c r="I409"/>
  <c r="G409" s="1"/>
  <c r="J409"/>
  <c r="K409"/>
  <c r="L409"/>
  <c r="M409"/>
  <c r="N409"/>
  <c r="A410"/>
  <c r="B410"/>
  <c r="D410"/>
  <c r="E410"/>
  <c r="F410"/>
  <c r="H410"/>
  <c r="I410"/>
  <c r="G410" s="1"/>
  <c r="J410"/>
  <c r="K410"/>
  <c r="L410"/>
  <c r="M410"/>
  <c r="N410"/>
  <c r="A411"/>
  <c r="B411"/>
  <c r="D411"/>
  <c r="E411"/>
  <c r="F411"/>
  <c r="H411"/>
  <c r="I411"/>
  <c r="G411" s="1"/>
  <c r="J411"/>
  <c r="K411"/>
  <c r="L411"/>
  <c r="M411"/>
  <c r="N411"/>
  <c r="A412"/>
  <c r="B412"/>
  <c r="D412"/>
  <c r="E412"/>
  <c r="F412"/>
  <c r="H412"/>
  <c r="I412"/>
  <c r="G412" s="1"/>
  <c r="J412"/>
  <c r="K412"/>
  <c r="L412"/>
  <c r="M412"/>
  <c r="N412"/>
  <c r="A413"/>
  <c r="B413"/>
  <c r="D413"/>
  <c r="E413"/>
  <c r="F413"/>
  <c r="H413"/>
  <c r="I413"/>
  <c r="G413" s="1"/>
  <c r="J413"/>
  <c r="K413"/>
  <c r="L413"/>
  <c r="M413"/>
  <c r="N413"/>
  <c r="A414"/>
  <c r="B414"/>
  <c r="D414"/>
  <c r="E414"/>
  <c r="F414"/>
  <c r="H414"/>
  <c r="I414"/>
  <c r="G414" s="1"/>
  <c r="J414"/>
  <c r="K414"/>
  <c r="L414"/>
  <c r="M414"/>
  <c r="N414"/>
  <c r="A415"/>
  <c r="B415"/>
  <c r="D415"/>
  <c r="E415"/>
  <c r="F415"/>
  <c r="H415"/>
  <c r="I415"/>
  <c r="G415" s="1"/>
  <c r="J415"/>
  <c r="K415"/>
  <c r="L415"/>
  <c r="M415"/>
  <c r="N415"/>
  <c r="A416"/>
  <c r="B416"/>
  <c r="D416"/>
  <c r="E416"/>
  <c r="F416"/>
  <c r="H416"/>
  <c r="I416"/>
  <c r="G416" s="1"/>
  <c r="J416"/>
  <c r="K416"/>
  <c r="L416"/>
  <c r="M416"/>
  <c r="N416"/>
  <c r="A417"/>
  <c r="B417"/>
  <c r="D417"/>
  <c r="E417"/>
  <c r="F417"/>
  <c r="H417"/>
  <c r="I417"/>
  <c r="G417" s="1"/>
  <c r="J417"/>
  <c r="K417"/>
  <c r="L417"/>
  <c r="M417"/>
  <c r="N417"/>
  <c r="A418"/>
  <c r="B418"/>
  <c r="D418"/>
  <c r="E418"/>
  <c r="F418"/>
  <c r="H418"/>
  <c r="I418"/>
  <c r="G418" s="1"/>
  <c r="J418"/>
  <c r="K418"/>
  <c r="L418"/>
  <c r="M418"/>
  <c r="N418"/>
  <c r="A419"/>
  <c r="B419"/>
  <c r="D419"/>
  <c r="E419"/>
  <c r="F419"/>
  <c r="H419"/>
  <c r="I419"/>
  <c r="G419" s="1"/>
  <c r="J419"/>
  <c r="K419"/>
  <c r="L419"/>
  <c r="M419"/>
  <c r="N419"/>
  <c r="A420"/>
  <c r="B420"/>
  <c r="D420"/>
  <c r="E420"/>
  <c r="F420"/>
  <c r="H420"/>
  <c r="I420"/>
  <c r="G420" s="1"/>
  <c r="J420"/>
  <c r="K420"/>
  <c r="L420"/>
  <c r="M420"/>
  <c r="N420"/>
  <c r="A421"/>
  <c r="B421"/>
  <c r="D421"/>
  <c r="E421"/>
  <c r="F421"/>
  <c r="H421"/>
  <c r="I421"/>
  <c r="G421" s="1"/>
  <c r="J421"/>
  <c r="K421"/>
  <c r="L421"/>
  <c r="M421"/>
  <c r="N421"/>
  <c r="A422"/>
  <c r="B422"/>
  <c r="D422"/>
  <c r="E422"/>
  <c r="F422"/>
  <c r="H422"/>
  <c r="I422"/>
  <c r="G422" s="1"/>
  <c r="J422"/>
  <c r="K422"/>
  <c r="L422"/>
  <c r="M422"/>
  <c r="N422"/>
  <c r="A423"/>
  <c r="B423"/>
  <c r="D423"/>
  <c r="E423"/>
  <c r="F423"/>
  <c r="H423"/>
  <c r="I423"/>
  <c r="G423" s="1"/>
  <c r="J423"/>
  <c r="K423"/>
  <c r="L423"/>
  <c r="M423"/>
  <c r="N423"/>
  <c r="A424"/>
  <c r="B424"/>
  <c r="D424"/>
  <c r="E424"/>
  <c r="F424"/>
  <c r="H424"/>
  <c r="I424"/>
  <c r="G424" s="1"/>
  <c r="J424"/>
  <c r="K424"/>
  <c r="L424"/>
  <c r="M424"/>
  <c r="N424"/>
  <c r="A425"/>
  <c r="B425"/>
  <c r="D425"/>
  <c r="E425"/>
  <c r="F425"/>
  <c r="H425"/>
  <c r="I425"/>
  <c r="G425" s="1"/>
  <c r="J425"/>
  <c r="K425"/>
  <c r="L425"/>
  <c r="M425"/>
  <c r="N425"/>
  <c r="A426"/>
  <c r="B426"/>
  <c r="D426"/>
  <c r="E426"/>
  <c r="F426"/>
  <c r="H426"/>
  <c r="I426"/>
  <c r="G426" s="1"/>
  <c r="J426"/>
  <c r="K426"/>
  <c r="L426"/>
  <c r="M426"/>
  <c r="N426"/>
  <c r="A427"/>
  <c r="B427"/>
  <c r="D427"/>
  <c r="E427"/>
  <c r="F427"/>
  <c r="H427"/>
  <c r="I427"/>
  <c r="G427" s="1"/>
  <c r="J427"/>
  <c r="K427"/>
  <c r="L427"/>
  <c r="M427"/>
  <c r="N427"/>
  <c r="A428"/>
  <c r="B428"/>
  <c r="D428"/>
  <c r="E428"/>
  <c r="F428"/>
  <c r="H428"/>
  <c r="I428"/>
  <c r="G428" s="1"/>
  <c r="J428"/>
  <c r="K428"/>
  <c r="L428"/>
  <c r="M428"/>
  <c r="N428"/>
  <c r="A429"/>
  <c r="B429"/>
  <c r="D429"/>
  <c r="E429"/>
  <c r="F429"/>
  <c r="H429"/>
  <c r="I429"/>
  <c r="G429" s="1"/>
  <c r="J429"/>
  <c r="K429"/>
  <c r="L429"/>
  <c r="M429"/>
  <c r="N429"/>
  <c r="A430"/>
  <c r="B430"/>
  <c r="D430"/>
  <c r="E430"/>
  <c r="F430"/>
  <c r="H430"/>
  <c r="I430"/>
  <c r="G430" s="1"/>
  <c r="J430"/>
  <c r="K430"/>
  <c r="L430"/>
  <c r="M430"/>
  <c r="N430"/>
  <c r="A431"/>
  <c r="B431"/>
  <c r="D431"/>
  <c r="E431"/>
  <c r="F431"/>
  <c r="H431"/>
  <c r="I431"/>
  <c r="G431" s="1"/>
  <c r="J431"/>
  <c r="K431"/>
  <c r="L431"/>
  <c r="M431"/>
  <c r="N431"/>
  <c r="A432"/>
  <c r="B432"/>
  <c r="D432"/>
  <c r="E432"/>
  <c r="F432"/>
  <c r="H432"/>
  <c r="I432"/>
  <c r="G432" s="1"/>
  <c r="J432"/>
  <c r="K432"/>
  <c r="L432"/>
  <c r="M432"/>
  <c r="N432"/>
  <c r="A433"/>
  <c r="B433"/>
  <c r="D433"/>
  <c r="E433"/>
  <c r="F433"/>
  <c r="H433"/>
  <c r="I433"/>
  <c r="G433" s="1"/>
  <c r="J433"/>
  <c r="K433"/>
  <c r="L433"/>
  <c r="M433"/>
  <c r="N433"/>
  <c r="A434"/>
  <c r="B434"/>
  <c r="D434"/>
  <c r="E434"/>
  <c r="F434"/>
  <c r="H434"/>
  <c r="I434"/>
  <c r="G434" s="1"/>
  <c r="J434"/>
  <c r="K434"/>
  <c r="L434"/>
  <c r="M434"/>
  <c r="N434"/>
  <c r="A435"/>
  <c r="B435"/>
  <c r="D435"/>
  <c r="E435"/>
  <c r="F435"/>
  <c r="H435"/>
  <c r="I435"/>
  <c r="G435" s="1"/>
  <c r="J435"/>
  <c r="K435"/>
  <c r="L435"/>
  <c r="M435"/>
  <c r="N435"/>
  <c r="A436"/>
  <c r="B436"/>
  <c r="D436"/>
  <c r="E436"/>
  <c r="F436"/>
  <c r="H436"/>
  <c r="I436"/>
  <c r="G436" s="1"/>
  <c r="J436"/>
  <c r="K436"/>
  <c r="L436"/>
  <c r="M436"/>
  <c r="N436"/>
  <c r="A437"/>
  <c r="B437"/>
  <c r="D437"/>
  <c r="E437"/>
  <c r="F437"/>
  <c r="H437"/>
  <c r="I437"/>
  <c r="G437" s="1"/>
  <c r="J437"/>
  <c r="K437"/>
  <c r="L437"/>
  <c r="M437"/>
  <c r="N437"/>
  <c r="A438"/>
  <c r="B438"/>
  <c r="D438"/>
  <c r="E438"/>
  <c r="F438"/>
  <c r="H438"/>
  <c r="I438"/>
  <c r="G438" s="1"/>
  <c r="J438"/>
  <c r="K438"/>
  <c r="L438"/>
  <c r="M438"/>
  <c r="N438"/>
  <c r="A439"/>
  <c r="B439"/>
  <c r="D439"/>
  <c r="E439"/>
  <c r="F439"/>
  <c r="H439"/>
  <c r="I439"/>
  <c r="G439" s="1"/>
  <c r="J439"/>
  <c r="K439"/>
  <c r="L439"/>
  <c r="M439"/>
  <c r="N439"/>
  <c r="A440"/>
  <c r="B440"/>
  <c r="D440"/>
  <c r="E440"/>
  <c r="F440"/>
  <c r="H440"/>
  <c r="I440"/>
  <c r="G440" s="1"/>
  <c r="J440"/>
  <c r="K440"/>
  <c r="L440"/>
  <c r="M440"/>
  <c r="N440"/>
  <c r="A441"/>
  <c r="B441"/>
  <c r="D441"/>
  <c r="E441"/>
  <c r="F441"/>
  <c r="H441"/>
  <c r="I441"/>
  <c r="G441" s="1"/>
  <c r="J441"/>
  <c r="K441"/>
  <c r="L441"/>
  <c r="M441"/>
  <c r="N441"/>
  <c r="A442"/>
  <c r="B442"/>
  <c r="D442"/>
  <c r="E442"/>
  <c r="F442"/>
  <c r="H442"/>
  <c r="I442"/>
  <c r="G442" s="1"/>
  <c r="J442"/>
  <c r="K442"/>
  <c r="L442"/>
  <c r="M442"/>
  <c r="N442"/>
  <c r="A443"/>
  <c r="B443"/>
  <c r="D443"/>
  <c r="E443"/>
  <c r="F443"/>
  <c r="H443"/>
  <c r="I443"/>
  <c r="G443" s="1"/>
  <c r="J443"/>
  <c r="K443"/>
  <c r="L443"/>
  <c r="M443"/>
  <c r="N443"/>
  <c r="A444"/>
  <c r="B444"/>
  <c r="D444"/>
  <c r="E444"/>
  <c r="F444"/>
  <c r="H444"/>
  <c r="I444"/>
  <c r="G444" s="1"/>
  <c r="J444"/>
  <c r="K444"/>
  <c r="L444"/>
  <c r="M444"/>
  <c r="N444"/>
  <c r="A445"/>
  <c r="B445"/>
  <c r="D445"/>
  <c r="E445"/>
  <c r="F445"/>
  <c r="H445"/>
  <c r="I445"/>
  <c r="G445" s="1"/>
  <c r="J445"/>
  <c r="K445"/>
  <c r="L445"/>
  <c r="M445"/>
  <c r="N445"/>
  <c r="A446"/>
  <c r="B446"/>
  <c r="D446"/>
  <c r="E446"/>
  <c r="F446"/>
  <c r="H446"/>
  <c r="I446"/>
  <c r="G446" s="1"/>
  <c r="J446"/>
  <c r="K446"/>
  <c r="L446"/>
  <c r="M446"/>
  <c r="N446"/>
  <c r="A447"/>
  <c r="B447"/>
  <c r="D447"/>
  <c r="E447"/>
  <c r="F447"/>
  <c r="H447"/>
  <c r="I447"/>
  <c r="G447" s="1"/>
  <c r="J447"/>
  <c r="K447"/>
  <c r="L447"/>
  <c r="M447"/>
  <c r="N447"/>
  <c r="A448"/>
  <c r="B448"/>
  <c r="D448"/>
  <c r="E448"/>
  <c r="F448"/>
  <c r="H448"/>
  <c r="I448"/>
  <c r="G448" s="1"/>
  <c r="J448"/>
  <c r="K448"/>
  <c r="L448"/>
  <c r="M448"/>
  <c r="N448"/>
  <c r="A449"/>
  <c r="B449"/>
  <c r="D449"/>
  <c r="E449"/>
  <c r="F449"/>
  <c r="H449"/>
  <c r="I449"/>
  <c r="G449" s="1"/>
  <c r="J449"/>
  <c r="K449"/>
  <c r="L449"/>
  <c r="M449"/>
  <c r="N449"/>
  <c r="A450"/>
  <c r="B450"/>
  <c r="D450"/>
  <c r="E450"/>
  <c r="F450"/>
  <c r="H450"/>
  <c r="I450"/>
  <c r="G450" s="1"/>
  <c r="J450"/>
  <c r="K450"/>
  <c r="L450"/>
  <c r="M450"/>
  <c r="N450"/>
  <c r="A451"/>
  <c r="B451"/>
  <c r="D451"/>
  <c r="E451"/>
  <c r="F451"/>
  <c r="H451"/>
  <c r="I451"/>
  <c r="G451" s="1"/>
  <c r="J451"/>
  <c r="K451"/>
  <c r="L451"/>
  <c r="M451"/>
  <c r="N451"/>
  <c r="A452"/>
  <c r="B452"/>
  <c r="D452"/>
  <c r="E452"/>
  <c r="F452"/>
  <c r="H452"/>
  <c r="I452"/>
  <c r="G452" s="1"/>
  <c r="J452"/>
  <c r="K452"/>
  <c r="L452"/>
  <c r="M452"/>
  <c r="N452"/>
  <c r="A453"/>
  <c r="B453"/>
  <c r="D453"/>
  <c r="E453"/>
  <c r="F453"/>
  <c r="H453"/>
  <c r="I453"/>
  <c r="G453" s="1"/>
  <c r="J453"/>
  <c r="K453"/>
  <c r="L453"/>
  <c r="M453"/>
  <c r="N453"/>
  <c r="A454"/>
  <c r="B454"/>
  <c r="D454"/>
  <c r="E454"/>
  <c r="F454"/>
  <c r="H454"/>
  <c r="I454"/>
  <c r="G454" s="1"/>
  <c r="J454"/>
  <c r="K454"/>
  <c r="L454"/>
  <c r="M454"/>
  <c r="N454"/>
  <c r="A455"/>
  <c r="B455"/>
  <c r="D455"/>
  <c r="E455"/>
  <c r="F455"/>
  <c r="H455"/>
  <c r="I455"/>
  <c r="G455" s="1"/>
  <c r="J455"/>
  <c r="K455"/>
  <c r="L455"/>
  <c r="M455"/>
  <c r="N455"/>
  <c r="A456"/>
  <c r="B456"/>
  <c r="D456"/>
  <c r="E456"/>
  <c r="F456"/>
  <c r="H456"/>
  <c r="I456"/>
  <c r="G456" s="1"/>
  <c r="J456"/>
  <c r="K456"/>
  <c r="L456"/>
  <c r="M456"/>
  <c r="N456"/>
  <c r="A457"/>
  <c r="B457"/>
  <c r="D457"/>
  <c r="E457"/>
  <c r="F457"/>
  <c r="H457"/>
  <c r="I457"/>
  <c r="G457" s="1"/>
  <c r="J457"/>
  <c r="K457"/>
  <c r="L457"/>
  <c r="M457"/>
  <c r="N457"/>
  <c r="A458"/>
  <c r="B458"/>
  <c r="D458"/>
  <c r="E458"/>
  <c r="F458"/>
  <c r="H458"/>
  <c r="I458"/>
  <c r="G458" s="1"/>
  <c r="J458"/>
  <c r="K458"/>
  <c r="L458"/>
  <c r="M458"/>
  <c r="N458"/>
  <c r="A459"/>
  <c r="B459"/>
  <c r="D459"/>
  <c r="E459"/>
  <c r="F459"/>
  <c r="H459"/>
  <c r="I459"/>
  <c r="G459" s="1"/>
  <c r="J459"/>
  <c r="K459"/>
  <c r="L459"/>
  <c r="M459"/>
  <c r="N459"/>
  <c r="A460"/>
  <c r="B460"/>
  <c r="D460"/>
  <c r="E460"/>
  <c r="F460"/>
  <c r="H460"/>
  <c r="I460"/>
  <c r="G460" s="1"/>
  <c r="J460"/>
  <c r="K460"/>
  <c r="L460"/>
  <c r="M460"/>
  <c r="N460"/>
  <c r="A461"/>
  <c r="B461"/>
  <c r="D461"/>
  <c r="E461"/>
  <c r="F461"/>
  <c r="H461"/>
  <c r="I461"/>
  <c r="G461" s="1"/>
  <c r="J461"/>
  <c r="K461"/>
  <c r="L461"/>
  <c r="M461"/>
  <c r="N461"/>
  <c r="A462"/>
  <c r="B462"/>
  <c r="D462"/>
  <c r="E462"/>
  <c r="F462"/>
  <c r="H462"/>
  <c r="I462"/>
  <c r="G462" s="1"/>
  <c r="J462"/>
  <c r="K462"/>
  <c r="L462"/>
  <c r="M462"/>
  <c r="N462"/>
  <c r="A463"/>
  <c r="B463"/>
  <c r="D463"/>
  <c r="E463"/>
  <c r="F463"/>
  <c r="H463"/>
  <c r="I463"/>
  <c r="G463" s="1"/>
  <c r="J463"/>
  <c r="K463"/>
  <c r="L463"/>
  <c r="M463"/>
  <c r="N463"/>
  <c r="A464"/>
  <c r="B464"/>
  <c r="D464"/>
  <c r="E464"/>
  <c r="F464"/>
  <c r="H464"/>
  <c r="I464"/>
  <c r="G464" s="1"/>
  <c r="J464"/>
  <c r="K464"/>
  <c r="L464"/>
  <c r="M464"/>
  <c r="N464"/>
  <c r="A465"/>
  <c r="B465"/>
  <c r="D465"/>
  <c r="E465"/>
  <c r="F465"/>
  <c r="H465"/>
  <c r="I465"/>
  <c r="G465" s="1"/>
  <c r="J465"/>
  <c r="K465"/>
  <c r="L465"/>
  <c r="M465"/>
  <c r="N465"/>
  <c r="A466"/>
  <c r="B466"/>
  <c r="D466"/>
  <c r="E466"/>
  <c r="F466"/>
  <c r="H466"/>
  <c r="I466"/>
  <c r="G466" s="1"/>
  <c r="J466"/>
  <c r="K466"/>
  <c r="L466"/>
  <c r="M466"/>
  <c r="N466"/>
  <c r="A467"/>
  <c r="B467"/>
  <c r="D467"/>
  <c r="E467"/>
  <c r="F467"/>
  <c r="H467"/>
  <c r="I467"/>
  <c r="G467" s="1"/>
  <c r="J467"/>
  <c r="K467"/>
  <c r="L467"/>
  <c r="M467"/>
  <c r="N467"/>
  <c r="A468"/>
  <c r="B468"/>
  <c r="D468"/>
  <c r="E468"/>
  <c r="F468"/>
  <c r="H468"/>
  <c r="I468"/>
  <c r="G468" s="1"/>
  <c r="J468"/>
  <c r="K468"/>
  <c r="L468"/>
  <c r="M468"/>
  <c r="N468"/>
  <c r="A469"/>
  <c r="B469"/>
  <c r="D469"/>
  <c r="E469"/>
  <c r="F469"/>
  <c r="H469"/>
  <c r="I469"/>
  <c r="G469" s="1"/>
  <c r="J469"/>
  <c r="K469"/>
  <c r="L469"/>
  <c r="M469"/>
  <c r="N469"/>
  <c r="A470"/>
  <c r="B470"/>
  <c r="D470"/>
  <c r="E470"/>
  <c r="F470"/>
  <c r="H470"/>
  <c r="I470"/>
  <c r="G470" s="1"/>
  <c r="J470"/>
  <c r="K470"/>
  <c r="L470"/>
  <c r="M470"/>
  <c r="N470"/>
  <c r="A471"/>
  <c r="B471"/>
  <c r="D471"/>
  <c r="E471"/>
  <c r="F471"/>
  <c r="H471"/>
  <c r="I471"/>
  <c r="G471" s="1"/>
  <c r="J471"/>
  <c r="K471"/>
  <c r="L471"/>
  <c r="M471"/>
  <c r="N471"/>
  <c r="A472"/>
  <c r="B472"/>
  <c r="D472"/>
  <c r="E472"/>
  <c r="F472"/>
  <c r="H472"/>
  <c r="I472"/>
  <c r="G472" s="1"/>
  <c r="J472"/>
  <c r="K472"/>
  <c r="L472"/>
  <c r="M472"/>
  <c r="N472"/>
  <c r="A473"/>
  <c r="B473"/>
  <c r="D473"/>
  <c r="E473"/>
  <c r="F473"/>
  <c r="H473"/>
  <c r="I473"/>
  <c r="G473" s="1"/>
  <c r="J473"/>
  <c r="K473"/>
  <c r="L473"/>
  <c r="M473"/>
  <c r="N473"/>
  <c r="A474"/>
  <c r="B474"/>
  <c r="D474"/>
  <c r="E474"/>
  <c r="F474"/>
  <c r="H474"/>
  <c r="I474"/>
  <c r="G474" s="1"/>
  <c r="J474"/>
  <c r="K474"/>
  <c r="L474"/>
  <c r="M474"/>
  <c r="N474"/>
  <c r="A475"/>
  <c r="B475"/>
  <c r="D475"/>
  <c r="E475"/>
  <c r="F475"/>
  <c r="H475"/>
  <c r="I475"/>
  <c r="G475" s="1"/>
  <c r="J475"/>
  <c r="K475"/>
  <c r="L475"/>
  <c r="M475"/>
  <c r="N475"/>
  <c r="A476"/>
  <c r="B476"/>
  <c r="D476"/>
  <c r="E476"/>
  <c r="F476"/>
  <c r="H476"/>
  <c r="I476"/>
  <c r="G476" s="1"/>
  <c r="J476"/>
  <c r="K476"/>
  <c r="L476"/>
  <c r="M476"/>
  <c r="N476"/>
  <c r="A477"/>
  <c r="B477"/>
  <c r="D477"/>
  <c r="E477"/>
  <c r="F477"/>
  <c r="H477"/>
  <c r="I477"/>
  <c r="G477" s="1"/>
  <c r="J477"/>
  <c r="K477"/>
  <c r="L477"/>
  <c r="M477"/>
  <c r="N477"/>
  <c r="A478"/>
  <c r="B478"/>
  <c r="D478"/>
  <c r="E478"/>
  <c r="F478"/>
  <c r="H478"/>
  <c r="I478"/>
  <c r="G478" s="1"/>
  <c r="J478"/>
  <c r="K478"/>
  <c r="L478"/>
  <c r="M478"/>
  <c r="N478"/>
  <c r="A479"/>
  <c r="B479"/>
  <c r="D479"/>
  <c r="E479"/>
  <c r="F479"/>
  <c r="H479"/>
  <c r="I479"/>
  <c r="G479" s="1"/>
  <c r="J479"/>
  <c r="K479"/>
  <c r="L479"/>
  <c r="M479"/>
  <c r="N479"/>
  <c r="A480"/>
  <c r="B480"/>
  <c r="D480"/>
  <c r="E480"/>
  <c r="F480"/>
  <c r="H480"/>
  <c r="I480"/>
  <c r="G480" s="1"/>
  <c r="J480"/>
  <c r="K480"/>
  <c r="L480"/>
  <c r="M480"/>
  <c r="N480"/>
  <c r="A481"/>
  <c r="B481"/>
  <c r="D481"/>
  <c r="E481"/>
  <c r="F481"/>
  <c r="H481"/>
  <c r="I481"/>
  <c r="G481" s="1"/>
  <c r="J481"/>
  <c r="K481"/>
  <c r="L481"/>
  <c r="M481"/>
  <c r="N481"/>
  <c r="A482"/>
  <c r="B482"/>
  <c r="D482"/>
  <c r="E482"/>
  <c r="F482"/>
  <c r="H482"/>
  <c r="I482"/>
  <c r="G482" s="1"/>
  <c r="J482"/>
  <c r="K482"/>
  <c r="L482"/>
  <c r="M482"/>
  <c r="N482"/>
  <c r="A483"/>
  <c r="B483"/>
  <c r="D483"/>
  <c r="E483"/>
  <c r="F483"/>
  <c r="H483"/>
  <c r="I483"/>
  <c r="G483" s="1"/>
  <c r="J483"/>
  <c r="K483"/>
  <c r="L483"/>
  <c r="M483"/>
  <c r="N483"/>
  <c r="A484"/>
  <c r="B484"/>
  <c r="D484"/>
  <c r="E484"/>
  <c r="F484"/>
  <c r="H484"/>
  <c r="I484"/>
  <c r="G484" s="1"/>
  <c r="J484"/>
  <c r="K484"/>
  <c r="L484"/>
  <c r="M484"/>
  <c r="N484"/>
  <c r="A485"/>
  <c r="B485"/>
  <c r="D485"/>
  <c r="E485"/>
  <c r="F485"/>
  <c r="H485"/>
  <c r="I485"/>
  <c r="G485" s="1"/>
  <c r="J485"/>
  <c r="K485"/>
  <c r="L485"/>
  <c r="M485"/>
  <c r="N485"/>
  <c r="A486"/>
  <c r="B486"/>
  <c r="D486"/>
  <c r="E486"/>
  <c r="F486"/>
  <c r="H486"/>
  <c r="I486"/>
  <c r="G486" s="1"/>
  <c r="J486"/>
  <c r="K486"/>
  <c r="L486"/>
  <c r="M486"/>
  <c r="N486"/>
  <c r="A487"/>
  <c r="B487"/>
  <c r="D487"/>
  <c r="E487"/>
  <c r="F487"/>
  <c r="H487"/>
  <c r="I487"/>
  <c r="G487" s="1"/>
  <c r="J487"/>
  <c r="K487"/>
  <c r="L487"/>
  <c r="M487"/>
  <c r="N487"/>
  <c r="A488"/>
  <c r="B488"/>
  <c r="D488"/>
  <c r="E488"/>
  <c r="F488"/>
  <c r="H488"/>
  <c r="I488"/>
  <c r="G488" s="1"/>
  <c r="J488"/>
  <c r="K488"/>
  <c r="L488"/>
  <c r="M488"/>
  <c r="N488"/>
  <c r="A489"/>
  <c r="B489"/>
  <c r="D489"/>
  <c r="E489"/>
  <c r="F489"/>
  <c r="H489"/>
  <c r="I489"/>
  <c r="G489" s="1"/>
  <c r="J489"/>
  <c r="K489"/>
  <c r="L489"/>
  <c r="M489"/>
  <c r="N489"/>
  <c r="A490"/>
  <c r="B490"/>
  <c r="D490"/>
  <c r="E490"/>
  <c r="F490"/>
  <c r="H490"/>
  <c r="I490"/>
  <c r="G490" s="1"/>
  <c r="J490"/>
  <c r="K490"/>
  <c r="L490"/>
  <c r="M490"/>
  <c r="N490"/>
  <c r="A491"/>
  <c r="B491"/>
  <c r="D491"/>
  <c r="E491"/>
  <c r="F491"/>
  <c r="H491"/>
  <c r="I491"/>
  <c r="G491" s="1"/>
  <c r="J491"/>
  <c r="K491"/>
  <c r="L491"/>
  <c r="M491"/>
  <c r="N491"/>
  <c r="A492"/>
  <c r="B492"/>
  <c r="D492"/>
  <c r="E492"/>
  <c r="F492"/>
  <c r="H492"/>
  <c r="I492"/>
  <c r="G492" s="1"/>
  <c r="J492"/>
  <c r="K492"/>
  <c r="L492"/>
  <c r="M492"/>
  <c r="N492"/>
  <c r="A493"/>
  <c r="B493"/>
  <c r="D493"/>
  <c r="E493"/>
  <c r="F493"/>
  <c r="H493"/>
  <c r="I493"/>
  <c r="G493" s="1"/>
  <c r="J493"/>
  <c r="K493"/>
  <c r="L493"/>
  <c r="M493"/>
  <c r="N493"/>
  <c r="A494"/>
  <c r="B494"/>
  <c r="D494"/>
  <c r="E494"/>
  <c r="F494"/>
  <c r="H494"/>
  <c r="I494"/>
  <c r="G494" s="1"/>
  <c r="J494"/>
  <c r="K494"/>
  <c r="L494"/>
  <c r="M494"/>
  <c r="N494"/>
  <c r="A495"/>
  <c r="B495"/>
  <c r="D495"/>
  <c r="E495"/>
  <c r="F495"/>
  <c r="H495"/>
  <c r="I495"/>
  <c r="G495" s="1"/>
  <c r="J495"/>
  <c r="K495"/>
  <c r="L495"/>
  <c r="M495"/>
  <c r="N495"/>
  <c r="A496"/>
  <c r="B496"/>
  <c r="D496"/>
  <c r="E496"/>
  <c r="F496"/>
  <c r="H496"/>
  <c r="I496"/>
  <c r="G496" s="1"/>
  <c r="J496"/>
  <c r="K496"/>
  <c r="L496"/>
  <c r="M496"/>
  <c r="N496"/>
  <c r="A497"/>
  <c r="B497"/>
  <c r="D497"/>
  <c r="E497"/>
  <c r="F497"/>
  <c r="H497"/>
  <c r="I497"/>
  <c r="G497" s="1"/>
  <c r="J497"/>
  <c r="K497"/>
  <c r="L497"/>
  <c r="M497"/>
  <c r="N497"/>
  <c r="A498"/>
  <c r="B498"/>
  <c r="D498"/>
  <c r="E498"/>
  <c r="F498"/>
  <c r="H498"/>
  <c r="I498"/>
  <c r="G498" s="1"/>
  <c r="J498"/>
  <c r="K498"/>
  <c r="L498"/>
  <c r="M498"/>
  <c r="N498"/>
  <c r="A499"/>
  <c r="B499"/>
  <c r="D499"/>
  <c r="E499"/>
  <c r="F499"/>
  <c r="H499"/>
  <c r="I499"/>
  <c r="G499" s="1"/>
  <c r="J499"/>
  <c r="K499"/>
  <c r="L499"/>
  <c r="M499"/>
  <c r="N499"/>
  <c r="A500"/>
  <c r="B500"/>
  <c r="D500"/>
  <c r="E500"/>
  <c r="F500"/>
  <c r="H500"/>
  <c r="I500"/>
  <c r="G500" s="1"/>
  <c r="J500"/>
  <c r="K500"/>
  <c r="L500"/>
  <c r="M500"/>
  <c r="N500"/>
  <c r="A501"/>
  <c r="B501"/>
  <c r="D501"/>
  <c r="E501"/>
  <c r="F501"/>
  <c r="H501"/>
  <c r="I501"/>
  <c r="G501" s="1"/>
  <c r="J501"/>
  <c r="K501"/>
  <c r="L501"/>
  <c r="M501"/>
  <c r="N501"/>
  <c r="A502"/>
  <c r="B502"/>
  <c r="D502"/>
  <c r="E502"/>
  <c r="F502"/>
  <c r="H502"/>
  <c r="I502"/>
  <c r="G502" s="1"/>
  <c r="J502"/>
  <c r="K502"/>
  <c r="L502"/>
  <c r="M502"/>
  <c r="N502"/>
  <c r="A503"/>
  <c r="B503"/>
  <c r="D503"/>
  <c r="E503"/>
  <c r="F503"/>
  <c r="H503"/>
  <c r="I503"/>
  <c r="G503" s="1"/>
  <c r="J503"/>
  <c r="K503"/>
  <c r="L503"/>
  <c r="M503"/>
  <c r="N503"/>
  <c r="A504"/>
  <c r="B504"/>
  <c r="D504"/>
  <c r="E504"/>
  <c r="F504"/>
  <c r="H504"/>
  <c r="I504"/>
  <c r="G504" s="1"/>
  <c r="J504"/>
  <c r="K504"/>
  <c r="L504"/>
  <c r="M504"/>
  <c r="N504"/>
  <c r="A505"/>
  <c r="B505"/>
  <c r="D505"/>
  <c r="E505"/>
  <c r="F505"/>
  <c r="H505"/>
  <c r="I505"/>
  <c r="G505" s="1"/>
  <c r="J505"/>
  <c r="K505"/>
  <c r="L505"/>
  <c r="M505"/>
  <c r="N505"/>
  <c r="A506"/>
  <c r="B506"/>
  <c r="D506"/>
  <c r="E506"/>
  <c r="F506"/>
  <c r="H506"/>
  <c r="I506"/>
  <c r="G506" s="1"/>
  <c r="J506"/>
  <c r="K506"/>
  <c r="L506"/>
  <c r="M506"/>
  <c r="N506"/>
  <c r="A507"/>
  <c r="B507"/>
  <c r="D507"/>
  <c r="E507"/>
  <c r="F507"/>
  <c r="H507"/>
  <c r="I507"/>
  <c r="G507" s="1"/>
  <c r="J507"/>
  <c r="K507"/>
  <c r="L507"/>
  <c r="M507"/>
  <c r="N507"/>
  <c r="A508"/>
  <c r="B508"/>
  <c r="D508"/>
  <c r="E508"/>
  <c r="F508"/>
  <c r="H508"/>
  <c r="I508"/>
  <c r="G508" s="1"/>
  <c r="J508"/>
  <c r="K508"/>
  <c r="L508"/>
  <c r="M508"/>
  <c r="N508"/>
  <c r="A509"/>
  <c r="B509"/>
  <c r="D509"/>
  <c r="E509"/>
  <c r="F509"/>
  <c r="H509"/>
  <c r="I509"/>
  <c r="G509" s="1"/>
  <c r="J509"/>
  <c r="K509"/>
  <c r="L509"/>
  <c r="M509"/>
  <c r="N509"/>
  <c r="A510"/>
  <c r="B510"/>
  <c r="D510"/>
  <c r="E510"/>
  <c r="F510"/>
  <c r="H510"/>
  <c r="I510"/>
  <c r="G510" s="1"/>
  <c r="J510"/>
  <c r="K510"/>
  <c r="L510"/>
  <c r="M510"/>
  <c r="N510"/>
  <c r="A511"/>
  <c r="B511"/>
  <c r="D511"/>
  <c r="E511"/>
  <c r="F511"/>
  <c r="H511"/>
  <c r="I511"/>
  <c r="G511" s="1"/>
  <c r="J511"/>
  <c r="K511"/>
  <c r="L511"/>
  <c r="M511"/>
  <c r="N511"/>
  <c r="A512"/>
  <c r="B512"/>
  <c r="D512"/>
  <c r="E512"/>
  <c r="F512"/>
  <c r="H512"/>
  <c r="I512"/>
  <c r="G512" s="1"/>
  <c r="J512"/>
  <c r="K512"/>
  <c r="L512"/>
  <c r="M512"/>
  <c r="N512"/>
  <c r="A513"/>
  <c r="B513"/>
  <c r="D513"/>
  <c r="E513"/>
  <c r="F513"/>
  <c r="H513"/>
  <c r="I513"/>
  <c r="G513" s="1"/>
  <c r="J513"/>
  <c r="K513"/>
  <c r="L513"/>
  <c r="M513"/>
  <c r="N513"/>
  <c r="A514"/>
  <c r="B514"/>
  <c r="D514"/>
  <c r="E514"/>
  <c r="F514"/>
  <c r="H514"/>
  <c r="I514"/>
  <c r="G514" s="1"/>
  <c r="J514"/>
  <c r="K514"/>
  <c r="L514"/>
  <c r="M514"/>
  <c r="N514"/>
  <c r="A515"/>
  <c r="B515"/>
  <c r="D515"/>
  <c r="E515"/>
  <c r="F515"/>
  <c r="H515"/>
  <c r="I515"/>
  <c r="G515" s="1"/>
  <c r="J515"/>
  <c r="K515"/>
  <c r="L515"/>
  <c r="M515"/>
  <c r="N515"/>
  <c r="A516"/>
  <c r="B516"/>
  <c r="D516"/>
  <c r="E516"/>
  <c r="F516"/>
  <c r="H516"/>
  <c r="I516"/>
  <c r="G516" s="1"/>
  <c r="J516"/>
  <c r="K516"/>
  <c r="L516"/>
  <c r="M516"/>
  <c r="N516"/>
  <c r="A517"/>
  <c r="B517"/>
  <c r="D517"/>
  <c r="E517"/>
  <c r="F517"/>
  <c r="H517"/>
  <c r="I517"/>
  <c r="G517" s="1"/>
  <c r="J517"/>
  <c r="K517"/>
  <c r="L517"/>
  <c r="M517"/>
  <c r="N517"/>
  <c r="A518"/>
  <c r="B518"/>
  <c r="D518"/>
  <c r="E518"/>
  <c r="F518"/>
  <c r="H518"/>
  <c r="I518"/>
  <c r="G518" s="1"/>
  <c r="J518"/>
  <c r="K518"/>
  <c r="L518"/>
  <c r="M518"/>
  <c r="N518"/>
  <c r="A519"/>
  <c r="B519"/>
  <c r="D519"/>
  <c r="E519"/>
  <c r="F519"/>
  <c r="H519"/>
  <c r="I519"/>
  <c r="G519" s="1"/>
  <c r="J519"/>
  <c r="K519"/>
  <c r="L519"/>
  <c r="M519"/>
  <c r="N519"/>
  <c r="A520"/>
  <c r="B520"/>
  <c r="D520"/>
  <c r="E520"/>
  <c r="F520"/>
  <c r="H520"/>
  <c r="I520"/>
  <c r="G520" s="1"/>
  <c r="J520"/>
  <c r="K520"/>
  <c r="L520"/>
  <c r="M520"/>
  <c r="N520"/>
  <c r="A521"/>
  <c r="B521"/>
  <c r="D521"/>
  <c r="E521"/>
  <c r="F521"/>
  <c r="H521"/>
  <c r="I521"/>
  <c r="G521" s="1"/>
  <c r="J521"/>
  <c r="K521"/>
  <c r="L521"/>
  <c r="M521"/>
  <c r="N521"/>
  <c r="A522"/>
  <c r="B522"/>
  <c r="D522"/>
  <c r="E522"/>
  <c r="F522"/>
  <c r="H522"/>
  <c r="I522"/>
  <c r="G522" s="1"/>
  <c r="J522"/>
  <c r="K522"/>
  <c r="L522"/>
  <c r="M522"/>
  <c r="N522"/>
  <c r="A523"/>
  <c r="B523"/>
  <c r="D523"/>
  <c r="E523"/>
  <c r="F523"/>
  <c r="H523"/>
  <c r="I523"/>
  <c r="G523" s="1"/>
  <c r="J523"/>
  <c r="K523"/>
  <c r="L523"/>
  <c r="M523"/>
  <c r="N523"/>
  <c r="A524"/>
  <c r="B524"/>
  <c r="D524"/>
  <c r="E524"/>
  <c r="F524"/>
  <c r="H524"/>
  <c r="I524"/>
  <c r="G524" s="1"/>
  <c r="J524"/>
  <c r="K524"/>
  <c r="L524"/>
  <c r="M524"/>
  <c r="N524"/>
  <c r="A525"/>
  <c r="B525"/>
  <c r="D525"/>
  <c r="E525"/>
  <c r="F525"/>
  <c r="H525"/>
  <c r="I525"/>
  <c r="G525" s="1"/>
  <c r="J525"/>
  <c r="K525"/>
  <c r="L525"/>
  <c r="M525"/>
  <c r="N525"/>
  <c r="A526"/>
  <c r="B526"/>
  <c r="D526"/>
  <c r="E526"/>
  <c r="F526"/>
  <c r="H526"/>
  <c r="I526"/>
  <c r="G526" s="1"/>
  <c r="J526"/>
  <c r="K526"/>
  <c r="L526"/>
  <c r="M526"/>
  <c r="N526"/>
  <c r="A527"/>
  <c r="B527"/>
  <c r="D527"/>
  <c r="E527"/>
  <c r="F527"/>
  <c r="H527"/>
  <c r="I527"/>
  <c r="G527" s="1"/>
  <c r="J527"/>
  <c r="K527"/>
  <c r="L527"/>
  <c r="M527"/>
  <c r="N527"/>
  <c r="A528"/>
  <c r="B528"/>
  <c r="D528"/>
  <c r="E528"/>
  <c r="F528"/>
  <c r="H528"/>
  <c r="I528"/>
  <c r="G528" s="1"/>
  <c r="J528"/>
  <c r="K528"/>
  <c r="L528"/>
  <c r="M528"/>
  <c r="N528"/>
  <c r="A529"/>
  <c r="B529"/>
  <c r="D529"/>
  <c r="E529"/>
  <c r="F529"/>
  <c r="H529"/>
  <c r="I529"/>
  <c r="G529" s="1"/>
  <c r="J529"/>
  <c r="K529"/>
  <c r="L529"/>
  <c r="M529"/>
  <c r="N529"/>
  <c r="A530"/>
  <c r="B530"/>
  <c r="D530"/>
  <c r="E530"/>
  <c r="F530"/>
  <c r="H530"/>
  <c r="I530"/>
  <c r="G530" s="1"/>
  <c r="J530"/>
  <c r="K530"/>
  <c r="L530"/>
  <c r="M530"/>
  <c r="N530"/>
  <c r="A531"/>
  <c r="B531"/>
  <c r="D531"/>
  <c r="E531"/>
  <c r="F531"/>
  <c r="H531"/>
  <c r="I531"/>
  <c r="G531" s="1"/>
  <c r="J531"/>
  <c r="K531"/>
  <c r="L531"/>
  <c r="M531"/>
  <c r="N531"/>
  <c r="A532"/>
  <c r="B532"/>
  <c r="D532"/>
  <c r="E532"/>
  <c r="F532"/>
  <c r="H532"/>
  <c r="I532"/>
  <c r="G532" s="1"/>
  <c r="J532"/>
  <c r="K532"/>
  <c r="L532"/>
  <c r="M532"/>
  <c r="N532"/>
  <c r="A533"/>
  <c r="B533"/>
  <c r="D533"/>
  <c r="E533"/>
  <c r="F533"/>
  <c r="H533"/>
  <c r="I533"/>
  <c r="G533" s="1"/>
  <c r="J533"/>
  <c r="K533"/>
  <c r="L533"/>
  <c r="M533"/>
  <c r="N533"/>
  <c r="A534"/>
  <c r="B534"/>
  <c r="D534"/>
  <c r="E534"/>
  <c r="F534"/>
  <c r="H534"/>
  <c r="I534"/>
  <c r="G534" s="1"/>
  <c r="J534"/>
  <c r="K534"/>
  <c r="L534"/>
  <c r="M534"/>
  <c r="N534"/>
  <c r="A535"/>
  <c r="B535"/>
  <c r="D535"/>
  <c r="E535"/>
  <c r="F535"/>
  <c r="H535"/>
  <c r="I535"/>
  <c r="G535" s="1"/>
  <c r="J535"/>
  <c r="K535"/>
  <c r="L535"/>
  <c r="M535"/>
  <c r="N535"/>
  <c r="A536"/>
  <c r="B536"/>
  <c r="D536"/>
  <c r="E536"/>
  <c r="F536"/>
  <c r="H536"/>
  <c r="I536"/>
  <c r="G536" s="1"/>
  <c r="J536"/>
  <c r="K536"/>
  <c r="L536"/>
  <c r="M536"/>
  <c r="N536"/>
  <c r="A537"/>
  <c r="B537"/>
  <c r="D537"/>
  <c r="E537"/>
  <c r="F537"/>
  <c r="H537"/>
  <c r="I537"/>
  <c r="G537" s="1"/>
  <c r="J537"/>
  <c r="K537"/>
  <c r="L537"/>
  <c r="M537"/>
  <c r="N537"/>
  <c r="A538"/>
  <c r="B538"/>
  <c r="D538"/>
  <c r="E538"/>
  <c r="F538"/>
  <c r="H538"/>
  <c r="I538"/>
  <c r="G538" s="1"/>
  <c r="J538"/>
  <c r="K538"/>
  <c r="L538"/>
  <c r="M538"/>
  <c r="N538"/>
  <c r="A539"/>
  <c r="B539"/>
  <c r="D539"/>
  <c r="E539"/>
  <c r="F539"/>
  <c r="H539"/>
  <c r="I539"/>
  <c r="G539" s="1"/>
  <c r="J539"/>
  <c r="K539"/>
  <c r="L539"/>
  <c r="M539"/>
  <c r="N539"/>
  <c r="A540"/>
  <c r="B540"/>
  <c r="D540"/>
  <c r="E540"/>
  <c r="F540"/>
  <c r="H540"/>
  <c r="I540"/>
  <c r="G540" s="1"/>
  <c r="J540"/>
  <c r="K540"/>
  <c r="L540"/>
  <c r="M540"/>
  <c r="N540"/>
  <c r="A541"/>
  <c r="B541"/>
  <c r="D541"/>
  <c r="E541"/>
  <c r="F541"/>
  <c r="H541"/>
  <c r="I541"/>
  <c r="G541" s="1"/>
  <c r="J541"/>
  <c r="K541"/>
  <c r="L541"/>
  <c r="M541"/>
  <c r="N541"/>
  <c r="A542"/>
  <c r="B542"/>
  <c r="D542"/>
  <c r="E542"/>
  <c r="F542"/>
  <c r="H542"/>
  <c r="I542"/>
  <c r="G542" s="1"/>
  <c r="J542"/>
  <c r="K542"/>
  <c r="L542"/>
  <c r="M542"/>
  <c r="N542"/>
  <c r="A543"/>
  <c r="B543"/>
  <c r="D543"/>
  <c r="E543"/>
  <c r="F543"/>
  <c r="H543"/>
  <c r="I543"/>
  <c r="G543" s="1"/>
  <c r="J543"/>
  <c r="K543"/>
  <c r="L543"/>
  <c r="M543"/>
  <c r="N543"/>
  <c r="A544"/>
  <c r="B544"/>
  <c r="D544"/>
  <c r="E544"/>
  <c r="F544"/>
  <c r="H544"/>
  <c r="I544"/>
  <c r="G544" s="1"/>
  <c r="J544"/>
  <c r="K544"/>
  <c r="L544"/>
  <c r="M544"/>
  <c r="N544"/>
  <c r="A545"/>
  <c r="B545"/>
  <c r="D545"/>
  <c r="E545"/>
  <c r="F545"/>
  <c r="H545"/>
  <c r="I545"/>
  <c r="G545" s="1"/>
  <c r="J545"/>
  <c r="K545"/>
  <c r="L545"/>
  <c r="M545"/>
  <c r="N545"/>
  <c r="A546"/>
  <c r="B546"/>
  <c r="D546"/>
  <c r="E546"/>
  <c r="F546"/>
  <c r="H546"/>
  <c r="I546"/>
  <c r="G546" s="1"/>
  <c r="J546"/>
  <c r="K546"/>
  <c r="L546"/>
  <c r="M546"/>
  <c r="N546"/>
  <c r="A547"/>
  <c r="B547"/>
  <c r="D547"/>
  <c r="E547"/>
  <c r="F547"/>
  <c r="H547"/>
  <c r="I547"/>
  <c r="G547" s="1"/>
  <c r="J547"/>
  <c r="K547"/>
  <c r="L547"/>
  <c r="M547"/>
  <c r="N547"/>
  <c r="A548"/>
  <c r="B548"/>
  <c r="D548"/>
  <c r="E548"/>
  <c r="F548"/>
  <c r="H548"/>
  <c r="I548"/>
  <c r="G548" s="1"/>
  <c r="J548"/>
  <c r="K548"/>
  <c r="L548"/>
  <c r="M548"/>
  <c r="N548"/>
  <c r="A549"/>
  <c r="B549"/>
  <c r="D549"/>
  <c r="E549"/>
  <c r="F549"/>
  <c r="H549"/>
  <c r="I549"/>
  <c r="G549" s="1"/>
  <c r="J549"/>
  <c r="K549"/>
  <c r="L549"/>
  <c r="M549"/>
  <c r="N549"/>
  <c r="A550"/>
  <c r="B550"/>
  <c r="D550"/>
  <c r="E550"/>
  <c r="F550"/>
  <c r="H550"/>
  <c r="I550"/>
  <c r="G550" s="1"/>
  <c r="J550"/>
  <c r="K550"/>
  <c r="L550"/>
  <c r="M550"/>
  <c r="N550"/>
  <c r="A551"/>
  <c r="B551"/>
  <c r="D551"/>
  <c r="E551"/>
  <c r="F551"/>
  <c r="H551"/>
  <c r="I551"/>
  <c r="G551" s="1"/>
  <c r="J551"/>
  <c r="K551"/>
  <c r="L551"/>
  <c r="M551"/>
  <c r="N551"/>
  <c r="A552"/>
  <c r="B552"/>
  <c r="D552"/>
  <c r="E552"/>
  <c r="F552"/>
  <c r="H552"/>
  <c r="I552"/>
  <c r="G552" s="1"/>
  <c r="J552"/>
  <c r="K552"/>
  <c r="L552"/>
  <c r="M552"/>
  <c r="N552"/>
  <c r="A553"/>
  <c r="B553"/>
  <c r="D553"/>
  <c r="E553"/>
  <c r="F553"/>
  <c r="H553"/>
  <c r="I553"/>
  <c r="G553" s="1"/>
  <c r="J553"/>
  <c r="K553"/>
  <c r="L553"/>
  <c r="M553"/>
  <c r="N553"/>
  <c r="A554"/>
  <c r="B554"/>
  <c r="D554"/>
  <c r="E554"/>
  <c r="F554"/>
  <c r="H554"/>
  <c r="I554"/>
  <c r="G554" s="1"/>
  <c r="J554"/>
  <c r="K554"/>
  <c r="L554"/>
  <c r="M554"/>
  <c r="N554"/>
  <c r="A555"/>
  <c r="B555"/>
  <c r="D555"/>
  <c r="E555"/>
  <c r="F555"/>
  <c r="H555"/>
  <c r="I555"/>
  <c r="G555" s="1"/>
  <c r="J555"/>
  <c r="K555"/>
  <c r="L555"/>
  <c r="M555"/>
  <c r="N555"/>
  <c r="A556"/>
  <c r="B556"/>
  <c r="D556"/>
  <c r="E556"/>
  <c r="F556"/>
  <c r="H556"/>
  <c r="I556"/>
  <c r="G556" s="1"/>
  <c r="J556"/>
  <c r="K556"/>
  <c r="L556"/>
  <c r="M556"/>
  <c r="N556"/>
  <c r="A557"/>
  <c r="B557"/>
  <c r="D557"/>
  <c r="E557"/>
  <c r="F557"/>
  <c r="H557"/>
  <c r="I557"/>
  <c r="G557" s="1"/>
  <c r="J557"/>
  <c r="K557"/>
  <c r="L557"/>
  <c r="M557"/>
  <c r="N557"/>
  <c r="A558"/>
  <c r="B558"/>
  <c r="D558"/>
  <c r="E558"/>
  <c r="F558"/>
  <c r="H558"/>
  <c r="I558"/>
  <c r="G558" s="1"/>
  <c r="J558"/>
  <c r="K558"/>
  <c r="L558"/>
  <c r="M558"/>
  <c r="N558"/>
  <c r="A559"/>
  <c r="B559"/>
  <c r="D559"/>
  <c r="E559"/>
  <c r="F559"/>
  <c r="H559"/>
  <c r="I559"/>
  <c r="G559" s="1"/>
  <c r="J559"/>
  <c r="K559"/>
  <c r="L559"/>
  <c r="M559"/>
  <c r="N559"/>
  <c r="A560"/>
  <c r="B560"/>
  <c r="D560"/>
  <c r="E560"/>
  <c r="F560"/>
  <c r="H560"/>
  <c r="I560"/>
  <c r="G560" s="1"/>
  <c r="J560"/>
  <c r="K560"/>
  <c r="L560"/>
  <c r="M560"/>
  <c r="N560"/>
  <c r="A561"/>
  <c r="B561"/>
  <c r="D561"/>
  <c r="E561"/>
  <c r="F561"/>
  <c r="H561"/>
  <c r="I561"/>
  <c r="G561" s="1"/>
  <c r="J561"/>
  <c r="K561"/>
  <c r="L561"/>
  <c r="M561"/>
  <c r="N561"/>
  <c r="A562"/>
  <c r="B562"/>
  <c r="D562"/>
  <c r="E562"/>
  <c r="F562"/>
  <c r="H562"/>
  <c r="I562"/>
  <c r="G562" s="1"/>
  <c r="J562"/>
  <c r="K562"/>
  <c r="L562"/>
  <c r="M562"/>
  <c r="N562"/>
  <c r="A563"/>
  <c r="B563"/>
  <c r="D563"/>
  <c r="E563"/>
  <c r="F563"/>
  <c r="H563"/>
  <c r="I563"/>
  <c r="G563" s="1"/>
  <c r="J563"/>
  <c r="K563"/>
  <c r="L563"/>
  <c r="M563"/>
  <c r="N563"/>
  <c r="A564"/>
  <c r="B564"/>
  <c r="D564"/>
  <c r="E564"/>
  <c r="F564"/>
  <c r="H564"/>
  <c r="I564"/>
  <c r="G564" s="1"/>
  <c r="J564"/>
  <c r="K564"/>
  <c r="L564"/>
  <c r="M564"/>
  <c r="N564"/>
  <c r="A565"/>
  <c r="B565"/>
  <c r="D565"/>
  <c r="E565"/>
  <c r="F565"/>
  <c r="H565"/>
  <c r="I565"/>
  <c r="G565" s="1"/>
  <c r="J565"/>
  <c r="K565"/>
  <c r="L565"/>
  <c r="M565"/>
  <c r="N565"/>
  <c r="A566"/>
  <c r="B566"/>
  <c r="D566"/>
  <c r="E566"/>
  <c r="F566"/>
  <c r="H566"/>
  <c r="I566"/>
  <c r="G566" s="1"/>
  <c r="J566"/>
  <c r="K566"/>
  <c r="L566"/>
  <c r="M566"/>
  <c r="N566"/>
  <c r="A567"/>
  <c r="B567"/>
  <c r="D567"/>
  <c r="E567"/>
  <c r="F567"/>
  <c r="H567"/>
  <c r="I567"/>
  <c r="G567" s="1"/>
  <c r="J567"/>
  <c r="K567"/>
  <c r="L567"/>
  <c r="M567"/>
  <c r="N567"/>
  <c r="A568"/>
  <c r="B568"/>
  <c r="D568"/>
  <c r="E568"/>
  <c r="F568"/>
  <c r="H568"/>
  <c r="I568"/>
  <c r="G568" s="1"/>
  <c r="J568"/>
  <c r="K568"/>
  <c r="L568"/>
  <c r="M568"/>
  <c r="N568"/>
  <c r="A569"/>
  <c r="B569"/>
  <c r="D569"/>
  <c r="E569"/>
  <c r="F569"/>
  <c r="H569"/>
  <c r="I569"/>
  <c r="G569" s="1"/>
  <c r="J569"/>
  <c r="K569"/>
  <c r="L569"/>
  <c r="M569"/>
  <c r="N569"/>
  <c r="A570"/>
  <c r="B570"/>
  <c r="D570"/>
  <c r="E570"/>
  <c r="F570"/>
  <c r="H570"/>
  <c r="I570"/>
  <c r="G570" s="1"/>
  <c r="J570"/>
  <c r="K570"/>
  <c r="L570"/>
  <c r="M570"/>
  <c r="N570"/>
  <c r="A571"/>
  <c r="B571"/>
  <c r="D571"/>
  <c r="E571"/>
  <c r="F571"/>
  <c r="H571"/>
  <c r="I571"/>
  <c r="G571" s="1"/>
  <c r="J571"/>
  <c r="K571"/>
  <c r="L571"/>
  <c r="M571"/>
  <c r="N571"/>
  <c r="A572"/>
  <c r="B572"/>
  <c r="D572"/>
  <c r="E572"/>
  <c r="F572"/>
  <c r="H572"/>
  <c r="I572"/>
  <c r="G572" s="1"/>
  <c r="J572"/>
  <c r="K572"/>
  <c r="L572"/>
  <c r="M572"/>
  <c r="N572"/>
  <c r="A573"/>
  <c r="B573"/>
  <c r="D573"/>
  <c r="E573"/>
  <c r="F573"/>
  <c r="H573"/>
  <c r="I573"/>
  <c r="G573" s="1"/>
  <c r="J573"/>
  <c r="K573"/>
  <c r="L573"/>
  <c r="M573"/>
  <c r="N573"/>
  <c r="A574"/>
  <c r="B574"/>
  <c r="D574"/>
  <c r="E574"/>
  <c r="F574"/>
  <c r="H574"/>
  <c r="I574"/>
  <c r="G574" s="1"/>
  <c r="J574"/>
  <c r="K574"/>
  <c r="L574"/>
  <c r="M574"/>
  <c r="N574"/>
  <c r="A575"/>
  <c r="B575"/>
  <c r="D575"/>
  <c r="E575"/>
  <c r="F575"/>
  <c r="H575"/>
  <c r="I575"/>
  <c r="G575" s="1"/>
  <c r="J575"/>
  <c r="K575"/>
  <c r="L575"/>
  <c r="M575"/>
  <c r="N575"/>
  <c r="A576"/>
  <c r="B576"/>
  <c r="D576"/>
  <c r="E576"/>
  <c r="F576"/>
  <c r="H576"/>
  <c r="I576"/>
  <c r="G576" s="1"/>
  <c r="J576"/>
  <c r="K576"/>
  <c r="L576"/>
  <c r="M576"/>
  <c r="N576"/>
  <c r="A577"/>
  <c r="B577"/>
  <c r="D577"/>
  <c r="E577"/>
  <c r="F577"/>
  <c r="H577"/>
  <c r="I577"/>
  <c r="G577" s="1"/>
  <c r="J577"/>
  <c r="K577"/>
  <c r="L577"/>
  <c r="M577"/>
  <c r="N577"/>
  <c r="A578"/>
  <c r="B578"/>
  <c r="D578"/>
  <c r="E578"/>
  <c r="F578"/>
  <c r="H578"/>
  <c r="I578"/>
  <c r="G578" s="1"/>
  <c r="J578"/>
  <c r="K578"/>
  <c r="L578"/>
  <c r="M578"/>
  <c r="N578"/>
  <c r="A579"/>
  <c r="B579"/>
  <c r="D579"/>
  <c r="E579"/>
  <c r="F579"/>
  <c r="H579"/>
  <c r="I579"/>
  <c r="G579" s="1"/>
  <c r="J579"/>
  <c r="K579"/>
  <c r="L579"/>
  <c r="M579"/>
  <c r="N579"/>
  <c r="A580"/>
  <c r="B580"/>
  <c r="D580"/>
  <c r="E580"/>
  <c r="F580"/>
  <c r="H580"/>
  <c r="I580"/>
  <c r="G580" s="1"/>
  <c r="J580"/>
  <c r="K580"/>
  <c r="L580"/>
  <c r="M580"/>
  <c r="N580"/>
  <c r="A581"/>
  <c r="B581"/>
  <c r="D581"/>
  <c r="E581"/>
  <c r="F581"/>
  <c r="H581"/>
  <c r="I581"/>
  <c r="G581" s="1"/>
  <c r="J581"/>
  <c r="K581"/>
  <c r="L581"/>
  <c r="M581"/>
  <c r="N581"/>
  <c r="A582"/>
  <c r="B582"/>
  <c r="D582"/>
  <c r="E582"/>
  <c r="F582"/>
  <c r="H582"/>
  <c r="I582"/>
  <c r="G582" s="1"/>
  <c r="J582"/>
  <c r="K582"/>
  <c r="L582"/>
  <c r="M582"/>
  <c r="N582"/>
  <c r="A583"/>
  <c r="B583"/>
  <c r="D583"/>
  <c r="E583"/>
  <c r="F583"/>
  <c r="H583"/>
  <c r="I583"/>
  <c r="G583" s="1"/>
  <c r="J583"/>
  <c r="K583"/>
  <c r="L583"/>
  <c r="M583"/>
  <c r="N583"/>
  <c r="A584"/>
  <c r="B584"/>
  <c r="D584"/>
  <c r="E584"/>
  <c r="F584"/>
  <c r="H584"/>
  <c r="I584"/>
  <c r="G584" s="1"/>
  <c r="J584"/>
  <c r="K584"/>
  <c r="L584"/>
  <c r="M584"/>
  <c r="N584"/>
  <c r="A585"/>
  <c r="B585"/>
  <c r="D585"/>
  <c r="E585"/>
  <c r="F585"/>
  <c r="H585"/>
  <c r="I585"/>
  <c r="G585" s="1"/>
  <c r="J585"/>
  <c r="K585"/>
  <c r="L585"/>
  <c r="M585"/>
  <c r="N585"/>
  <c r="A586"/>
  <c r="B586"/>
  <c r="D586"/>
  <c r="E586"/>
  <c r="F586"/>
  <c r="H586"/>
  <c r="I586"/>
  <c r="G586" s="1"/>
  <c r="J586"/>
  <c r="K586"/>
  <c r="L586"/>
  <c r="M586"/>
  <c r="N586"/>
  <c r="A587"/>
  <c r="B587"/>
  <c r="D587"/>
  <c r="E587"/>
  <c r="F587"/>
  <c r="H587"/>
  <c r="I587"/>
  <c r="G587" s="1"/>
  <c r="J587"/>
  <c r="K587"/>
  <c r="L587"/>
  <c r="M587"/>
  <c r="N587"/>
  <c r="A588"/>
  <c r="B588"/>
  <c r="D588"/>
  <c r="E588"/>
  <c r="F588"/>
  <c r="H588"/>
  <c r="I588"/>
  <c r="G588" s="1"/>
  <c r="J588"/>
  <c r="K588"/>
  <c r="L588"/>
  <c r="M588"/>
  <c r="N588"/>
  <c r="A589"/>
  <c r="B589"/>
  <c r="D589"/>
  <c r="E589"/>
  <c r="F589"/>
  <c r="H589"/>
  <c r="I589"/>
  <c r="G589" s="1"/>
  <c r="J589"/>
  <c r="K589"/>
  <c r="L589"/>
  <c r="M589"/>
  <c r="N589"/>
  <c r="A590"/>
  <c r="B590"/>
  <c r="D590"/>
  <c r="E590"/>
  <c r="F590"/>
  <c r="H590"/>
  <c r="I590"/>
  <c r="G590" s="1"/>
  <c r="J590"/>
  <c r="K590"/>
  <c r="L590"/>
  <c r="M590"/>
  <c r="N590"/>
  <c r="A591"/>
  <c r="B591"/>
  <c r="D591"/>
  <c r="E591"/>
  <c r="F591"/>
  <c r="H591"/>
  <c r="I591"/>
  <c r="G591" s="1"/>
  <c r="J591"/>
  <c r="K591"/>
  <c r="L591"/>
  <c r="M591"/>
  <c r="N591"/>
  <c r="A592"/>
  <c r="B592"/>
  <c r="D592"/>
  <c r="E592"/>
  <c r="F592"/>
  <c r="H592"/>
  <c r="I592"/>
  <c r="G592" s="1"/>
  <c r="J592"/>
  <c r="K592"/>
  <c r="L592"/>
  <c r="M592"/>
  <c r="N592"/>
  <c r="A593"/>
  <c r="B593"/>
  <c r="D593"/>
  <c r="E593"/>
  <c r="F593"/>
  <c r="H593"/>
  <c r="I593"/>
  <c r="G593" s="1"/>
  <c r="J593"/>
  <c r="K593"/>
  <c r="L593"/>
  <c r="M593"/>
  <c r="N593"/>
  <c r="A594"/>
  <c r="B594"/>
  <c r="D594"/>
  <c r="E594"/>
  <c r="F594"/>
  <c r="H594"/>
  <c r="I594"/>
  <c r="G594" s="1"/>
  <c r="J594"/>
  <c r="K594"/>
  <c r="L594"/>
  <c r="M594"/>
  <c r="N594"/>
  <c r="A595"/>
  <c r="B595"/>
  <c r="D595"/>
  <c r="E595"/>
  <c r="F595"/>
  <c r="H595"/>
  <c r="I595"/>
  <c r="G595" s="1"/>
  <c r="J595"/>
  <c r="K595"/>
  <c r="L595"/>
  <c r="M595"/>
  <c r="N595"/>
  <c r="A596"/>
  <c r="B596"/>
  <c r="D596"/>
  <c r="E596"/>
  <c r="F596"/>
  <c r="H596"/>
  <c r="I596"/>
  <c r="G596" s="1"/>
  <c r="J596"/>
  <c r="K596"/>
  <c r="L596"/>
  <c r="M596"/>
  <c r="N596"/>
  <c r="A597"/>
  <c r="B597"/>
  <c r="D597"/>
  <c r="E597"/>
  <c r="F597"/>
  <c r="H597"/>
  <c r="I597"/>
  <c r="G597" s="1"/>
  <c r="J597"/>
  <c r="K597"/>
  <c r="L597"/>
  <c r="M597"/>
  <c r="N597"/>
  <c r="A598"/>
  <c r="B598"/>
  <c r="D598"/>
  <c r="E598"/>
  <c r="F598"/>
  <c r="H598"/>
  <c r="I598"/>
  <c r="G598" s="1"/>
  <c r="J598"/>
  <c r="K598"/>
  <c r="L598"/>
  <c r="M598"/>
  <c r="N598"/>
  <c r="A599"/>
  <c r="B599"/>
  <c r="D599"/>
  <c r="E599"/>
  <c r="F599"/>
  <c r="H599"/>
  <c r="I599"/>
  <c r="G599" s="1"/>
  <c r="J599"/>
  <c r="K599"/>
  <c r="L599"/>
  <c r="M599"/>
  <c r="N599"/>
  <c r="A600"/>
  <c r="B600"/>
  <c r="D600"/>
  <c r="E600"/>
  <c r="F600"/>
  <c r="H600"/>
  <c r="I600"/>
  <c r="G600" s="1"/>
  <c r="J600"/>
  <c r="K600"/>
  <c r="L600"/>
  <c r="M600"/>
  <c r="N600"/>
  <c r="A601"/>
  <c r="B601"/>
  <c r="D601"/>
  <c r="E601"/>
  <c r="F601"/>
  <c r="H601"/>
  <c r="I601"/>
  <c r="G601" s="1"/>
  <c r="J601"/>
  <c r="K601"/>
  <c r="L601"/>
  <c r="M601"/>
  <c r="N601"/>
  <c r="A602"/>
  <c r="B602"/>
  <c r="D602"/>
  <c r="E602"/>
  <c r="F602"/>
  <c r="H602"/>
  <c r="I602"/>
  <c r="G602" s="1"/>
  <c r="J602"/>
  <c r="K602"/>
  <c r="L602"/>
  <c r="M602"/>
  <c r="N602"/>
  <c r="A603"/>
  <c r="B603"/>
  <c r="D603"/>
  <c r="E603"/>
  <c r="F603"/>
  <c r="H603"/>
  <c r="I603"/>
  <c r="G603" s="1"/>
  <c r="J603"/>
  <c r="K603"/>
  <c r="L603"/>
  <c r="M603"/>
  <c r="N603"/>
  <c r="A604"/>
  <c r="B604"/>
  <c r="D604"/>
  <c r="E604"/>
  <c r="F604"/>
  <c r="H604"/>
  <c r="I604"/>
  <c r="G604" s="1"/>
  <c r="J604"/>
  <c r="K604"/>
  <c r="L604"/>
  <c r="M604"/>
  <c r="N604"/>
  <c r="A605"/>
  <c r="B605"/>
  <c r="D605"/>
  <c r="E605"/>
  <c r="F605"/>
  <c r="H605"/>
  <c r="I605"/>
  <c r="G605" s="1"/>
  <c r="J605"/>
  <c r="K605"/>
  <c r="L605"/>
  <c r="M605"/>
  <c r="N605"/>
  <c r="A606"/>
  <c r="B606"/>
  <c r="D606"/>
  <c r="E606"/>
  <c r="F606"/>
  <c r="H606"/>
  <c r="I606"/>
  <c r="G606" s="1"/>
  <c r="J606"/>
  <c r="K606"/>
  <c r="L606"/>
  <c r="M606"/>
  <c r="N606"/>
  <c r="A607"/>
  <c r="B607"/>
  <c r="D607"/>
  <c r="E607"/>
  <c r="F607"/>
  <c r="H607"/>
  <c r="I607"/>
  <c r="G607" s="1"/>
  <c r="J607"/>
  <c r="K607"/>
  <c r="L607"/>
  <c r="M607"/>
  <c r="N607"/>
  <c r="A608"/>
  <c r="B608"/>
  <c r="D608"/>
  <c r="E608"/>
  <c r="F608"/>
  <c r="H608"/>
  <c r="I608"/>
  <c r="G608" s="1"/>
  <c r="J608"/>
  <c r="K608"/>
  <c r="L608"/>
  <c r="M608"/>
  <c r="N608"/>
  <c r="A609"/>
  <c r="B609"/>
  <c r="D609"/>
  <c r="E609"/>
  <c r="F609"/>
  <c r="H609"/>
  <c r="I609"/>
  <c r="G609" s="1"/>
  <c r="J609"/>
  <c r="K609"/>
  <c r="L609"/>
  <c r="M609"/>
  <c r="N609"/>
  <c r="A610"/>
  <c r="B610"/>
  <c r="D610"/>
  <c r="E610"/>
  <c r="F610"/>
  <c r="H610"/>
  <c r="I610"/>
  <c r="G610" s="1"/>
  <c r="J610"/>
  <c r="K610"/>
  <c r="L610"/>
  <c r="M610"/>
  <c r="N610"/>
  <c r="A611"/>
  <c r="B611"/>
  <c r="D611"/>
  <c r="E611"/>
  <c r="F611"/>
  <c r="H611"/>
  <c r="I611"/>
  <c r="G611" s="1"/>
  <c r="J611"/>
  <c r="K611"/>
  <c r="L611"/>
  <c r="M611"/>
  <c r="N611"/>
  <c r="A612"/>
  <c r="B612"/>
  <c r="D612"/>
  <c r="E612"/>
  <c r="F612"/>
  <c r="H612"/>
  <c r="I612"/>
  <c r="G612" s="1"/>
  <c r="J612"/>
  <c r="K612"/>
  <c r="L612"/>
  <c r="M612"/>
  <c r="N612"/>
  <c r="A613"/>
  <c r="B613"/>
  <c r="D613"/>
  <c r="E613"/>
  <c r="F613"/>
  <c r="H613"/>
  <c r="I613"/>
  <c r="G613" s="1"/>
  <c r="J613"/>
  <c r="K613"/>
  <c r="L613"/>
  <c r="M613"/>
  <c r="N613"/>
  <c r="A614"/>
  <c r="B614"/>
  <c r="D614"/>
  <c r="E614"/>
  <c r="F614"/>
  <c r="H614"/>
  <c r="I614"/>
  <c r="G614" s="1"/>
  <c r="J614"/>
  <c r="K614"/>
  <c r="L614"/>
  <c r="M614"/>
  <c r="N614"/>
  <c r="A615"/>
  <c r="B615"/>
  <c r="D615"/>
  <c r="E615"/>
  <c r="F615"/>
  <c r="H615"/>
  <c r="I615"/>
  <c r="G615" s="1"/>
  <c r="J615"/>
  <c r="K615"/>
  <c r="L615"/>
  <c r="M615"/>
  <c r="N615"/>
  <c r="A616"/>
  <c r="B616"/>
  <c r="D616"/>
  <c r="E616"/>
  <c r="F616"/>
  <c r="H616"/>
  <c r="I616"/>
  <c r="G616" s="1"/>
  <c r="J616"/>
  <c r="K616"/>
  <c r="L616"/>
  <c r="M616"/>
  <c r="N616"/>
  <c r="A617"/>
  <c r="B617"/>
  <c r="D617"/>
  <c r="E617"/>
  <c r="F617"/>
  <c r="H617"/>
  <c r="I617"/>
  <c r="G617" s="1"/>
  <c r="J617"/>
  <c r="K617"/>
  <c r="L617"/>
  <c r="M617"/>
  <c r="N617"/>
  <c r="A618"/>
  <c r="B618"/>
  <c r="D618"/>
  <c r="E618"/>
  <c r="F618"/>
  <c r="H618"/>
  <c r="I618"/>
  <c r="G618" s="1"/>
  <c r="J618"/>
  <c r="K618"/>
  <c r="L618"/>
  <c r="M618"/>
  <c r="N618"/>
  <c r="A619"/>
  <c r="B619"/>
  <c r="D619"/>
  <c r="E619"/>
  <c r="F619"/>
  <c r="H619"/>
  <c r="I619"/>
  <c r="G619" s="1"/>
  <c r="J619"/>
  <c r="K619"/>
  <c r="L619"/>
  <c r="M619"/>
  <c r="N619"/>
  <c r="A620"/>
  <c r="B620"/>
  <c r="D620"/>
  <c r="E620"/>
  <c r="F620"/>
  <c r="H620"/>
  <c r="I620"/>
  <c r="G620" s="1"/>
  <c r="J620"/>
  <c r="K620"/>
  <c r="L620"/>
  <c r="M620"/>
  <c r="N620"/>
  <c r="A621"/>
  <c r="B621"/>
  <c r="D621"/>
  <c r="E621"/>
  <c r="F621"/>
  <c r="H621"/>
  <c r="I621"/>
  <c r="G621" s="1"/>
  <c r="J621"/>
  <c r="K621"/>
  <c r="L621"/>
  <c r="M621"/>
  <c r="N621"/>
  <c r="A622"/>
  <c r="B622"/>
  <c r="D622"/>
  <c r="E622"/>
  <c r="F622"/>
  <c r="H622"/>
  <c r="I622"/>
  <c r="G622" s="1"/>
  <c r="J622"/>
  <c r="K622"/>
  <c r="L622"/>
  <c r="M622"/>
  <c r="N622"/>
  <c r="A623"/>
  <c r="B623"/>
  <c r="D623"/>
  <c r="E623"/>
  <c r="F623"/>
  <c r="H623"/>
  <c r="I623"/>
  <c r="G623" s="1"/>
  <c r="J623"/>
  <c r="K623"/>
  <c r="L623"/>
  <c r="M623"/>
  <c r="N623"/>
  <c r="A624"/>
  <c r="B624"/>
  <c r="D624"/>
  <c r="E624"/>
  <c r="F624"/>
  <c r="H624"/>
  <c r="I624"/>
  <c r="G624" s="1"/>
  <c r="J624"/>
  <c r="K624"/>
  <c r="L624"/>
  <c r="M624"/>
  <c r="N624"/>
  <c r="A625"/>
  <c r="B625"/>
  <c r="D625"/>
  <c r="E625"/>
  <c r="F625"/>
  <c r="H625"/>
  <c r="I625"/>
  <c r="G625" s="1"/>
  <c r="J625"/>
  <c r="K625"/>
  <c r="L625"/>
  <c r="M625"/>
  <c r="N625"/>
  <c r="A626"/>
  <c r="B626"/>
  <c r="D626"/>
  <c r="E626"/>
  <c r="F626"/>
  <c r="H626"/>
  <c r="I626"/>
  <c r="G626" s="1"/>
  <c r="J626"/>
  <c r="K626"/>
  <c r="L626"/>
  <c r="M626"/>
  <c r="N626"/>
  <c r="A627"/>
  <c r="B627"/>
  <c r="D627"/>
  <c r="E627"/>
  <c r="F627"/>
  <c r="H627"/>
  <c r="I627"/>
  <c r="G627" s="1"/>
  <c r="J627"/>
  <c r="K627"/>
  <c r="L627"/>
  <c r="M627"/>
  <c r="N627"/>
  <c r="A628"/>
  <c r="B628"/>
  <c r="D628"/>
  <c r="E628"/>
  <c r="F628"/>
  <c r="H628"/>
  <c r="I628"/>
  <c r="G628" s="1"/>
  <c r="J628"/>
  <c r="K628"/>
  <c r="L628"/>
  <c r="M628"/>
  <c r="N628"/>
  <c r="A629"/>
  <c r="B629"/>
  <c r="D629"/>
  <c r="E629"/>
  <c r="F629"/>
  <c r="H629"/>
  <c r="I629"/>
  <c r="G629" s="1"/>
  <c r="J629"/>
  <c r="K629"/>
  <c r="L629"/>
  <c r="M629"/>
  <c r="N629"/>
  <c r="A630"/>
  <c r="B630"/>
  <c r="D630"/>
  <c r="E630"/>
  <c r="F630"/>
  <c r="H630"/>
  <c r="I630"/>
  <c r="G630" s="1"/>
  <c r="J630"/>
  <c r="K630"/>
  <c r="L630"/>
  <c r="M630"/>
  <c r="N630"/>
  <c r="A631"/>
  <c r="B631"/>
  <c r="D631"/>
  <c r="E631"/>
  <c r="F631"/>
  <c r="H631"/>
  <c r="I631"/>
  <c r="G631" s="1"/>
  <c r="J631"/>
  <c r="K631"/>
  <c r="L631"/>
  <c r="M631"/>
  <c r="N631"/>
  <c r="A632"/>
  <c r="B632"/>
  <c r="D632"/>
  <c r="E632"/>
  <c r="F632"/>
  <c r="H632"/>
  <c r="I632"/>
  <c r="G632" s="1"/>
  <c r="J632"/>
  <c r="K632"/>
  <c r="L632"/>
  <c r="M632"/>
  <c r="N632"/>
  <c r="A633"/>
  <c r="B633"/>
  <c r="D633"/>
  <c r="E633"/>
  <c r="F633"/>
  <c r="H633"/>
  <c r="I633"/>
  <c r="G633" s="1"/>
  <c r="J633"/>
  <c r="K633"/>
  <c r="L633"/>
  <c r="M633"/>
  <c r="N633"/>
  <c r="A634"/>
  <c r="B634"/>
  <c r="D634"/>
  <c r="E634"/>
  <c r="F634"/>
  <c r="H634"/>
  <c r="I634"/>
  <c r="G634" s="1"/>
  <c r="J634"/>
  <c r="K634"/>
  <c r="L634"/>
  <c r="M634"/>
  <c r="N634"/>
  <c r="A635"/>
  <c r="B635"/>
  <c r="D635"/>
  <c r="E635"/>
  <c r="F635"/>
  <c r="H635"/>
  <c r="I635"/>
  <c r="G635" s="1"/>
  <c r="J635"/>
  <c r="K635"/>
  <c r="L635"/>
  <c r="M635"/>
  <c r="N635"/>
  <c r="A636"/>
  <c r="B636"/>
  <c r="D636"/>
  <c r="E636"/>
  <c r="F636"/>
  <c r="H636"/>
  <c r="I636"/>
  <c r="G636" s="1"/>
  <c r="J636"/>
  <c r="K636"/>
  <c r="L636"/>
  <c r="M636"/>
  <c r="N636"/>
  <c r="A637"/>
  <c r="B637"/>
  <c r="D637"/>
  <c r="E637"/>
  <c r="F637"/>
  <c r="H637"/>
  <c r="I637"/>
  <c r="G637" s="1"/>
  <c r="J637"/>
  <c r="K637"/>
  <c r="L637"/>
  <c r="M637"/>
  <c r="N637"/>
  <c r="A638"/>
  <c r="B638"/>
  <c r="D638"/>
  <c r="E638"/>
  <c r="F638"/>
  <c r="H638"/>
  <c r="I638"/>
  <c r="G638" s="1"/>
  <c r="J638"/>
  <c r="K638"/>
  <c r="L638"/>
  <c r="M638"/>
  <c r="N638"/>
  <c r="A639"/>
  <c r="B639"/>
  <c r="D639"/>
  <c r="E639"/>
  <c r="F639"/>
  <c r="H639"/>
  <c r="I639"/>
  <c r="G639" s="1"/>
  <c r="J639"/>
  <c r="K639"/>
  <c r="L639"/>
  <c r="M639"/>
  <c r="N639"/>
  <c r="A640"/>
  <c r="B640"/>
  <c r="D640"/>
  <c r="E640"/>
  <c r="F640"/>
  <c r="H640"/>
  <c r="I640"/>
  <c r="G640" s="1"/>
  <c r="J640"/>
  <c r="K640"/>
  <c r="L640"/>
  <c r="M640"/>
  <c r="N640"/>
  <c r="A641"/>
  <c r="B641"/>
  <c r="D641"/>
  <c r="E641"/>
  <c r="F641"/>
  <c r="H641"/>
  <c r="I641"/>
  <c r="G641" s="1"/>
  <c r="J641"/>
  <c r="K641"/>
  <c r="L641"/>
  <c r="M641"/>
  <c r="N641"/>
  <c r="A642"/>
  <c r="B642"/>
  <c r="D642"/>
  <c r="E642"/>
  <c r="F642"/>
  <c r="H642"/>
  <c r="I642"/>
  <c r="G642" s="1"/>
  <c r="J642"/>
  <c r="K642"/>
  <c r="L642"/>
  <c r="M642"/>
  <c r="N642"/>
  <c r="A643"/>
  <c r="B643"/>
  <c r="D643"/>
  <c r="E643"/>
  <c r="F643"/>
  <c r="H643"/>
  <c r="I643"/>
  <c r="G643" s="1"/>
  <c r="J643"/>
  <c r="K643"/>
  <c r="L643"/>
  <c r="M643"/>
  <c r="N643"/>
  <c r="A644"/>
  <c r="B644"/>
  <c r="D644"/>
  <c r="E644"/>
  <c r="F644"/>
  <c r="H644"/>
  <c r="I644"/>
  <c r="G644" s="1"/>
  <c r="J644"/>
  <c r="K644"/>
  <c r="L644"/>
  <c r="M644"/>
  <c r="N644"/>
  <c r="A645"/>
  <c r="B645"/>
  <c r="D645"/>
  <c r="E645"/>
  <c r="F645"/>
  <c r="H645"/>
  <c r="I645"/>
  <c r="G645" s="1"/>
  <c r="J645"/>
  <c r="K645"/>
  <c r="L645"/>
  <c r="M645"/>
  <c r="N645"/>
  <c r="A646"/>
  <c r="B646"/>
  <c r="D646"/>
  <c r="E646"/>
  <c r="F646"/>
  <c r="H646"/>
  <c r="I646"/>
  <c r="G646" s="1"/>
  <c r="J646"/>
  <c r="K646"/>
  <c r="L646"/>
  <c r="M646"/>
  <c r="N646"/>
  <c r="A647"/>
  <c r="B647"/>
  <c r="D647"/>
  <c r="E647"/>
  <c r="F647"/>
  <c r="H647"/>
  <c r="I647"/>
  <c r="G647" s="1"/>
  <c r="J647"/>
  <c r="K647"/>
  <c r="L647"/>
  <c r="M647"/>
  <c r="N647"/>
  <c r="A648"/>
  <c r="B648"/>
  <c r="D648"/>
  <c r="E648"/>
  <c r="F648"/>
  <c r="H648"/>
  <c r="I648"/>
  <c r="G648" s="1"/>
  <c r="J648"/>
  <c r="K648"/>
  <c r="L648"/>
  <c r="M648"/>
  <c r="N648"/>
  <c r="A649"/>
  <c r="B649"/>
  <c r="D649"/>
  <c r="E649"/>
  <c r="F649"/>
  <c r="H649"/>
  <c r="I649"/>
  <c r="G649" s="1"/>
  <c r="J649"/>
  <c r="K649"/>
  <c r="L649"/>
  <c r="M649"/>
  <c r="N649"/>
  <c r="A650"/>
  <c r="B650"/>
  <c r="D650"/>
  <c r="E650"/>
  <c r="F650"/>
  <c r="H650"/>
  <c r="I650"/>
  <c r="G650" s="1"/>
  <c r="J650"/>
  <c r="K650"/>
  <c r="L650"/>
  <c r="M650"/>
  <c r="N650"/>
  <c r="A651"/>
  <c r="B651"/>
  <c r="D651"/>
  <c r="E651"/>
  <c r="F651"/>
  <c r="H651"/>
  <c r="I651"/>
  <c r="G651" s="1"/>
  <c r="J651"/>
  <c r="K651"/>
  <c r="L651"/>
  <c r="M651"/>
  <c r="N651"/>
  <c r="A652"/>
  <c r="B652"/>
  <c r="D652"/>
  <c r="E652"/>
  <c r="F652"/>
  <c r="H652"/>
  <c r="I652"/>
  <c r="G652" s="1"/>
  <c r="J652"/>
  <c r="K652"/>
  <c r="L652"/>
  <c r="M652"/>
  <c r="N652"/>
  <c r="A653"/>
  <c r="B653"/>
  <c r="D653"/>
  <c r="E653"/>
  <c r="F653"/>
  <c r="H653"/>
  <c r="I653"/>
  <c r="G653" s="1"/>
  <c r="J653"/>
  <c r="K653"/>
  <c r="L653"/>
  <c r="M653"/>
  <c r="N653"/>
  <c r="A654"/>
  <c r="B654"/>
  <c r="D654"/>
  <c r="E654"/>
  <c r="F654"/>
  <c r="H654"/>
  <c r="I654"/>
  <c r="G654" s="1"/>
  <c r="J654"/>
  <c r="K654"/>
  <c r="L654"/>
  <c r="M654"/>
  <c r="N654"/>
  <c r="A655"/>
  <c r="B655"/>
  <c r="D655"/>
  <c r="E655"/>
  <c r="F655"/>
  <c r="H655"/>
  <c r="I655"/>
  <c r="G655" s="1"/>
  <c r="J655"/>
  <c r="K655"/>
  <c r="L655"/>
  <c r="M655"/>
  <c r="N655"/>
  <c r="A656"/>
  <c r="B656"/>
  <c r="D656"/>
  <c r="E656"/>
  <c r="F656"/>
  <c r="H656"/>
  <c r="I656"/>
  <c r="G656" s="1"/>
  <c r="J656"/>
  <c r="K656"/>
  <c r="L656"/>
  <c r="M656"/>
  <c r="N656"/>
  <c r="A657"/>
  <c r="B657"/>
  <c r="D657"/>
  <c r="E657"/>
  <c r="F657"/>
  <c r="H657"/>
  <c r="I657"/>
  <c r="G657" s="1"/>
  <c r="J657"/>
  <c r="K657"/>
  <c r="L657"/>
  <c r="M657"/>
  <c r="N657"/>
  <c r="A658"/>
  <c r="B658"/>
  <c r="D658"/>
  <c r="E658"/>
  <c r="F658"/>
  <c r="H658"/>
  <c r="I658"/>
  <c r="G658" s="1"/>
  <c r="J658"/>
  <c r="K658"/>
  <c r="L658"/>
  <c r="M658"/>
  <c r="N658"/>
  <c r="A659"/>
  <c r="B659"/>
  <c r="D659"/>
  <c r="E659"/>
  <c r="F659"/>
  <c r="H659"/>
  <c r="I659"/>
  <c r="G659" s="1"/>
  <c r="J659"/>
  <c r="K659"/>
  <c r="L659"/>
  <c r="M659"/>
  <c r="N659"/>
  <c r="A660"/>
  <c r="B660"/>
  <c r="D660"/>
  <c r="E660"/>
  <c r="F660"/>
  <c r="H660"/>
  <c r="I660"/>
  <c r="G660" s="1"/>
  <c r="J660"/>
  <c r="K660"/>
  <c r="L660"/>
  <c r="M660"/>
  <c r="N660"/>
  <c r="A661"/>
  <c r="B661"/>
  <c r="D661"/>
  <c r="E661"/>
  <c r="F661"/>
  <c r="H661"/>
  <c r="I661"/>
  <c r="G661" s="1"/>
  <c r="J661"/>
  <c r="K661"/>
  <c r="L661"/>
  <c r="M661"/>
  <c r="N661"/>
  <c r="A662"/>
  <c r="B662"/>
  <c r="D662"/>
  <c r="E662"/>
  <c r="F662"/>
  <c r="H662"/>
  <c r="I662"/>
  <c r="G662" s="1"/>
  <c r="J662"/>
  <c r="K662"/>
  <c r="L662"/>
  <c r="M662"/>
  <c r="N662"/>
  <c r="A663"/>
  <c r="B663"/>
  <c r="D663"/>
  <c r="E663"/>
  <c r="F663"/>
  <c r="H663"/>
  <c r="I663"/>
  <c r="G663" s="1"/>
  <c r="J663"/>
  <c r="K663"/>
  <c r="L663"/>
  <c r="M663"/>
  <c r="N663"/>
  <c r="A664"/>
  <c r="B664"/>
  <c r="D664"/>
  <c r="E664"/>
  <c r="F664"/>
  <c r="H664"/>
  <c r="I664"/>
  <c r="G664" s="1"/>
  <c r="J664"/>
  <c r="K664"/>
  <c r="L664"/>
  <c r="M664"/>
  <c r="N664"/>
  <c r="A665"/>
  <c r="B665"/>
  <c r="D665"/>
  <c r="E665"/>
  <c r="F665"/>
  <c r="H665"/>
  <c r="I665"/>
  <c r="G665" s="1"/>
  <c r="J665"/>
  <c r="K665"/>
  <c r="L665"/>
  <c r="M665"/>
  <c r="N665"/>
  <c r="A666"/>
  <c r="B666"/>
  <c r="D666"/>
  <c r="E666"/>
  <c r="F666"/>
  <c r="H666"/>
  <c r="I666"/>
  <c r="G666" s="1"/>
  <c r="J666"/>
  <c r="K666"/>
  <c r="L666"/>
  <c r="M666"/>
  <c r="N666"/>
  <c r="A667"/>
  <c r="B667"/>
  <c r="D667"/>
  <c r="E667"/>
  <c r="F667"/>
  <c r="H667"/>
  <c r="I667"/>
  <c r="G667" s="1"/>
  <c r="J667"/>
  <c r="K667"/>
  <c r="L667"/>
  <c r="M667"/>
  <c r="N667"/>
  <c r="A668"/>
  <c r="B668"/>
  <c r="D668"/>
  <c r="E668"/>
  <c r="F668"/>
  <c r="H668"/>
  <c r="I668"/>
  <c r="G668" s="1"/>
  <c r="J668"/>
  <c r="K668"/>
  <c r="L668"/>
  <c r="M668"/>
  <c r="N668"/>
  <c r="A669"/>
  <c r="B669"/>
  <c r="D669"/>
  <c r="E669"/>
  <c r="F669"/>
  <c r="H669"/>
  <c r="I669"/>
  <c r="G669" s="1"/>
  <c r="J669"/>
  <c r="K669"/>
  <c r="L669"/>
  <c r="M669"/>
  <c r="N669"/>
  <c r="A670"/>
  <c r="B670"/>
  <c r="D670"/>
  <c r="E670"/>
  <c r="F670"/>
  <c r="H670"/>
  <c r="I670"/>
  <c r="G670" s="1"/>
  <c r="J670"/>
  <c r="K670"/>
  <c r="L670"/>
  <c r="M670"/>
  <c r="N670"/>
  <c r="A671"/>
  <c r="B671"/>
  <c r="D671"/>
  <c r="E671"/>
  <c r="F671"/>
  <c r="H671"/>
  <c r="I671"/>
  <c r="G671" s="1"/>
  <c r="J671"/>
  <c r="K671"/>
  <c r="L671"/>
  <c r="M671"/>
  <c r="N671"/>
  <c r="A672"/>
  <c r="B672"/>
  <c r="D672"/>
  <c r="E672"/>
  <c r="F672"/>
  <c r="H672"/>
  <c r="I672"/>
  <c r="G672" s="1"/>
  <c r="J672"/>
  <c r="K672"/>
  <c r="L672"/>
  <c r="M672"/>
  <c r="N672"/>
  <c r="A673"/>
  <c r="B673"/>
  <c r="D673"/>
  <c r="E673"/>
  <c r="F673"/>
  <c r="H673"/>
  <c r="I673"/>
  <c r="G673" s="1"/>
  <c r="J673"/>
  <c r="K673"/>
  <c r="L673"/>
  <c r="M673"/>
  <c r="N673"/>
  <c r="A674"/>
  <c r="B674"/>
  <c r="D674"/>
  <c r="E674"/>
  <c r="F674"/>
  <c r="H674"/>
  <c r="I674"/>
  <c r="G674" s="1"/>
  <c r="J674"/>
  <c r="K674"/>
  <c r="L674"/>
  <c r="M674"/>
  <c r="N674"/>
  <c r="A675"/>
  <c r="B675"/>
  <c r="D675"/>
  <c r="E675"/>
  <c r="F675"/>
  <c r="H675"/>
  <c r="I675"/>
  <c r="G675" s="1"/>
  <c r="J675"/>
  <c r="K675"/>
  <c r="L675"/>
  <c r="M675"/>
  <c r="N675"/>
  <c r="A676"/>
  <c r="B676"/>
  <c r="D676"/>
  <c r="E676"/>
  <c r="F676"/>
  <c r="H676"/>
  <c r="I676"/>
  <c r="G676" s="1"/>
  <c r="J676"/>
  <c r="K676"/>
  <c r="L676"/>
  <c r="M676"/>
  <c r="N676"/>
  <c r="A677"/>
  <c r="B677"/>
  <c r="D677"/>
  <c r="E677"/>
  <c r="F677"/>
  <c r="H677"/>
  <c r="I677"/>
  <c r="G677" s="1"/>
  <c r="J677"/>
  <c r="K677"/>
  <c r="L677"/>
  <c r="M677"/>
  <c r="N677"/>
  <c r="A678"/>
  <c r="B678"/>
  <c r="D678"/>
  <c r="E678"/>
  <c r="F678"/>
  <c r="H678"/>
  <c r="I678"/>
  <c r="G678" s="1"/>
  <c r="J678"/>
  <c r="K678"/>
  <c r="L678"/>
  <c r="M678"/>
  <c r="N678"/>
  <c r="A679"/>
  <c r="B679"/>
  <c r="D679"/>
  <c r="E679"/>
  <c r="F679"/>
  <c r="H679"/>
  <c r="I679"/>
  <c r="G679" s="1"/>
  <c r="J679"/>
  <c r="K679"/>
  <c r="L679"/>
  <c r="M679"/>
  <c r="N679"/>
  <c r="A680"/>
  <c r="B680"/>
  <c r="D680"/>
  <c r="E680"/>
  <c r="F680"/>
  <c r="H680"/>
  <c r="I680"/>
  <c r="G680" s="1"/>
  <c r="J680"/>
  <c r="K680"/>
  <c r="L680"/>
  <c r="M680"/>
  <c r="N680"/>
  <c r="A681"/>
  <c r="B681"/>
  <c r="D681"/>
  <c r="E681"/>
  <c r="F681"/>
  <c r="H681"/>
  <c r="I681"/>
  <c r="G681" s="1"/>
  <c r="J681"/>
  <c r="K681"/>
  <c r="L681"/>
  <c r="M681"/>
  <c r="N681"/>
  <c r="A682"/>
  <c r="B682"/>
  <c r="D682"/>
  <c r="E682"/>
  <c r="F682"/>
  <c r="H682"/>
  <c r="I682"/>
  <c r="G682" s="1"/>
  <c r="J682"/>
  <c r="K682"/>
  <c r="L682"/>
  <c r="M682"/>
  <c r="N682"/>
  <c r="A683"/>
  <c r="B683"/>
  <c r="D683"/>
  <c r="E683"/>
  <c r="F683"/>
  <c r="H683"/>
  <c r="I683"/>
  <c r="G683" s="1"/>
  <c r="J683"/>
  <c r="K683"/>
  <c r="L683"/>
  <c r="M683"/>
  <c r="N683"/>
  <c r="A684"/>
  <c r="B684"/>
  <c r="D684"/>
  <c r="E684"/>
  <c r="F684"/>
  <c r="H684"/>
  <c r="I684"/>
  <c r="G684" s="1"/>
  <c r="J684"/>
  <c r="K684"/>
  <c r="L684"/>
  <c r="M684"/>
  <c r="N684"/>
  <c r="A685"/>
  <c r="B685"/>
  <c r="D685"/>
  <c r="E685"/>
  <c r="F685"/>
  <c r="H685"/>
  <c r="I685"/>
  <c r="G685" s="1"/>
  <c r="J685"/>
  <c r="K685"/>
  <c r="L685"/>
  <c r="M685"/>
  <c r="N685"/>
  <c r="A686"/>
  <c r="B686"/>
  <c r="D686"/>
  <c r="E686"/>
  <c r="F686"/>
  <c r="H686"/>
  <c r="I686"/>
  <c r="G686" s="1"/>
  <c r="J686"/>
  <c r="K686"/>
  <c r="L686"/>
  <c r="M686"/>
  <c r="N686"/>
  <c r="A687"/>
  <c r="B687"/>
  <c r="D687"/>
  <c r="E687"/>
  <c r="F687"/>
  <c r="H687"/>
  <c r="I687"/>
  <c r="G687" s="1"/>
  <c r="J687"/>
  <c r="K687"/>
  <c r="L687"/>
  <c r="M687"/>
  <c r="N687"/>
  <c r="A688"/>
  <c r="B688"/>
  <c r="D688"/>
  <c r="E688"/>
  <c r="F688"/>
  <c r="H688"/>
  <c r="I688"/>
  <c r="G688" s="1"/>
  <c r="J688"/>
  <c r="K688"/>
  <c r="L688"/>
  <c r="M688"/>
  <c r="N688"/>
  <c r="A689"/>
  <c r="B689"/>
  <c r="D689"/>
  <c r="E689"/>
  <c r="F689"/>
  <c r="H689"/>
  <c r="I689"/>
  <c r="G689" s="1"/>
  <c r="J689"/>
  <c r="K689"/>
  <c r="L689"/>
  <c r="M689"/>
  <c r="N689"/>
  <c r="A690"/>
  <c r="B690"/>
  <c r="D690"/>
  <c r="E690"/>
  <c r="F690"/>
  <c r="H690"/>
  <c r="I690"/>
  <c r="G690" s="1"/>
  <c r="J690"/>
  <c r="K690"/>
  <c r="L690"/>
  <c r="M690"/>
  <c r="N690"/>
  <c r="A691"/>
  <c r="B691"/>
  <c r="D691"/>
  <c r="E691"/>
  <c r="F691"/>
  <c r="H691"/>
  <c r="I691"/>
  <c r="G691" s="1"/>
  <c r="J691"/>
  <c r="K691"/>
  <c r="L691"/>
  <c r="M691"/>
  <c r="N691"/>
  <c r="A692"/>
  <c r="B692"/>
  <c r="D692"/>
  <c r="E692"/>
  <c r="F692"/>
  <c r="H692"/>
  <c r="I692"/>
  <c r="G692" s="1"/>
  <c r="J692"/>
  <c r="K692"/>
  <c r="L692"/>
  <c r="M692"/>
  <c r="N692"/>
  <c r="A693"/>
  <c r="B693"/>
  <c r="D693"/>
  <c r="E693"/>
  <c r="F693"/>
  <c r="H693"/>
  <c r="I693"/>
  <c r="G693" s="1"/>
  <c r="J693"/>
  <c r="K693"/>
  <c r="L693"/>
  <c r="M693"/>
  <c r="N693"/>
  <c r="A694"/>
  <c r="B694"/>
  <c r="D694"/>
  <c r="E694"/>
  <c r="F694"/>
  <c r="H694"/>
  <c r="I694"/>
  <c r="G694" s="1"/>
  <c r="J694"/>
  <c r="K694"/>
  <c r="L694"/>
  <c r="M694"/>
  <c r="N694"/>
  <c r="A695"/>
  <c r="B695"/>
  <c r="D695"/>
  <c r="E695"/>
  <c r="F695"/>
  <c r="H695"/>
  <c r="I695"/>
  <c r="G695" s="1"/>
  <c r="J695"/>
  <c r="K695"/>
  <c r="L695"/>
  <c r="M695"/>
  <c r="N695"/>
  <c r="A696"/>
  <c r="B696"/>
  <c r="D696"/>
  <c r="E696"/>
  <c r="F696"/>
  <c r="H696"/>
  <c r="I696"/>
  <c r="G696" s="1"/>
  <c r="J696"/>
  <c r="K696"/>
  <c r="L696"/>
  <c r="M696"/>
  <c r="N696"/>
  <c r="A697"/>
  <c r="B697"/>
  <c r="D697"/>
  <c r="E697"/>
  <c r="F697"/>
  <c r="H697"/>
  <c r="I697"/>
  <c r="G697" s="1"/>
  <c r="J697"/>
  <c r="K697"/>
  <c r="L697"/>
  <c r="M697"/>
  <c r="N697"/>
  <c r="A698"/>
  <c r="B698"/>
  <c r="D698"/>
  <c r="E698"/>
  <c r="F698"/>
  <c r="H698"/>
  <c r="I698"/>
  <c r="G698" s="1"/>
  <c r="J698"/>
  <c r="K698"/>
  <c r="L698"/>
  <c r="M698"/>
  <c r="N698"/>
  <c r="A699"/>
  <c r="B699"/>
  <c r="D699"/>
  <c r="E699"/>
  <c r="F699"/>
  <c r="H699"/>
  <c r="I699"/>
  <c r="G699" s="1"/>
  <c r="J699"/>
  <c r="K699"/>
  <c r="L699"/>
  <c r="M699"/>
  <c r="N699"/>
  <c r="A700"/>
  <c r="B700"/>
  <c r="D700"/>
  <c r="E700"/>
  <c r="F700"/>
  <c r="H700"/>
  <c r="I700"/>
  <c r="G700" s="1"/>
  <c r="J700"/>
  <c r="K700"/>
  <c r="L700"/>
  <c r="M700"/>
  <c r="N700"/>
  <c r="A701"/>
  <c r="B701"/>
  <c r="D701"/>
  <c r="E701"/>
  <c r="F701"/>
  <c r="H701"/>
  <c r="I701"/>
  <c r="G701" s="1"/>
  <c r="J701"/>
  <c r="K701"/>
  <c r="L701"/>
  <c r="M701"/>
  <c r="N701"/>
  <c r="A702"/>
  <c r="B702"/>
  <c r="D702"/>
  <c r="E702"/>
  <c r="F702"/>
  <c r="H702"/>
  <c r="I702"/>
  <c r="G702" s="1"/>
  <c r="J702"/>
  <c r="K702"/>
  <c r="L702"/>
  <c r="M702"/>
  <c r="N702"/>
  <c r="A703"/>
  <c r="B703"/>
  <c r="D703"/>
  <c r="E703"/>
  <c r="F703"/>
  <c r="H703"/>
  <c r="I703"/>
  <c r="G703" s="1"/>
  <c r="J703"/>
  <c r="K703"/>
  <c r="L703"/>
  <c r="M703"/>
  <c r="N703"/>
  <c r="A704"/>
  <c r="B704"/>
  <c r="D704"/>
  <c r="E704"/>
  <c r="F704"/>
  <c r="H704"/>
  <c r="I704"/>
  <c r="G704" s="1"/>
  <c r="J704"/>
  <c r="K704"/>
  <c r="L704"/>
  <c r="M704"/>
  <c r="N704"/>
  <c r="A705"/>
  <c r="B705"/>
  <c r="D705"/>
  <c r="E705"/>
  <c r="F705"/>
  <c r="H705"/>
  <c r="I705"/>
  <c r="G705" s="1"/>
  <c r="J705"/>
  <c r="K705"/>
  <c r="L705"/>
  <c r="M705"/>
  <c r="N705"/>
  <c r="A706"/>
  <c r="B706"/>
  <c r="D706"/>
  <c r="E706"/>
  <c r="F706"/>
  <c r="H706"/>
  <c r="I706"/>
  <c r="G706" s="1"/>
  <c r="J706"/>
  <c r="K706"/>
  <c r="L706"/>
  <c r="M706"/>
  <c r="N706"/>
  <c r="A707"/>
  <c r="B707"/>
  <c r="D707"/>
  <c r="E707"/>
  <c r="F707"/>
  <c r="H707"/>
  <c r="I707"/>
  <c r="G707" s="1"/>
  <c r="J707"/>
  <c r="K707"/>
  <c r="L707"/>
  <c r="M707"/>
  <c r="N707"/>
  <c r="A708"/>
  <c r="B708"/>
  <c r="D708"/>
  <c r="E708"/>
  <c r="F708"/>
  <c r="H708"/>
  <c r="I708"/>
  <c r="G708" s="1"/>
  <c r="J708"/>
  <c r="K708"/>
  <c r="L708"/>
  <c r="M708"/>
  <c r="N708"/>
  <c r="A709"/>
  <c r="B709"/>
  <c r="D709"/>
  <c r="E709"/>
  <c r="F709"/>
  <c r="H709"/>
  <c r="I709"/>
  <c r="G709" s="1"/>
  <c r="J709"/>
  <c r="K709"/>
  <c r="L709"/>
  <c r="M709"/>
  <c r="N709"/>
  <c r="A710"/>
  <c r="B710"/>
  <c r="D710"/>
  <c r="E710"/>
  <c r="F710"/>
  <c r="H710"/>
  <c r="I710"/>
  <c r="G710" s="1"/>
  <c r="J710"/>
  <c r="K710"/>
  <c r="L710"/>
  <c r="M710"/>
  <c r="N710"/>
  <c r="A711"/>
  <c r="B711"/>
  <c r="D711"/>
  <c r="E711"/>
  <c r="F711"/>
  <c r="H711"/>
  <c r="I711"/>
  <c r="G711" s="1"/>
  <c r="J711"/>
  <c r="K711"/>
  <c r="L711"/>
  <c r="M711"/>
  <c r="N711"/>
  <c r="A712"/>
  <c r="B712"/>
  <c r="D712"/>
  <c r="E712"/>
  <c r="F712"/>
  <c r="H712"/>
  <c r="I712"/>
  <c r="G712" s="1"/>
  <c r="J712"/>
  <c r="K712"/>
  <c r="L712"/>
  <c r="M712"/>
  <c r="N712"/>
  <c r="A713"/>
  <c r="B713"/>
  <c r="D713"/>
  <c r="E713"/>
  <c r="F713"/>
  <c r="H713"/>
  <c r="I713"/>
  <c r="G713" s="1"/>
  <c r="J713"/>
  <c r="K713"/>
  <c r="L713"/>
  <c r="M713"/>
  <c r="N713"/>
  <c r="A714"/>
  <c r="B714"/>
  <c r="D714"/>
  <c r="E714"/>
  <c r="F714"/>
  <c r="H714"/>
  <c r="I714"/>
  <c r="G714" s="1"/>
  <c r="J714"/>
  <c r="K714"/>
  <c r="L714"/>
  <c r="M714"/>
  <c r="N714"/>
  <c r="A715"/>
  <c r="B715"/>
  <c r="D715"/>
  <c r="E715"/>
  <c r="F715"/>
  <c r="H715"/>
  <c r="I715"/>
  <c r="G715" s="1"/>
  <c r="J715"/>
  <c r="K715"/>
  <c r="L715"/>
  <c r="M715"/>
  <c r="N715"/>
  <c r="A716"/>
  <c r="B716"/>
  <c r="D716"/>
  <c r="E716"/>
  <c r="F716"/>
  <c r="H716"/>
  <c r="I716"/>
  <c r="G716" s="1"/>
  <c r="J716"/>
  <c r="K716"/>
  <c r="L716"/>
  <c r="M716"/>
  <c r="N716"/>
  <c r="A717"/>
  <c r="B717"/>
  <c r="D717"/>
  <c r="E717"/>
  <c r="F717"/>
  <c r="H717"/>
  <c r="I717"/>
  <c r="G717" s="1"/>
  <c r="J717"/>
  <c r="K717"/>
  <c r="L717"/>
  <c r="M717"/>
  <c r="N717"/>
  <c r="A718"/>
  <c r="B718"/>
  <c r="D718"/>
  <c r="E718"/>
  <c r="F718"/>
  <c r="H718"/>
  <c r="I718"/>
  <c r="G718" s="1"/>
  <c r="J718"/>
  <c r="K718"/>
  <c r="L718"/>
  <c r="M718"/>
  <c r="N718"/>
  <c r="A719"/>
  <c r="B719"/>
  <c r="D719"/>
  <c r="E719"/>
  <c r="F719"/>
  <c r="H719"/>
  <c r="I719"/>
  <c r="G719" s="1"/>
  <c r="J719"/>
  <c r="K719"/>
  <c r="L719"/>
  <c r="M719"/>
  <c r="N719"/>
  <c r="A720"/>
  <c r="B720"/>
  <c r="D720"/>
  <c r="E720"/>
  <c r="F720"/>
  <c r="H720"/>
  <c r="I720"/>
  <c r="G720" s="1"/>
  <c r="J720"/>
  <c r="K720"/>
  <c r="L720"/>
  <c r="M720"/>
  <c r="N720"/>
  <c r="A721"/>
  <c r="B721"/>
  <c r="D721"/>
  <c r="E721"/>
  <c r="F721"/>
  <c r="H721"/>
  <c r="I721"/>
  <c r="G721" s="1"/>
  <c r="J721"/>
  <c r="K721"/>
  <c r="L721"/>
  <c r="M721"/>
  <c r="N721"/>
  <c r="A722"/>
  <c r="B722"/>
  <c r="D722"/>
  <c r="E722"/>
  <c r="F722"/>
  <c r="H722"/>
  <c r="I722"/>
  <c r="G722" s="1"/>
  <c r="J722"/>
  <c r="K722"/>
  <c r="L722"/>
  <c r="M722"/>
  <c r="N722"/>
  <c r="A723"/>
  <c r="B723"/>
  <c r="D723"/>
  <c r="E723"/>
  <c r="F723"/>
  <c r="H723"/>
  <c r="I723"/>
  <c r="G723" s="1"/>
  <c r="J723"/>
  <c r="K723"/>
  <c r="L723"/>
  <c r="M723"/>
  <c r="N723"/>
  <c r="A724"/>
  <c r="B724"/>
  <c r="D724"/>
  <c r="E724"/>
  <c r="F724"/>
  <c r="H724"/>
  <c r="I724"/>
  <c r="G724" s="1"/>
  <c r="J724"/>
  <c r="K724"/>
  <c r="L724"/>
  <c r="M724"/>
  <c r="N724"/>
  <c r="A725"/>
  <c r="B725"/>
  <c r="D725"/>
  <c r="E725"/>
  <c r="F725"/>
  <c r="H725"/>
  <c r="I725"/>
  <c r="G725" s="1"/>
  <c r="J725"/>
  <c r="K725"/>
  <c r="L725"/>
  <c r="M725"/>
  <c r="N725"/>
  <c r="A726"/>
  <c r="B726"/>
  <c r="D726"/>
  <c r="E726"/>
  <c r="F726"/>
  <c r="H726"/>
  <c r="I726"/>
  <c r="G726" s="1"/>
  <c r="J726"/>
  <c r="K726"/>
  <c r="L726"/>
  <c r="M726"/>
  <c r="N726"/>
  <c r="A727"/>
  <c r="B727"/>
  <c r="D727"/>
  <c r="E727"/>
  <c r="F727"/>
  <c r="H727"/>
  <c r="I727"/>
  <c r="G727" s="1"/>
  <c r="J727"/>
  <c r="K727"/>
  <c r="L727"/>
  <c r="M727"/>
  <c r="N727"/>
  <c r="A728"/>
  <c r="B728"/>
  <c r="D728"/>
  <c r="E728"/>
  <c r="F728"/>
  <c r="H728"/>
  <c r="I728"/>
  <c r="G728" s="1"/>
  <c r="J728"/>
  <c r="K728"/>
  <c r="L728"/>
  <c r="M728"/>
  <c r="N728"/>
  <c r="A729"/>
  <c r="B729"/>
  <c r="D729"/>
  <c r="E729"/>
  <c r="F729"/>
  <c r="H729"/>
  <c r="I729"/>
  <c r="G729" s="1"/>
  <c r="J729"/>
  <c r="K729"/>
  <c r="L729"/>
  <c r="M729"/>
  <c r="N729"/>
  <c r="A730"/>
  <c r="B730"/>
  <c r="D730"/>
  <c r="E730"/>
  <c r="F730"/>
  <c r="H730"/>
  <c r="I730"/>
  <c r="G730" s="1"/>
  <c r="J730"/>
  <c r="K730"/>
  <c r="L730"/>
  <c r="M730"/>
  <c r="N730"/>
  <c r="A731"/>
  <c r="B731"/>
  <c r="D731"/>
  <c r="E731"/>
  <c r="F731"/>
  <c r="H731"/>
  <c r="I731"/>
  <c r="G731" s="1"/>
  <c r="J731"/>
  <c r="K731"/>
  <c r="L731"/>
  <c r="M731"/>
  <c r="N731"/>
  <c r="A732"/>
  <c r="B732"/>
  <c r="D732"/>
  <c r="E732"/>
  <c r="F732"/>
  <c r="H732"/>
  <c r="I732"/>
  <c r="G732" s="1"/>
  <c r="J732"/>
  <c r="K732"/>
  <c r="L732"/>
  <c r="M732"/>
  <c r="N732"/>
  <c r="A733"/>
  <c r="B733"/>
  <c r="D733"/>
  <c r="E733"/>
  <c r="F733"/>
  <c r="H733"/>
  <c r="I733"/>
  <c r="G733" s="1"/>
  <c r="J733"/>
  <c r="K733"/>
  <c r="L733"/>
  <c r="M733"/>
  <c r="N733"/>
  <c r="A734"/>
  <c r="B734"/>
  <c r="D734"/>
  <c r="E734"/>
  <c r="F734"/>
  <c r="H734"/>
  <c r="I734"/>
  <c r="G734" s="1"/>
  <c r="J734"/>
  <c r="K734"/>
  <c r="L734"/>
  <c r="M734"/>
  <c r="N734"/>
  <c r="A735"/>
  <c r="B735"/>
  <c r="D735"/>
  <c r="E735"/>
  <c r="F735"/>
  <c r="H735"/>
  <c r="I735"/>
  <c r="G735" s="1"/>
  <c r="J735"/>
  <c r="K735"/>
  <c r="L735"/>
  <c r="M735"/>
  <c r="N735"/>
  <c r="A736"/>
  <c r="B736"/>
  <c r="D736"/>
  <c r="E736"/>
  <c r="F736"/>
  <c r="H736"/>
  <c r="I736"/>
  <c r="G736" s="1"/>
  <c r="J736"/>
  <c r="K736"/>
  <c r="L736"/>
  <c r="M736"/>
  <c r="N736"/>
  <c r="A737"/>
  <c r="B737"/>
  <c r="D737"/>
  <c r="E737"/>
  <c r="F737"/>
  <c r="H737"/>
  <c r="I737"/>
  <c r="G737" s="1"/>
  <c r="J737"/>
  <c r="K737"/>
  <c r="L737"/>
  <c r="M737"/>
  <c r="N737"/>
  <c r="A738"/>
  <c r="B738"/>
  <c r="D738"/>
  <c r="E738"/>
  <c r="F738"/>
  <c r="H738"/>
  <c r="I738"/>
  <c r="G738" s="1"/>
  <c r="J738"/>
  <c r="K738"/>
  <c r="L738"/>
  <c r="M738"/>
  <c r="N738"/>
  <c r="A739"/>
  <c r="B739"/>
  <c r="D739"/>
  <c r="E739"/>
  <c r="F739"/>
  <c r="H739"/>
  <c r="I739"/>
  <c r="G739" s="1"/>
  <c r="J739"/>
  <c r="K739"/>
  <c r="L739"/>
  <c r="M739"/>
  <c r="N739"/>
  <c r="A740"/>
  <c r="B740"/>
  <c r="D740"/>
  <c r="E740"/>
  <c r="F740"/>
  <c r="H740"/>
  <c r="I740"/>
  <c r="G740" s="1"/>
  <c r="J740"/>
  <c r="K740"/>
  <c r="L740"/>
  <c r="M740"/>
  <c r="N740"/>
  <c r="A741"/>
  <c r="B741"/>
  <c r="D741"/>
  <c r="E741"/>
  <c r="F741"/>
  <c r="H741"/>
  <c r="I741"/>
  <c r="G741" s="1"/>
  <c r="J741"/>
  <c r="K741"/>
  <c r="L741"/>
  <c r="M741"/>
  <c r="N741"/>
  <c r="A742"/>
  <c r="B742"/>
  <c r="D742"/>
  <c r="E742"/>
  <c r="F742"/>
  <c r="H742"/>
  <c r="I742"/>
  <c r="G742" s="1"/>
  <c r="J742"/>
  <c r="K742"/>
  <c r="L742"/>
  <c r="M742"/>
  <c r="N742"/>
  <c r="A743"/>
  <c r="B743"/>
  <c r="D743"/>
  <c r="E743"/>
  <c r="F743"/>
  <c r="H743"/>
  <c r="I743"/>
  <c r="G743" s="1"/>
  <c r="J743"/>
  <c r="K743"/>
  <c r="L743"/>
  <c r="M743"/>
  <c r="N743"/>
  <c r="A744"/>
  <c r="B744"/>
  <c r="D744"/>
  <c r="E744"/>
  <c r="F744"/>
  <c r="H744"/>
  <c r="I744"/>
  <c r="G744" s="1"/>
  <c r="J744"/>
  <c r="K744"/>
  <c r="L744"/>
  <c r="M744"/>
  <c r="N744"/>
  <c r="A745"/>
  <c r="B745"/>
  <c r="D745"/>
  <c r="E745"/>
  <c r="F745"/>
  <c r="H745"/>
  <c r="I745"/>
  <c r="G745" s="1"/>
  <c r="J745"/>
  <c r="K745"/>
  <c r="L745"/>
  <c r="M745"/>
  <c r="N745"/>
  <c r="A746"/>
  <c r="B746"/>
  <c r="D746"/>
  <c r="E746"/>
  <c r="F746"/>
  <c r="H746"/>
  <c r="I746"/>
  <c r="G746" s="1"/>
  <c r="J746"/>
  <c r="K746"/>
  <c r="L746"/>
  <c r="M746"/>
  <c r="N746"/>
  <c r="A747"/>
  <c r="B747"/>
  <c r="D747"/>
  <c r="E747"/>
  <c r="F747"/>
  <c r="H747"/>
  <c r="I747"/>
  <c r="G747" s="1"/>
  <c r="J747"/>
  <c r="K747"/>
  <c r="L747"/>
  <c r="M747"/>
  <c r="N747"/>
  <c r="A748"/>
  <c r="B748"/>
  <c r="D748"/>
  <c r="E748"/>
  <c r="F748"/>
  <c r="H748"/>
  <c r="I748"/>
  <c r="G748" s="1"/>
  <c r="J748"/>
  <c r="K748"/>
  <c r="L748"/>
  <c r="M748"/>
  <c r="N748"/>
  <c r="A749"/>
  <c r="B749"/>
  <c r="D749"/>
  <c r="E749"/>
  <c r="F749"/>
  <c r="H749"/>
  <c r="I749"/>
  <c r="G749" s="1"/>
  <c r="J749"/>
  <c r="K749"/>
  <c r="L749"/>
  <c r="M749"/>
  <c r="N749"/>
  <c r="A750"/>
  <c r="B750"/>
  <c r="D750"/>
  <c r="E750"/>
  <c r="F750"/>
  <c r="H750"/>
  <c r="I750"/>
  <c r="G750" s="1"/>
  <c r="J750"/>
  <c r="K750"/>
  <c r="L750"/>
  <c r="M750"/>
  <c r="N750"/>
  <c r="A751"/>
  <c r="B751"/>
  <c r="D751"/>
  <c r="E751"/>
  <c r="F751"/>
  <c r="H751"/>
  <c r="I751"/>
  <c r="G751" s="1"/>
  <c r="J751"/>
  <c r="K751"/>
  <c r="L751"/>
  <c r="M751"/>
  <c r="N751"/>
  <c r="A752"/>
  <c r="B752"/>
  <c r="D752"/>
  <c r="E752"/>
  <c r="F752"/>
  <c r="H752"/>
  <c r="I752"/>
  <c r="G752" s="1"/>
  <c r="J752"/>
  <c r="K752"/>
  <c r="L752"/>
  <c r="M752"/>
  <c r="N752"/>
  <c r="A753"/>
  <c r="B753"/>
  <c r="D753"/>
  <c r="E753"/>
  <c r="F753"/>
  <c r="H753"/>
  <c r="I753"/>
  <c r="G753" s="1"/>
  <c r="J753"/>
  <c r="K753"/>
  <c r="L753"/>
  <c r="M753"/>
  <c r="N753"/>
  <c r="A754"/>
  <c r="B754"/>
  <c r="D754"/>
  <c r="E754"/>
  <c r="F754"/>
  <c r="H754"/>
  <c r="I754"/>
  <c r="G754" s="1"/>
  <c r="J754"/>
  <c r="K754"/>
  <c r="L754"/>
  <c r="M754"/>
  <c r="N754"/>
  <c r="A755"/>
  <c r="B755"/>
  <c r="D755"/>
  <c r="E755"/>
  <c r="F755"/>
  <c r="H755"/>
  <c r="I755"/>
  <c r="G755" s="1"/>
  <c r="J755"/>
  <c r="K755"/>
  <c r="L755"/>
  <c r="M755"/>
  <c r="N755"/>
  <c r="A756"/>
  <c r="B756"/>
  <c r="D756"/>
  <c r="E756"/>
  <c r="F756"/>
  <c r="H756"/>
  <c r="I756"/>
  <c r="G756" s="1"/>
  <c r="J756"/>
  <c r="K756"/>
  <c r="L756"/>
  <c r="M756"/>
  <c r="N756"/>
  <c r="Q22"/>
  <c r="N22"/>
  <c r="M22"/>
  <c r="L22"/>
  <c r="K22"/>
  <c r="J22"/>
  <c r="H22"/>
  <c r="F22"/>
  <c r="E22"/>
  <c r="D22"/>
  <c r="B22"/>
  <c r="A22"/>
  <c r="AL4" i="2"/>
  <c r="AL5"/>
  <c r="AL6"/>
  <c r="AL7"/>
  <c r="AL8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60"/>
  <c r="AL61"/>
  <c r="AL62"/>
  <c r="AL63"/>
  <c r="AL64"/>
  <c r="AL65"/>
  <c r="AL66"/>
  <c r="AL67"/>
  <c r="AL68"/>
  <c r="AL69"/>
  <c r="AL70"/>
  <c r="AL71"/>
  <c r="AL72"/>
  <c r="AL73"/>
  <c r="AL74"/>
  <c r="AL75"/>
  <c r="AL76"/>
  <c r="AL77"/>
  <c r="AL78"/>
  <c r="AL79"/>
  <c r="AL80"/>
  <c r="AL81"/>
  <c r="AL82"/>
  <c r="AL83"/>
  <c r="AL84"/>
  <c r="AL85"/>
  <c r="AL86"/>
  <c r="AL87"/>
  <c r="AL88"/>
  <c r="AL89"/>
  <c r="AL90"/>
  <c r="AL91"/>
  <c r="AL92"/>
  <c r="AL93"/>
  <c r="AL94"/>
  <c r="AL95"/>
  <c r="AL96"/>
  <c r="AL97"/>
  <c r="AL98"/>
  <c r="AL99"/>
  <c r="AL100"/>
  <c r="AL101"/>
  <c r="AL102"/>
  <c r="AL103"/>
  <c r="AL104"/>
  <c r="AL105"/>
  <c r="AL106"/>
  <c r="AL107"/>
  <c r="AL108"/>
  <c r="AL109"/>
  <c r="AL110"/>
  <c r="AL111"/>
  <c r="AL112"/>
  <c r="AL113"/>
  <c r="AL114"/>
  <c r="AL115"/>
  <c r="AL116"/>
  <c r="AL117"/>
  <c r="AL118"/>
  <c r="AL119"/>
  <c r="AL120"/>
  <c r="AL121"/>
  <c r="AL122"/>
  <c r="AL123"/>
  <c r="AL124"/>
  <c r="AL125"/>
  <c r="AL126"/>
  <c r="AL127"/>
  <c r="AL128"/>
  <c r="AL129"/>
  <c r="AL130"/>
  <c r="AL131"/>
  <c r="AL132"/>
  <c r="AL133"/>
  <c r="AL134"/>
  <c r="AL135"/>
  <c r="AL136"/>
  <c r="AL137"/>
  <c r="AL138"/>
  <c r="AL139"/>
  <c r="AL140"/>
  <c r="AL141"/>
  <c r="AL142"/>
  <c r="AL143"/>
  <c r="AL144"/>
  <c r="AL145"/>
  <c r="AL146"/>
  <c r="AL147"/>
  <c r="AL148"/>
  <c r="AL149"/>
  <c r="AL150"/>
  <c r="AL151"/>
  <c r="AL152"/>
  <c r="AL153"/>
  <c r="AL154"/>
  <c r="AL155"/>
  <c r="AL156"/>
  <c r="AL157"/>
  <c r="AL158"/>
  <c r="AL159"/>
  <c r="AL160"/>
  <c r="AL161"/>
  <c r="AL162"/>
  <c r="AL163"/>
  <c r="AL164"/>
  <c r="AL165"/>
  <c r="AL166"/>
  <c r="AL167"/>
  <c r="AL168"/>
  <c r="AL169"/>
  <c r="AL170"/>
  <c r="AL171"/>
  <c r="AL172"/>
  <c r="AL173"/>
  <c r="AL174"/>
  <c r="AL175"/>
  <c r="AL176"/>
  <c r="AL177"/>
  <c r="AL178"/>
  <c r="AL179"/>
  <c r="AL180"/>
  <c r="AL181"/>
  <c r="AL182"/>
  <c r="AL183"/>
  <c r="AL184"/>
  <c r="AL185"/>
  <c r="AL186"/>
  <c r="AL187"/>
  <c r="AL188"/>
  <c r="AL189"/>
  <c r="AL190"/>
  <c r="AL191"/>
  <c r="AL192"/>
  <c r="AL193"/>
  <c r="AL194"/>
  <c r="AL195"/>
  <c r="AL196"/>
  <c r="AL197"/>
  <c r="AL198"/>
  <c r="AL199"/>
  <c r="AL200"/>
  <c r="AL201"/>
  <c r="AL202"/>
  <c r="AL203"/>
  <c r="AL204"/>
  <c r="AL205"/>
  <c r="AL206"/>
  <c r="AL207"/>
  <c r="AL208"/>
  <c r="AL3"/>
  <c r="A18" i="3"/>
  <c r="B18"/>
  <c r="D18"/>
  <c r="E18"/>
  <c r="F18"/>
  <c r="G18"/>
  <c r="H18"/>
  <c r="I18"/>
  <c r="J18"/>
  <c r="K18"/>
  <c r="L18"/>
  <c r="N18"/>
  <c r="O18"/>
  <c r="P18"/>
  <c r="Q18"/>
  <c r="R18"/>
  <c r="A19"/>
  <c r="B19"/>
  <c r="D19"/>
  <c r="E19"/>
  <c r="F19"/>
  <c r="G19"/>
  <c r="H19"/>
  <c r="I19"/>
  <c r="J19"/>
  <c r="K19"/>
  <c r="L19"/>
  <c r="N19"/>
  <c r="O19"/>
  <c r="P19"/>
  <c r="Q19"/>
  <c r="R19"/>
  <c r="A20"/>
  <c r="B20"/>
  <c r="D20"/>
  <c r="E20"/>
  <c r="F20"/>
  <c r="G20"/>
  <c r="H20"/>
  <c r="I20"/>
  <c r="J20"/>
  <c r="K20"/>
  <c r="L20"/>
  <c r="N20"/>
  <c r="O20"/>
  <c r="P20"/>
  <c r="Q20"/>
  <c r="R20"/>
  <c r="A21"/>
  <c r="B21"/>
  <c r="D21"/>
  <c r="E21"/>
  <c r="F21"/>
  <c r="G21"/>
  <c r="H21"/>
  <c r="I21"/>
  <c r="J21"/>
  <c r="K21"/>
  <c r="L21"/>
  <c r="N21"/>
  <c r="O21"/>
  <c r="P21"/>
  <c r="Q21"/>
  <c r="R21"/>
  <c r="A22"/>
  <c r="B22"/>
  <c r="D22"/>
  <c r="E22"/>
  <c r="F22"/>
  <c r="G22"/>
  <c r="H22"/>
  <c r="I22"/>
  <c r="J22"/>
  <c r="K22"/>
  <c r="L22"/>
  <c r="N22"/>
  <c r="O22"/>
  <c r="P22"/>
  <c r="Q22"/>
  <c r="R22"/>
  <c r="A23"/>
  <c r="B23"/>
  <c r="D23"/>
  <c r="E23"/>
  <c r="F23"/>
  <c r="G23"/>
  <c r="H23"/>
  <c r="I23"/>
  <c r="J23"/>
  <c r="K23"/>
  <c r="L23"/>
  <c r="N23"/>
  <c r="M23" s="1"/>
  <c r="R28" i="1" s="1"/>
  <c r="O23" i="3"/>
  <c r="P23"/>
  <c r="Q23"/>
  <c r="R23"/>
  <c r="A24"/>
  <c r="B24"/>
  <c r="D24"/>
  <c r="E24"/>
  <c r="F24"/>
  <c r="G24"/>
  <c r="H24"/>
  <c r="I24"/>
  <c r="J24"/>
  <c r="K24"/>
  <c r="L24"/>
  <c r="N24"/>
  <c r="O24"/>
  <c r="P24"/>
  <c r="Q24"/>
  <c r="R24"/>
  <c r="A25"/>
  <c r="B25"/>
  <c r="D25"/>
  <c r="E25"/>
  <c r="F25"/>
  <c r="G25"/>
  <c r="H25"/>
  <c r="I25"/>
  <c r="J25"/>
  <c r="K25"/>
  <c r="L25"/>
  <c r="N25"/>
  <c r="M25" s="1"/>
  <c r="R30" i="1" s="1"/>
  <c r="O25" i="3"/>
  <c r="P25"/>
  <c r="Q25"/>
  <c r="R25"/>
  <c r="A26"/>
  <c r="B26"/>
  <c r="D26"/>
  <c r="E26"/>
  <c r="F26"/>
  <c r="G26"/>
  <c r="H26"/>
  <c r="I26"/>
  <c r="J26"/>
  <c r="K26"/>
  <c r="L26"/>
  <c r="N26"/>
  <c r="O26"/>
  <c r="P26"/>
  <c r="Q26"/>
  <c r="R26"/>
  <c r="A27"/>
  <c r="B27"/>
  <c r="D27"/>
  <c r="E27"/>
  <c r="F27"/>
  <c r="G27"/>
  <c r="H27"/>
  <c r="I27"/>
  <c r="J27"/>
  <c r="K27"/>
  <c r="L27"/>
  <c r="N27"/>
  <c r="O27"/>
  <c r="P27"/>
  <c r="Q27"/>
  <c r="R27"/>
  <c r="A28"/>
  <c r="B28"/>
  <c r="D28"/>
  <c r="E28"/>
  <c r="F28"/>
  <c r="G28"/>
  <c r="H28"/>
  <c r="I28"/>
  <c r="J28"/>
  <c r="K28"/>
  <c r="L28"/>
  <c r="N28"/>
  <c r="M28" s="1"/>
  <c r="R33" i="1" s="1"/>
  <c r="O28" i="3"/>
  <c r="P28"/>
  <c r="Q28"/>
  <c r="R28"/>
  <c r="A29"/>
  <c r="B29"/>
  <c r="D29"/>
  <c r="E29"/>
  <c r="F29"/>
  <c r="G29"/>
  <c r="H29"/>
  <c r="I29"/>
  <c r="J29"/>
  <c r="K29"/>
  <c r="L29"/>
  <c r="N29"/>
  <c r="M29" s="1"/>
  <c r="R34" i="1" s="1"/>
  <c r="O29" i="3"/>
  <c r="P29"/>
  <c r="Q29"/>
  <c r="R29"/>
  <c r="A30"/>
  <c r="B30"/>
  <c r="D30"/>
  <c r="E30"/>
  <c r="F30"/>
  <c r="G30"/>
  <c r="H30"/>
  <c r="I30"/>
  <c r="J30"/>
  <c r="K30"/>
  <c r="L30"/>
  <c r="N30"/>
  <c r="O30"/>
  <c r="P30"/>
  <c r="Q30"/>
  <c r="R30"/>
  <c r="A31"/>
  <c r="B31"/>
  <c r="D31"/>
  <c r="E31"/>
  <c r="F31"/>
  <c r="G31"/>
  <c r="H31"/>
  <c r="I31"/>
  <c r="J31"/>
  <c r="K31"/>
  <c r="L31"/>
  <c r="N31"/>
  <c r="M31" s="1"/>
  <c r="R36" i="1" s="1"/>
  <c r="O31" i="3"/>
  <c r="P31"/>
  <c r="Q31"/>
  <c r="R31"/>
  <c r="A32"/>
  <c r="B32"/>
  <c r="D32"/>
  <c r="E32"/>
  <c r="F32"/>
  <c r="G32"/>
  <c r="H32"/>
  <c r="I32"/>
  <c r="J32"/>
  <c r="K32"/>
  <c r="L32"/>
  <c r="N32"/>
  <c r="M32" s="1"/>
  <c r="R37" i="1" s="1"/>
  <c r="O32" i="3"/>
  <c r="P32"/>
  <c r="Q32"/>
  <c r="R32"/>
  <c r="A33"/>
  <c r="B33"/>
  <c r="D33"/>
  <c r="E33"/>
  <c r="F33"/>
  <c r="G33"/>
  <c r="H33"/>
  <c r="I33"/>
  <c r="J33"/>
  <c r="K33"/>
  <c r="L33"/>
  <c r="N33"/>
  <c r="O33"/>
  <c r="P33"/>
  <c r="Q33"/>
  <c r="R33"/>
  <c r="A34"/>
  <c r="B34"/>
  <c r="D34"/>
  <c r="E34"/>
  <c r="F34"/>
  <c r="G34"/>
  <c r="H34"/>
  <c r="I34"/>
  <c r="J34"/>
  <c r="K34"/>
  <c r="L34"/>
  <c r="N34"/>
  <c r="M34" s="1"/>
  <c r="R39" i="1" s="1"/>
  <c r="O34" i="3"/>
  <c r="P34"/>
  <c r="Q34"/>
  <c r="R34"/>
  <c r="A35"/>
  <c r="B35"/>
  <c r="D35"/>
  <c r="E35"/>
  <c r="F35"/>
  <c r="G35"/>
  <c r="H35"/>
  <c r="I35"/>
  <c r="J35"/>
  <c r="K35"/>
  <c r="L35"/>
  <c r="N35"/>
  <c r="M35" s="1"/>
  <c r="R40" i="1" s="1"/>
  <c r="O35" i="3"/>
  <c r="P35"/>
  <c r="Q35"/>
  <c r="R35"/>
  <c r="A36"/>
  <c r="B36"/>
  <c r="D36"/>
  <c r="E36"/>
  <c r="F36"/>
  <c r="G36"/>
  <c r="H36"/>
  <c r="I36"/>
  <c r="J36"/>
  <c r="K36"/>
  <c r="L36"/>
  <c r="N36"/>
  <c r="O36"/>
  <c r="P36"/>
  <c r="Q36"/>
  <c r="R36"/>
  <c r="A37"/>
  <c r="B37"/>
  <c r="D37"/>
  <c r="E37"/>
  <c r="F37"/>
  <c r="G37"/>
  <c r="H37"/>
  <c r="I37"/>
  <c r="J37"/>
  <c r="K37"/>
  <c r="L37"/>
  <c r="N37"/>
  <c r="M37" s="1"/>
  <c r="R42" i="1" s="1"/>
  <c r="O37" i="3"/>
  <c r="P37"/>
  <c r="Q37"/>
  <c r="R37"/>
  <c r="A38"/>
  <c r="B38"/>
  <c r="D38"/>
  <c r="E38"/>
  <c r="F38"/>
  <c r="G38"/>
  <c r="H38"/>
  <c r="I38"/>
  <c r="J38"/>
  <c r="K38"/>
  <c r="L38"/>
  <c r="N38"/>
  <c r="M38" s="1"/>
  <c r="R43" i="1" s="1"/>
  <c r="O38" i="3"/>
  <c r="P38"/>
  <c r="Q38"/>
  <c r="R38"/>
  <c r="A39"/>
  <c r="B39"/>
  <c r="D39"/>
  <c r="E39"/>
  <c r="F39"/>
  <c r="G39"/>
  <c r="H39"/>
  <c r="I39"/>
  <c r="J39"/>
  <c r="K39"/>
  <c r="L39"/>
  <c r="N39"/>
  <c r="O39"/>
  <c r="P39"/>
  <c r="Q39"/>
  <c r="R39"/>
  <c r="A40"/>
  <c r="B40"/>
  <c r="D40"/>
  <c r="E40"/>
  <c r="F40"/>
  <c r="G40"/>
  <c r="H40"/>
  <c r="I40"/>
  <c r="J40"/>
  <c r="K40"/>
  <c r="L40"/>
  <c r="N40"/>
  <c r="M40" s="1"/>
  <c r="R45" i="1" s="1"/>
  <c r="O40" i="3"/>
  <c r="P40"/>
  <c r="Q40"/>
  <c r="R40"/>
  <c r="A41"/>
  <c r="B41"/>
  <c r="D41"/>
  <c r="E41"/>
  <c r="F41"/>
  <c r="G41"/>
  <c r="H41"/>
  <c r="I41"/>
  <c r="J41"/>
  <c r="K41"/>
  <c r="L41"/>
  <c r="N41"/>
  <c r="M41" s="1"/>
  <c r="R46" i="1" s="1"/>
  <c r="O41" i="3"/>
  <c r="P41"/>
  <c r="Q41"/>
  <c r="R41"/>
  <c r="A42"/>
  <c r="B42"/>
  <c r="D42"/>
  <c r="E42"/>
  <c r="F42"/>
  <c r="G42"/>
  <c r="H42"/>
  <c r="I42"/>
  <c r="J42"/>
  <c r="K42"/>
  <c r="L42"/>
  <c r="N42"/>
  <c r="O42"/>
  <c r="P42"/>
  <c r="Q42"/>
  <c r="R42"/>
  <c r="A43"/>
  <c r="B43"/>
  <c r="D43"/>
  <c r="E43"/>
  <c r="F43"/>
  <c r="G43"/>
  <c r="H43"/>
  <c r="I43"/>
  <c r="J43"/>
  <c r="K43"/>
  <c r="L43"/>
  <c r="N43"/>
  <c r="M43" s="1"/>
  <c r="R48" i="1" s="1"/>
  <c r="O43" i="3"/>
  <c r="P43"/>
  <c r="Q43"/>
  <c r="R43"/>
  <c r="A44"/>
  <c r="B44"/>
  <c r="D44"/>
  <c r="E44"/>
  <c r="F44"/>
  <c r="G44"/>
  <c r="H44"/>
  <c r="I44"/>
  <c r="J44"/>
  <c r="K44"/>
  <c r="L44"/>
  <c r="N44"/>
  <c r="M44" s="1"/>
  <c r="R49" i="1" s="1"/>
  <c r="O44" i="3"/>
  <c r="P44"/>
  <c r="Q44"/>
  <c r="R44"/>
  <c r="A45"/>
  <c r="B45"/>
  <c r="D45"/>
  <c r="E45"/>
  <c r="F45"/>
  <c r="G45"/>
  <c r="H45"/>
  <c r="I45"/>
  <c r="J45"/>
  <c r="K45"/>
  <c r="L45"/>
  <c r="N45"/>
  <c r="O45"/>
  <c r="P45"/>
  <c r="Q45"/>
  <c r="R45"/>
  <c r="A46"/>
  <c r="B46"/>
  <c r="D46"/>
  <c r="E46"/>
  <c r="F46"/>
  <c r="G46"/>
  <c r="H46"/>
  <c r="I46"/>
  <c r="J46"/>
  <c r="K46"/>
  <c r="L46"/>
  <c r="N46"/>
  <c r="M46" s="1"/>
  <c r="R51" i="1" s="1"/>
  <c r="O46" i="3"/>
  <c r="P46"/>
  <c r="Q46"/>
  <c r="R46"/>
  <c r="A47"/>
  <c r="B47"/>
  <c r="D47"/>
  <c r="E47"/>
  <c r="F47"/>
  <c r="G47"/>
  <c r="H47"/>
  <c r="I47"/>
  <c r="J47"/>
  <c r="K47"/>
  <c r="L47"/>
  <c r="N47"/>
  <c r="M47" s="1"/>
  <c r="R52" i="1" s="1"/>
  <c r="O47" i="3"/>
  <c r="P47"/>
  <c r="Q47"/>
  <c r="R47"/>
  <c r="A48"/>
  <c r="B48"/>
  <c r="D48"/>
  <c r="E48"/>
  <c r="F48"/>
  <c r="G48"/>
  <c r="H48"/>
  <c r="I48"/>
  <c r="J48"/>
  <c r="K48"/>
  <c r="L48"/>
  <c r="N48"/>
  <c r="O48"/>
  <c r="P48"/>
  <c r="Q48"/>
  <c r="R48"/>
  <c r="A49"/>
  <c r="E49"/>
  <c r="N49"/>
  <c r="O49"/>
  <c r="P49"/>
  <c r="Q49"/>
  <c r="R49"/>
  <c r="A50"/>
  <c r="B50"/>
  <c r="D50"/>
  <c r="E50"/>
  <c r="F50"/>
  <c r="G50"/>
  <c r="H50"/>
  <c r="I50"/>
  <c r="J50"/>
  <c r="K50"/>
  <c r="L50"/>
  <c r="N50"/>
  <c r="M50" s="1"/>
  <c r="R55" i="1" s="1"/>
  <c r="O50" i="3"/>
  <c r="P50"/>
  <c r="Q50"/>
  <c r="R50"/>
  <c r="A51"/>
  <c r="B51"/>
  <c r="D51"/>
  <c r="E51"/>
  <c r="F51"/>
  <c r="G51"/>
  <c r="H51"/>
  <c r="I51"/>
  <c r="J51"/>
  <c r="K51"/>
  <c r="L51"/>
  <c r="N51"/>
  <c r="O51"/>
  <c r="P51"/>
  <c r="Q51"/>
  <c r="R51"/>
  <c r="A52"/>
  <c r="B52"/>
  <c r="D52"/>
  <c r="E52"/>
  <c r="F52"/>
  <c r="G52"/>
  <c r="H52"/>
  <c r="I52"/>
  <c r="J52"/>
  <c r="K52"/>
  <c r="L52"/>
  <c r="N52"/>
  <c r="M52" s="1"/>
  <c r="R57" i="1" s="1"/>
  <c r="O52" i="3"/>
  <c r="P52"/>
  <c r="Q52"/>
  <c r="R52"/>
  <c r="A53"/>
  <c r="B53"/>
  <c r="D53"/>
  <c r="E53"/>
  <c r="F53"/>
  <c r="G53"/>
  <c r="H53"/>
  <c r="I53"/>
  <c r="J53"/>
  <c r="K53"/>
  <c r="L53"/>
  <c r="N53"/>
  <c r="M53" s="1"/>
  <c r="R58" i="1" s="1"/>
  <c r="O53" i="3"/>
  <c r="P53"/>
  <c r="Q53"/>
  <c r="R53"/>
  <c r="A54"/>
  <c r="B54"/>
  <c r="D54"/>
  <c r="E54"/>
  <c r="F54"/>
  <c r="G54"/>
  <c r="H54"/>
  <c r="I54"/>
  <c r="J54"/>
  <c r="K54"/>
  <c r="L54"/>
  <c r="N54"/>
  <c r="O54"/>
  <c r="P54"/>
  <c r="Q54"/>
  <c r="R54"/>
  <c r="A55"/>
  <c r="B55"/>
  <c r="D55"/>
  <c r="E55"/>
  <c r="F55"/>
  <c r="G55"/>
  <c r="H55"/>
  <c r="I55"/>
  <c r="J55"/>
  <c r="K55"/>
  <c r="L55"/>
  <c r="N55"/>
  <c r="M55" s="1"/>
  <c r="R60" i="1" s="1"/>
  <c r="O55" i="3"/>
  <c r="P55"/>
  <c r="Q55"/>
  <c r="R55"/>
  <c r="A56"/>
  <c r="B56"/>
  <c r="D56"/>
  <c r="E56"/>
  <c r="F56"/>
  <c r="G56"/>
  <c r="H56"/>
  <c r="I56"/>
  <c r="J56"/>
  <c r="K56"/>
  <c r="L56"/>
  <c r="N56"/>
  <c r="M56" s="1"/>
  <c r="R61" i="1" s="1"/>
  <c r="O56" i="3"/>
  <c r="P56"/>
  <c r="Q56"/>
  <c r="R56"/>
  <c r="A57"/>
  <c r="B57"/>
  <c r="D57"/>
  <c r="E57"/>
  <c r="F57"/>
  <c r="G57"/>
  <c r="H57"/>
  <c r="I57"/>
  <c r="J57"/>
  <c r="K57"/>
  <c r="L57"/>
  <c r="N57"/>
  <c r="O57"/>
  <c r="P57"/>
  <c r="Q57"/>
  <c r="R57"/>
  <c r="A58"/>
  <c r="B58"/>
  <c r="D58"/>
  <c r="E58"/>
  <c r="F58"/>
  <c r="G58"/>
  <c r="H58"/>
  <c r="I58"/>
  <c r="J58"/>
  <c r="K58"/>
  <c r="L58"/>
  <c r="N58"/>
  <c r="M58" s="1"/>
  <c r="R63" i="1" s="1"/>
  <c r="O58" i="3"/>
  <c r="P58"/>
  <c r="Q58"/>
  <c r="R58"/>
  <c r="A59"/>
  <c r="B59"/>
  <c r="D59"/>
  <c r="E59"/>
  <c r="F59"/>
  <c r="G59"/>
  <c r="H59"/>
  <c r="I59"/>
  <c r="J59"/>
  <c r="K59"/>
  <c r="L59"/>
  <c r="N59"/>
  <c r="M59" s="1"/>
  <c r="R64" i="1" s="1"/>
  <c r="O59" i="3"/>
  <c r="P59"/>
  <c r="Q59"/>
  <c r="R59"/>
  <c r="A60"/>
  <c r="B60"/>
  <c r="D60"/>
  <c r="E60"/>
  <c r="F60"/>
  <c r="G60"/>
  <c r="H60"/>
  <c r="I60"/>
  <c r="J60"/>
  <c r="K60"/>
  <c r="L60"/>
  <c r="N60"/>
  <c r="O60"/>
  <c r="P60"/>
  <c r="Q60"/>
  <c r="R60"/>
  <c r="A61"/>
  <c r="B61"/>
  <c r="D61"/>
  <c r="E61"/>
  <c r="F61"/>
  <c r="G61"/>
  <c r="H61"/>
  <c r="I61"/>
  <c r="J61"/>
  <c r="K61"/>
  <c r="L61"/>
  <c r="N61"/>
  <c r="M61" s="1"/>
  <c r="R66" i="1" s="1"/>
  <c r="O61" i="3"/>
  <c r="P61"/>
  <c r="Q61"/>
  <c r="R61"/>
  <c r="A62"/>
  <c r="B62"/>
  <c r="D62"/>
  <c r="E62"/>
  <c r="F62"/>
  <c r="G62"/>
  <c r="H62"/>
  <c r="I62"/>
  <c r="J62"/>
  <c r="K62"/>
  <c r="L62"/>
  <c r="N62"/>
  <c r="M62" s="1"/>
  <c r="R67" i="1" s="1"/>
  <c r="O62" i="3"/>
  <c r="P62"/>
  <c r="Q62"/>
  <c r="R62"/>
  <c r="A63"/>
  <c r="B63"/>
  <c r="D63"/>
  <c r="E63"/>
  <c r="F63"/>
  <c r="G63"/>
  <c r="H63"/>
  <c r="I63"/>
  <c r="J63"/>
  <c r="K63"/>
  <c r="L63"/>
  <c r="N63"/>
  <c r="O63"/>
  <c r="P63"/>
  <c r="Q63"/>
  <c r="R63"/>
  <c r="A64"/>
  <c r="E64"/>
  <c r="F64"/>
  <c r="N64"/>
  <c r="O64"/>
  <c r="P64"/>
  <c r="Q64"/>
  <c r="R64"/>
  <c r="A65"/>
  <c r="B65"/>
  <c r="D65"/>
  <c r="E65"/>
  <c r="F65"/>
  <c r="G65"/>
  <c r="H65"/>
  <c r="I65"/>
  <c r="J65"/>
  <c r="K65"/>
  <c r="L65"/>
  <c r="N65"/>
  <c r="O65"/>
  <c r="P65"/>
  <c r="Q65"/>
  <c r="R65"/>
  <c r="A66"/>
  <c r="B66"/>
  <c r="D66"/>
  <c r="E66"/>
  <c r="F66"/>
  <c r="G66"/>
  <c r="H66"/>
  <c r="I66"/>
  <c r="J66"/>
  <c r="K66"/>
  <c r="L66"/>
  <c r="N66"/>
  <c r="M66" s="1"/>
  <c r="R71" i="1" s="1"/>
  <c r="O66" i="3"/>
  <c r="P66"/>
  <c r="Q66"/>
  <c r="R66"/>
  <c r="A67"/>
  <c r="B67"/>
  <c r="D67"/>
  <c r="E67"/>
  <c r="F67"/>
  <c r="G67"/>
  <c r="H67"/>
  <c r="I67"/>
  <c r="J67"/>
  <c r="K67"/>
  <c r="L67"/>
  <c r="N67"/>
  <c r="M67" s="1"/>
  <c r="R72" i="1" s="1"/>
  <c r="O67" i="3"/>
  <c r="P67"/>
  <c r="Q67"/>
  <c r="R67"/>
  <c r="A68"/>
  <c r="B68"/>
  <c r="D68"/>
  <c r="E68"/>
  <c r="F68"/>
  <c r="G68"/>
  <c r="H68"/>
  <c r="I68"/>
  <c r="J68"/>
  <c r="K68"/>
  <c r="L68"/>
  <c r="N68"/>
  <c r="O68"/>
  <c r="P68"/>
  <c r="Q68"/>
  <c r="R68"/>
  <c r="A69"/>
  <c r="B69"/>
  <c r="D69"/>
  <c r="E69"/>
  <c r="F69"/>
  <c r="G69"/>
  <c r="H69"/>
  <c r="I69"/>
  <c r="J69"/>
  <c r="K69"/>
  <c r="L69"/>
  <c r="N69"/>
  <c r="M69" s="1"/>
  <c r="R74" i="1" s="1"/>
  <c r="O69" i="3"/>
  <c r="P69"/>
  <c r="Q69"/>
  <c r="R69"/>
  <c r="A70"/>
  <c r="E70"/>
  <c r="F70"/>
  <c r="G70"/>
  <c r="H70"/>
  <c r="I70"/>
  <c r="J70"/>
  <c r="N70"/>
  <c r="O70"/>
  <c r="P70"/>
  <c r="Q70"/>
  <c r="R70"/>
  <c r="A71"/>
  <c r="B71"/>
  <c r="D71"/>
  <c r="E71"/>
  <c r="F71"/>
  <c r="G71"/>
  <c r="H71"/>
  <c r="I71"/>
  <c r="J71"/>
  <c r="K71"/>
  <c r="L71"/>
  <c r="N71"/>
  <c r="M71" s="1"/>
  <c r="R76" i="1" s="1"/>
  <c r="O71" i="3"/>
  <c r="P71"/>
  <c r="Q71"/>
  <c r="R71"/>
  <c r="A72"/>
  <c r="B72"/>
  <c r="D72"/>
  <c r="E72"/>
  <c r="F72"/>
  <c r="G72"/>
  <c r="H72"/>
  <c r="I72"/>
  <c r="J72"/>
  <c r="K72"/>
  <c r="L72"/>
  <c r="N72"/>
  <c r="O72"/>
  <c r="P72"/>
  <c r="Q72"/>
  <c r="R72"/>
  <c r="A73"/>
  <c r="B73"/>
  <c r="D73"/>
  <c r="E73"/>
  <c r="F73"/>
  <c r="G73"/>
  <c r="H73"/>
  <c r="I73"/>
  <c r="J73"/>
  <c r="K73"/>
  <c r="L73"/>
  <c r="N73"/>
  <c r="M73" s="1"/>
  <c r="R78" i="1" s="1"/>
  <c r="O73" i="3"/>
  <c r="P73"/>
  <c r="Q73"/>
  <c r="R73"/>
  <c r="A74"/>
  <c r="E74"/>
  <c r="F74"/>
  <c r="N74"/>
  <c r="O74"/>
  <c r="P74"/>
  <c r="Q74"/>
  <c r="R74"/>
  <c r="A75"/>
  <c r="B75"/>
  <c r="D75"/>
  <c r="E75"/>
  <c r="F75"/>
  <c r="G75"/>
  <c r="H75"/>
  <c r="I75"/>
  <c r="J75"/>
  <c r="K75"/>
  <c r="L75"/>
  <c r="N75"/>
  <c r="M75" s="1"/>
  <c r="R80" i="1" s="1"/>
  <c r="O75" i="3"/>
  <c r="P75"/>
  <c r="Q75"/>
  <c r="R75"/>
  <c r="A76"/>
  <c r="B76"/>
  <c r="D76"/>
  <c r="E76"/>
  <c r="F76"/>
  <c r="G76"/>
  <c r="H76"/>
  <c r="I76"/>
  <c r="J76"/>
  <c r="K76"/>
  <c r="L76"/>
  <c r="N76"/>
  <c r="M76" s="1"/>
  <c r="R81" i="1" s="1"/>
  <c r="O76" i="3"/>
  <c r="P76"/>
  <c r="Q76"/>
  <c r="R76"/>
  <c r="A77"/>
  <c r="B77"/>
  <c r="D77"/>
  <c r="E77"/>
  <c r="F77"/>
  <c r="G77"/>
  <c r="H77"/>
  <c r="I77"/>
  <c r="J77"/>
  <c r="K77"/>
  <c r="L77"/>
  <c r="N77"/>
  <c r="O77"/>
  <c r="P77"/>
  <c r="Q77"/>
  <c r="R77"/>
  <c r="A78"/>
  <c r="B78"/>
  <c r="D78"/>
  <c r="E78"/>
  <c r="F78"/>
  <c r="G78"/>
  <c r="H78"/>
  <c r="I78"/>
  <c r="J78"/>
  <c r="K78"/>
  <c r="L78"/>
  <c r="N78"/>
  <c r="M78" s="1"/>
  <c r="R83" i="1" s="1"/>
  <c r="O78" i="3"/>
  <c r="P78"/>
  <c r="Q78"/>
  <c r="R78"/>
  <c r="A79"/>
  <c r="B79"/>
  <c r="D79"/>
  <c r="E79"/>
  <c r="F79"/>
  <c r="G79"/>
  <c r="H79"/>
  <c r="I79"/>
  <c r="J79"/>
  <c r="K79"/>
  <c r="L79"/>
  <c r="N79"/>
  <c r="M79" s="1"/>
  <c r="R84" i="1" s="1"/>
  <c r="O79" i="3"/>
  <c r="P79"/>
  <c r="Q79"/>
  <c r="R79"/>
  <c r="A80"/>
  <c r="B80"/>
  <c r="D80"/>
  <c r="E80"/>
  <c r="F80"/>
  <c r="G80"/>
  <c r="H80"/>
  <c r="I80"/>
  <c r="J80"/>
  <c r="K80"/>
  <c r="L80"/>
  <c r="N80"/>
  <c r="O80"/>
  <c r="P80"/>
  <c r="Q80"/>
  <c r="R80"/>
  <c r="A81"/>
  <c r="B81"/>
  <c r="D81"/>
  <c r="E81"/>
  <c r="F81"/>
  <c r="G81"/>
  <c r="H81"/>
  <c r="I81"/>
  <c r="J81"/>
  <c r="K81"/>
  <c r="L81"/>
  <c r="N81"/>
  <c r="M81" s="1"/>
  <c r="R86" i="1" s="1"/>
  <c r="O81" i="3"/>
  <c r="P81"/>
  <c r="Q81"/>
  <c r="R81"/>
  <c r="A82"/>
  <c r="B82"/>
  <c r="D82"/>
  <c r="E82"/>
  <c r="F82"/>
  <c r="G82"/>
  <c r="H82"/>
  <c r="I82"/>
  <c r="J82"/>
  <c r="K82"/>
  <c r="L82"/>
  <c r="N82"/>
  <c r="M82" s="1"/>
  <c r="R87" i="1" s="1"/>
  <c r="O82" i="3"/>
  <c r="P82"/>
  <c r="Q82"/>
  <c r="R82"/>
  <c r="A83"/>
  <c r="B83"/>
  <c r="D83"/>
  <c r="E83"/>
  <c r="F83"/>
  <c r="G83"/>
  <c r="H83"/>
  <c r="I83"/>
  <c r="J83"/>
  <c r="K83"/>
  <c r="L83"/>
  <c r="N83"/>
  <c r="O83"/>
  <c r="P83"/>
  <c r="Q83"/>
  <c r="R83"/>
  <c r="A84"/>
  <c r="B84"/>
  <c r="D84"/>
  <c r="E84"/>
  <c r="F84"/>
  <c r="G84"/>
  <c r="H84"/>
  <c r="I84"/>
  <c r="J84"/>
  <c r="K84"/>
  <c r="L84"/>
  <c r="N84"/>
  <c r="M84" s="1"/>
  <c r="R89" i="1" s="1"/>
  <c r="O84" i="3"/>
  <c r="P84"/>
  <c r="Q84"/>
  <c r="R84"/>
  <c r="A85"/>
  <c r="B85"/>
  <c r="D85"/>
  <c r="E85"/>
  <c r="F85"/>
  <c r="G85"/>
  <c r="H85"/>
  <c r="I85"/>
  <c r="J85"/>
  <c r="K85"/>
  <c r="L85"/>
  <c r="N85"/>
  <c r="M85" s="1"/>
  <c r="R90" i="1" s="1"/>
  <c r="O85" i="3"/>
  <c r="P85"/>
  <c r="Q85"/>
  <c r="R85"/>
  <c r="A86"/>
  <c r="B86"/>
  <c r="D86"/>
  <c r="E86"/>
  <c r="F86"/>
  <c r="G86"/>
  <c r="H86"/>
  <c r="I86"/>
  <c r="J86"/>
  <c r="K86"/>
  <c r="L86"/>
  <c r="N86"/>
  <c r="O86"/>
  <c r="P86"/>
  <c r="Q86"/>
  <c r="R86"/>
  <c r="N776"/>
  <c r="O776"/>
  <c r="A87"/>
  <c r="B87"/>
  <c r="D87"/>
  <c r="E87"/>
  <c r="F87"/>
  <c r="G87"/>
  <c r="H87"/>
  <c r="I87"/>
  <c r="J87"/>
  <c r="K87"/>
  <c r="L87"/>
  <c r="N87"/>
  <c r="O87"/>
  <c r="P87"/>
  <c r="Q87"/>
  <c r="R87"/>
  <c r="A88"/>
  <c r="B88"/>
  <c r="D88"/>
  <c r="E88"/>
  <c r="F88"/>
  <c r="G88"/>
  <c r="H88"/>
  <c r="I88"/>
  <c r="J88"/>
  <c r="K88"/>
  <c r="L88"/>
  <c r="N88"/>
  <c r="M88" s="1"/>
  <c r="R93" i="1" s="1"/>
  <c r="O88" i="3"/>
  <c r="P88"/>
  <c r="Q88"/>
  <c r="R88"/>
  <c r="A89"/>
  <c r="B89"/>
  <c r="D89"/>
  <c r="E89"/>
  <c r="F89"/>
  <c r="G89"/>
  <c r="H89"/>
  <c r="I89"/>
  <c r="J89"/>
  <c r="K89"/>
  <c r="L89"/>
  <c r="N89"/>
  <c r="M89" s="1"/>
  <c r="R94" i="1" s="1"/>
  <c r="O89" i="3"/>
  <c r="P89"/>
  <c r="Q89"/>
  <c r="R89"/>
  <c r="A90"/>
  <c r="E90"/>
  <c r="F90"/>
  <c r="N90"/>
  <c r="O90"/>
  <c r="P90"/>
  <c r="Q90"/>
  <c r="R90"/>
  <c r="A91"/>
  <c r="B91"/>
  <c r="D91"/>
  <c r="E91"/>
  <c r="F91"/>
  <c r="G91"/>
  <c r="H91"/>
  <c r="J91"/>
  <c r="K91"/>
  <c r="L91"/>
  <c r="N91"/>
  <c r="O91"/>
  <c r="P91"/>
  <c r="Q91"/>
  <c r="R91"/>
  <c r="A92"/>
  <c r="B92"/>
  <c r="D92"/>
  <c r="E92"/>
  <c r="F92"/>
  <c r="G92"/>
  <c r="H92"/>
  <c r="J92"/>
  <c r="K92"/>
  <c r="L92"/>
  <c r="N92"/>
  <c r="M92" s="1"/>
  <c r="R97" i="1" s="1"/>
  <c r="O92" i="3"/>
  <c r="P92"/>
  <c r="Q92"/>
  <c r="R92"/>
  <c r="A93"/>
  <c r="B93"/>
  <c r="D93"/>
  <c r="E93"/>
  <c r="F93"/>
  <c r="G93"/>
  <c r="H93"/>
  <c r="J93"/>
  <c r="K93"/>
  <c r="L93"/>
  <c r="N93"/>
  <c r="O93"/>
  <c r="P93"/>
  <c r="Q93"/>
  <c r="R93"/>
  <c r="A94"/>
  <c r="B94"/>
  <c r="D94"/>
  <c r="E94"/>
  <c r="F94"/>
  <c r="G94"/>
  <c r="H94"/>
  <c r="J94"/>
  <c r="K94"/>
  <c r="L94"/>
  <c r="N94"/>
  <c r="M94" s="1"/>
  <c r="R99" i="1" s="1"/>
  <c r="O94" i="3"/>
  <c r="P94"/>
  <c r="Q94"/>
  <c r="R94"/>
  <c r="A95"/>
  <c r="B95"/>
  <c r="D95"/>
  <c r="E95"/>
  <c r="F95"/>
  <c r="G95"/>
  <c r="H95"/>
  <c r="J95"/>
  <c r="K95"/>
  <c r="L95"/>
  <c r="N95"/>
  <c r="O95"/>
  <c r="P95"/>
  <c r="Q95"/>
  <c r="R95"/>
  <c r="A96"/>
  <c r="B96"/>
  <c r="D96"/>
  <c r="E96"/>
  <c r="F96"/>
  <c r="G96"/>
  <c r="H96"/>
  <c r="J96"/>
  <c r="K96"/>
  <c r="L96"/>
  <c r="N96"/>
  <c r="M96" s="1"/>
  <c r="R101" i="1" s="1"/>
  <c r="O96" i="3"/>
  <c r="P96"/>
  <c r="Q96"/>
  <c r="R96"/>
  <c r="A97"/>
  <c r="D97"/>
  <c r="E97"/>
  <c r="F97"/>
  <c r="G97"/>
  <c r="H97"/>
  <c r="J97"/>
  <c r="K97"/>
  <c r="L97"/>
  <c r="N97"/>
  <c r="O97"/>
  <c r="P97"/>
  <c r="Q97"/>
  <c r="R97"/>
  <c r="A98"/>
  <c r="E98"/>
  <c r="F98"/>
  <c r="N98"/>
  <c r="O98"/>
  <c r="P98"/>
  <c r="Q98"/>
  <c r="R98"/>
  <c r="A99"/>
  <c r="E99"/>
  <c r="N99"/>
  <c r="O99"/>
  <c r="P99"/>
  <c r="Q99"/>
  <c r="R99"/>
  <c r="A100"/>
  <c r="B100"/>
  <c r="D100"/>
  <c r="E100"/>
  <c r="F100"/>
  <c r="G100"/>
  <c r="H100"/>
  <c r="I100"/>
  <c r="J100"/>
  <c r="K100"/>
  <c r="L100"/>
  <c r="N100"/>
  <c r="M100" s="1"/>
  <c r="R105" i="1" s="1"/>
  <c r="O100" i="3"/>
  <c r="P100"/>
  <c r="Q100"/>
  <c r="R100"/>
  <c r="A101"/>
  <c r="B101"/>
  <c r="D101"/>
  <c r="E101"/>
  <c r="F101"/>
  <c r="G101"/>
  <c r="H101"/>
  <c r="I101"/>
  <c r="J101"/>
  <c r="K101"/>
  <c r="L101"/>
  <c r="N101"/>
  <c r="M101" s="1"/>
  <c r="R106" i="1" s="1"/>
  <c r="O101" i="3"/>
  <c r="P101"/>
  <c r="Q101"/>
  <c r="R101"/>
  <c r="A102"/>
  <c r="B102"/>
  <c r="D102"/>
  <c r="E102"/>
  <c r="F102"/>
  <c r="G102"/>
  <c r="H102"/>
  <c r="I102"/>
  <c r="J102"/>
  <c r="K102"/>
  <c r="L102"/>
  <c r="N102"/>
  <c r="O102"/>
  <c r="P102"/>
  <c r="Q102"/>
  <c r="R102"/>
  <c r="A103"/>
  <c r="B103"/>
  <c r="D103"/>
  <c r="E103"/>
  <c r="F103"/>
  <c r="G103"/>
  <c r="H103"/>
  <c r="I103"/>
  <c r="J103"/>
  <c r="K103"/>
  <c r="L103"/>
  <c r="N103"/>
  <c r="M103" s="1"/>
  <c r="R108" i="1" s="1"/>
  <c r="O103" i="3"/>
  <c r="P103"/>
  <c r="Q103"/>
  <c r="R103"/>
  <c r="A104"/>
  <c r="B104"/>
  <c r="D104"/>
  <c r="E104"/>
  <c r="F104"/>
  <c r="G104"/>
  <c r="H104"/>
  <c r="I104"/>
  <c r="J104"/>
  <c r="K104"/>
  <c r="L104"/>
  <c r="N104"/>
  <c r="M104" s="1"/>
  <c r="R109" i="1" s="1"/>
  <c r="O104" i="3"/>
  <c r="P104"/>
  <c r="Q104"/>
  <c r="R104"/>
  <c r="A105"/>
  <c r="B105"/>
  <c r="D105"/>
  <c r="E105"/>
  <c r="F105"/>
  <c r="G105"/>
  <c r="H105"/>
  <c r="I105"/>
  <c r="J105"/>
  <c r="K105"/>
  <c r="L105"/>
  <c r="N105"/>
  <c r="O105"/>
  <c r="P105"/>
  <c r="Q105"/>
  <c r="R105"/>
  <c r="A106"/>
  <c r="B106"/>
  <c r="D106"/>
  <c r="E106"/>
  <c r="F106"/>
  <c r="G106"/>
  <c r="H106"/>
  <c r="I106"/>
  <c r="J106"/>
  <c r="K106"/>
  <c r="L106"/>
  <c r="N106"/>
  <c r="M106" s="1"/>
  <c r="R111" i="1" s="1"/>
  <c r="O106" i="3"/>
  <c r="P106"/>
  <c r="Q106"/>
  <c r="R106"/>
  <c r="A107"/>
  <c r="B107"/>
  <c r="D107"/>
  <c r="E107"/>
  <c r="F107"/>
  <c r="G107"/>
  <c r="H107"/>
  <c r="I107"/>
  <c r="J107"/>
  <c r="K107"/>
  <c r="L107"/>
  <c r="N107"/>
  <c r="M107" s="1"/>
  <c r="R112" i="1" s="1"/>
  <c r="O107" i="3"/>
  <c r="P107"/>
  <c r="Q107"/>
  <c r="R107"/>
  <c r="A108"/>
  <c r="B108"/>
  <c r="D108"/>
  <c r="E108"/>
  <c r="F108"/>
  <c r="G108"/>
  <c r="H108"/>
  <c r="I108"/>
  <c r="J108"/>
  <c r="K108"/>
  <c r="L108"/>
  <c r="N108"/>
  <c r="O108"/>
  <c r="P108"/>
  <c r="Q108"/>
  <c r="R108"/>
  <c r="A109"/>
  <c r="B109"/>
  <c r="D109"/>
  <c r="E109"/>
  <c r="F109"/>
  <c r="G109"/>
  <c r="H109"/>
  <c r="I109"/>
  <c r="J109"/>
  <c r="K109"/>
  <c r="L109"/>
  <c r="N109"/>
  <c r="M109" s="1"/>
  <c r="R114" i="1" s="1"/>
  <c r="O109" i="3"/>
  <c r="P109"/>
  <c r="Q109"/>
  <c r="R109"/>
  <c r="A110"/>
  <c r="B110"/>
  <c r="D110"/>
  <c r="E110"/>
  <c r="F110"/>
  <c r="G110"/>
  <c r="H110"/>
  <c r="I110"/>
  <c r="J110"/>
  <c r="K110"/>
  <c r="L110"/>
  <c r="N110"/>
  <c r="M110" s="1"/>
  <c r="R115" i="1" s="1"/>
  <c r="O110" i="3"/>
  <c r="P110"/>
  <c r="Q110"/>
  <c r="R110"/>
  <c r="A111"/>
  <c r="B111"/>
  <c r="D111"/>
  <c r="E111"/>
  <c r="F111"/>
  <c r="G111"/>
  <c r="H111"/>
  <c r="I111"/>
  <c r="J111"/>
  <c r="K111"/>
  <c r="L111"/>
  <c r="N111"/>
  <c r="O111"/>
  <c r="P111"/>
  <c r="Q111"/>
  <c r="R111"/>
  <c r="A112"/>
  <c r="B112"/>
  <c r="D112"/>
  <c r="E112"/>
  <c r="F112"/>
  <c r="G112"/>
  <c r="H112"/>
  <c r="I112"/>
  <c r="J112"/>
  <c r="K112"/>
  <c r="L112"/>
  <c r="N112"/>
  <c r="M112" s="1"/>
  <c r="R117" i="1" s="1"/>
  <c r="O112" i="3"/>
  <c r="P112"/>
  <c r="Q112"/>
  <c r="R112"/>
  <c r="A113"/>
  <c r="B113"/>
  <c r="D113"/>
  <c r="E113"/>
  <c r="F113"/>
  <c r="G113"/>
  <c r="H113"/>
  <c r="I113"/>
  <c r="J113"/>
  <c r="K113"/>
  <c r="L113"/>
  <c r="N113"/>
  <c r="M113" s="1"/>
  <c r="R118" i="1" s="1"/>
  <c r="O113" i="3"/>
  <c r="P113"/>
  <c r="Q113"/>
  <c r="R113"/>
  <c r="A114"/>
  <c r="B114"/>
  <c r="D114"/>
  <c r="E114"/>
  <c r="F114"/>
  <c r="G114"/>
  <c r="H114"/>
  <c r="I114"/>
  <c r="J114"/>
  <c r="K114"/>
  <c r="L114"/>
  <c r="N114"/>
  <c r="O114"/>
  <c r="P114"/>
  <c r="Q114"/>
  <c r="R114"/>
  <c r="A115"/>
  <c r="B115"/>
  <c r="D115"/>
  <c r="E115"/>
  <c r="F115"/>
  <c r="G115"/>
  <c r="H115"/>
  <c r="I115"/>
  <c r="J115"/>
  <c r="K115"/>
  <c r="L115"/>
  <c r="N115"/>
  <c r="M115" s="1"/>
  <c r="R120" i="1" s="1"/>
  <c r="O115" i="3"/>
  <c r="P115"/>
  <c r="Q115"/>
  <c r="R115"/>
  <c r="A116"/>
  <c r="B116"/>
  <c r="D116"/>
  <c r="E116"/>
  <c r="F116"/>
  <c r="G116"/>
  <c r="H116"/>
  <c r="I116"/>
  <c r="J116"/>
  <c r="K116"/>
  <c r="L116"/>
  <c r="N116"/>
  <c r="M116" s="1"/>
  <c r="R121" i="1" s="1"/>
  <c r="O116" i="3"/>
  <c r="P116"/>
  <c r="Q116"/>
  <c r="R116"/>
  <c r="A117"/>
  <c r="B117"/>
  <c r="D117"/>
  <c r="E117"/>
  <c r="F117"/>
  <c r="G117"/>
  <c r="H117"/>
  <c r="I117"/>
  <c r="J117"/>
  <c r="K117"/>
  <c r="L117"/>
  <c r="N117"/>
  <c r="O117"/>
  <c r="P117"/>
  <c r="Q117"/>
  <c r="R117"/>
  <c r="A118"/>
  <c r="B118"/>
  <c r="D118"/>
  <c r="E118"/>
  <c r="F118"/>
  <c r="G118"/>
  <c r="H118"/>
  <c r="I118"/>
  <c r="J118"/>
  <c r="K118"/>
  <c r="L118"/>
  <c r="N118"/>
  <c r="O118"/>
  <c r="P118"/>
  <c r="Q118"/>
  <c r="R118"/>
  <c r="A119"/>
  <c r="B119"/>
  <c r="D119"/>
  <c r="E119"/>
  <c r="F119"/>
  <c r="G119"/>
  <c r="H119"/>
  <c r="I119"/>
  <c r="J119"/>
  <c r="K119"/>
  <c r="L119"/>
  <c r="N119"/>
  <c r="M119" s="1"/>
  <c r="R124" i="1" s="1"/>
  <c r="O119" i="3"/>
  <c r="P119"/>
  <c r="Q119"/>
  <c r="R119"/>
  <c r="A120"/>
  <c r="B120"/>
  <c r="D120"/>
  <c r="E120"/>
  <c r="F120"/>
  <c r="G120"/>
  <c r="H120"/>
  <c r="I120"/>
  <c r="J120"/>
  <c r="K120"/>
  <c r="L120"/>
  <c r="N120"/>
  <c r="O120"/>
  <c r="P120"/>
  <c r="Q120"/>
  <c r="R120"/>
  <c r="A121"/>
  <c r="B121"/>
  <c r="D121"/>
  <c r="E121"/>
  <c r="F121"/>
  <c r="G121"/>
  <c r="H121"/>
  <c r="I121"/>
  <c r="J121"/>
  <c r="K121"/>
  <c r="L121"/>
  <c r="N121"/>
  <c r="M121" s="1"/>
  <c r="R126" i="1" s="1"/>
  <c r="O121" i="3"/>
  <c r="P121"/>
  <c r="Q121"/>
  <c r="R121"/>
  <c r="A122"/>
  <c r="B122"/>
  <c r="D122"/>
  <c r="E122"/>
  <c r="F122"/>
  <c r="G122"/>
  <c r="H122"/>
  <c r="I122"/>
  <c r="J122"/>
  <c r="K122"/>
  <c r="L122"/>
  <c r="N122"/>
  <c r="M122" s="1"/>
  <c r="R127" i="1" s="1"/>
  <c r="O122" i="3"/>
  <c r="P122"/>
  <c r="Q122"/>
  <c r="R122"/>
  <c r="A123"/>
  <c r="B123"/>
  <c r="D123"/>
  <c r="E123"/>
  <c r="F123"/>
  <c r="G123"/>
  <c r="H123"/>
  <c r="I123"/>
  <c r="J123"/>
  <c r="K123"/>
  <c r="L123"/>
  <c r="N123"/>
  <c r="O123"/>
  <c r="P123"/>
  <c r="Q123"/>
  <c r="R123"/>
  <c r="A124"/>
  <c r="B124"/>
  <c r="D124"/>
  <c r="E124"/>
  <c r="F124"/>
  <c r="G124"/>
  <c r="H124"/>
  <c r="I124"/>
  <c r="J124"/>
  <c r="K124"/>
  <c r="L124"/>
  <c r="N124"/>
  <c r="M124" s="1"/>
  <c r="R129" i="1" s="1"/>
  <c r="O124" i="3"/>
  <c r="P124"/>
  <c r="Q124"/>
  <c r="R124"/>
  <c r="A125"/>
  <c r="B125"/>
  <c r="D125"/>
  <c r="E125"/>
  <c r="F125"/>
  <c r="G125"/>
  <c r="H125"/>
  <c r="I125"/>
  <c r="J125"/>
  <c r="K125"/>
  <c r="L125"/>
  <c r="N125"/>
  <c r="M125" s="1"/>
  <c r="R130" i="1" s="1"/>
  <c r="O125" i="3"/>
  <c r="P125"/>
  <c r="Q125"/>
  <c r="R125"/>
  <c r="A126"/>
  <c r="B126"/>
  <c r="D126"/>
  <c r="E126"/>
  <c r="F126"/>
  <c r="G126"/>
  <c r="H126"/>
  <c r="I126"/>
  <c r="J126"/>
  <c r="K126"/>
  <c r="L126"/>
  <c r="N126"/>
  <c r="O126"/>
  <c r="P126"/>
  <c r="Q126"/>
  <c r="R126"/>
  <c r="A127"/>
  <c r="B127"/>
  <c r="D127"/>
  <c r="E127"/>
  <c r="F127"/>
  <c r="G127"/>
  <c r="H127"/>
  <c r="I127"/>
  <c r="J127"/>
  <c r="K127"/>
  <c r="L127"/>
  <c r="N127"/>
  <c r="M127" s="1"/>
  <c r="R132" i="1" s="1"/>
  <c r="O127" i="3"/>
  <c r="P127"/>
  <c r="Q127"/>
  <c r="R127"/>
  <c r="A128"/>
  <c r="B128"/>
  <c r="D128"/>
  <c r="E128"/>
  <c r="F128"/>
  <c r="G128"/>
  <c r="H128"/>
  <c r="I128"/>
  <c r="J128"/>
  <c r="K128"/>
  <c r="L128"/>
  <c r="N128"/>
  <c r="M128" s="1"/>
  <c r="R133" i="1" s="1"/>
  <c r="O128" i="3"/>
  <c r="P128"/>
  <c r="Q128"/>
  <c r="R128"/>
  <c r="A129"/>
  <c r="B129"/>
  <c r="D129"/>
  <c r="E129"/>
  <c r="F129"/>
  <c r="G129"/>
  <c r="H129"/>
  <c r="I129"/>
  <c r="J129"/>
  <c r="K129"/>
  <c r="L129"/>
  <c r="N129"/>
  <c r="O129"/>
  <c r="P129"/>
  <c r="Q129"/>
  <c r="R129"/>
  <c r="A130"/>
  <c r="B130"/>
  <c r="D130"/>
  <c r="E130"/>
  <c r="F130"/>
  <c r="G130"/>
  <c r="H130"/>
  <c r="I130"/>
  <c r="J130"/>
  <c r="K130"/>
  <c r="L130"/>
  <c r="N130"/>
  <c r="M130" s="1"/>
  <c r="R135" i="1" s="1"/>
  <c r="O130" i="3"/>
  <c r="P130"/>
  <c r="Q130"/>
  <c r="R130"/>
  <c r="A131"/>
  <c r="B131"/>
  <c r="D131"/>
  <c r="E131"/>
  <c r="F131"/>
  <c r="G131"/>
  <c r="H131"/>
  <c r="I131"/>
  <c r="J131"/>
  <c r="K131"/>
  <c r="L131"/>
  <c r="N131"/>
  <c r="M131" s="1"/>
  <c r="R136" i="1" s="1"/>
  <c r="O131" i="3"/>
  <c r="P131"/>
  <c r="Q131"/>
  <c r="R131"/>
  <c r="A132"/>
  <c r="B132"/>
  <c r="D132"/>
  <c r="E132"/>
  <c r="F132"/>
  <c r="G132"/>
  <c r="H132"/>
  <c r="I132"/>
  <c r="J132"/>
  <c r="K132"/>
  <c r="L132"/>
  <c r="N132"/>
  <c r="O132"/>
  <c r="P132"/>
  <c r="Q132"/>
  <c r="R132"/>
  <c r="A133"/>
  <c r="B133"/>
  <c r="D133"/>
  <c r="E133"/>
  <c r="F133"/>
  <c r="G133"/>
  <c r="H133"/>
  <c r="I133"/>
  <c r="J133"/>
  <c r="K133"/>
  <c r="L133"/>
  <c r="N133"/>
  <c r="M133" s="1"/>
  <c r="R138" i="1" s="1"/>
  <c r="O133" i="3"/>
  <c r="P133"/>
  <c r="Q133"/>
  <c r="R133"/>
  <c r="A134"/>
  <c r="B134"/>
  <c r="D134"/>
  <c r="E134"/>
  <c r="F134"/>
  <c r="G134"/>
  <c r="H134"/>
  <c r="I134"/>
  <c r="J134"/>
  <c r="K134"/>
  <c r="L134"/>
  <c r="N134"/>
  <c r="M134" s="1"/>
  <c r="R139" i="1" s="1"/>
  <c r="O134" i="3"/>
  <c r="P134"/>
  <c r="Q134"/>
  <c r="R134"/>
  <c r="A135"/>
  <c r="B135"/>
  <c r="D135"/>
  <c r="E135"/>
  <c r="F135"/>
  <c r="G135"/>
  <c r="H135"/>
  <c r="I135"/>
  <c r="J135"/>
  <c r="K135"/>
  <c r="L135"/>
  <c r="N135"/>
  <c r="O135"/>
  <c r="P135"/>
  <c r="Q135"/>
  <c r="R135"/>
  <c r="A136"/>
  <c r="B136"/>
  <c r="D136"/>
  <c r="E136"/>
  <c r="F136"/>
  <c r="G136"/>
  <c r="H136"/>
  <c r="I136"/>
  <c r="J136"/>
  <c r="K136"/>
  <c r="L136"/>
  <c r="N136"/>
  <c r="M136" s="1"/>
  <c r="R141" i="1" s="1"/>
  <c r="O136" i="3"/>
  <c r="P136"/>
  <c r="Q136"/>
  <c r="R136"/>
  <c r="A137"/>
  <c r="B137"/>
  <c r="D137"/>
  <c r="E137"/>
  <c r="F137"/>
  <c r="G137"/>
  <c r="H137"/>
  <c r="I137"/>
  <c r="J137"/>
  <c r="K137"/>
  <c r="L137"/>
  <c r="N137"/>
  <c r="M137" s="1"/>
  <c r="R142" i="1" s="1"/>
  <c r="O137" i="3"/>
  <c r="P137"/>
  <c r="Q137"/>
  <c r="R137"/>
  <c r="A138"/>
  <c r="B138"/>
  <c r="D138"/>
  <c r="E138"/>
  <c r="F138"/>
  <c r="G138"/>
  <c r="H138"/>
  <c r="I138"/>
  <c r="J138"/>
  <c r="K138"/>
  <c r="L138"/>
  <c r="N138"/>
  <c r="O138"/>
  <c r="P138"/>
  <c r="Q138"/>
  <c r="R138"/>
  <c r="A139"/>
  <c r="B139"/>
  <c r="D139"/>
  <c r="E139"/>
  <c r="F139"/>
  <c r="G139"/>
  <c r="H139"/>
  <c r="I139"/>
  <c r="J139"/>
  <c r="K139"/>
  <c r="L139"/>
  <c r="N139"/>
  <c r="M139" s="1"/>
  <c r="R144" i="1" s="1"/>
  <c r="O139" i="3"/>
  <c r="P139"/>
  <c r="Q139"/>
  <c r="R139"/>
  <c r="A140"/>
  <c r="B140"/>
  <c r="D140"/>
  <c r="E140"/>
  <c r="F140"/>
  <c r="G140"/>
  <c r="H140"/>
  <c r="I140"/>
  <c r="J140"/>
  <c r="K140"/>
  <c r="L140"/>
  <c r="N140"/>
  <c r="M140" s="1"/>
  <c r="R145" i="1" s="1"/>
  <c r="O140" i="3"/>
  <c r="P140"/>
  <c r="Q140"/>
  <c r="R140"/>
  <c r="A141"/>
  <c r="B141"/>
  <c r="D141"/>
  <c r="E141"/>
  <c r="F141"/>
  <c r="G141"/>
  <c r="H141"/>
  <c r="I141"/>
  <c r="J141"/>
  <c r="K141"/>
  <c r="L141"/>
  <c r="N141"/>
  <c r="O141"/>
  <c r="P141"/>
  <c r="Q141"/>
  <c r="R141"/>
  <c r="A142"/>
  <c r="B142"/>
  <c r="D142"/>
  <c r="E142"/>
  <c r="F142"/>
  <c r="G142"/>
  <c r="H142"/>
  <c r="I142"/>
  <c r="J142"/>
  <c r="K142"/>
  <c r="L142"/>
  <c r="N142"/>
  <c r="M142" s="1"/>
  <c r="R147" i="1" s="1"/>
  <c r="O142" i="3"/>
  <c r="P142"/>
  <c r="Q142"/>
  <c r="R142"/>
  <c r="A143"/>
  <c r="B143"/>
  <c r="D143"/>
  <c r="E143"/>
  <c r="F143"/>
  <c r="G143"/>
  <c r="H143"/>
  <c r="I143"/>
  <c r="J143"/>
  <c r="K143"/>
  <c r="L143"/>
  <c r="N143"/>
  <c r="M143" s="1"/>
  <c r="R148" i="1" s="1"/>
  <c r="O143" i="3"/>
  <c r="P143"/>
  <c r="Q143"/>
  <c r="R143"/>
  <c r="A144"/>
  <c r="B144"/>
  <c r="D144"/>
  <c r="E144"/>
  <c r="F144"/>
  <c r="G144"/>
  <c r="H144"/>
  <c r="I144"/>
  <c r="J144"/>
  <c r="K144"/>
  <c r="L144"/>
  <c r="N144"/>
  <c r="O144"/>
  <c r="P144"/>
  <c r="Q144"/>
  <c r="R144"/>
  <c r="A145"/>
  <c r="B145"/>
  <c r="D145"/>
  <c r="E145"/>
  <c r="F145"/>
  <c r="G145"/>
  <c r="H145"/>
  <c r="I145"/>
  <c r="J145"/>
  <c r="K145"/>
  <c r="L145"/>
  <c r="N145"/>
  <c r="M145" s="1"/>
  <c r="R150" i="1" s="1"/>
  <c r="O145" i="3"/>
  <c r="P145"/>
  <c r="Q145"/>
  <c r="R145"/>
  <c r="A146"/>
  <c r="B146"/>
  <c r="D146"/>
  <c r="E146"/>
  <c r="F146"/>
  <c r="G146"/>
  <c r="H146"/>
  <c r="I146"/>
  <c r="J146"/>
  <c r="K146"/>
  <c r="L146"/>
  <c r="N146"/>
  <c r="M146" s="1"/>
  <c r="R151" i="1" s="1"/>
  <c r="O146" i="3"/>
  <c r="P146"/>
  <c r="Q146"/>
  <c r="R146"/>
  <c r="A147"/>
  <c r="B147"/>
  <c r="D147"/>
  <c r="E147"/>
  <c r="F147"/>
  <c r="G147"/>
  <c r="H147"/>
  <c r="I147"/>
  <c r="J147"/>
  <c r="K147"/>
  <c r="L147"/>
  <c r="N147"/>
  <c r="O147"/>
  <c r="P147"/>
  <c r="Q147"/>
  <c r="R147"/>
  <c r="A148"/>
  <c r="B148"/>
  <c r="D148"/>
  <c r="E148"/>
  <c r="F148"/>
  <c r="G148"/>
  <c r="H148"/>
  <c r="I148"/>
  <c r="J148"/>
  <c r="K148"/>
  <c r="L148"/>
  <c r="N148"/>
  <c r="M148" s="1"/>
  <c r="R153" i="1" s="1"/>
  <c r="O148" i="3"/>
  <c r="P148"/>
  <c r="Q148"/>
  <c r="R148"/>
  <c r="A149"/>
  <c r="B149"/>
  <c r="D149"/>
  <c r="E149"/>
  <c r="F149"/>
  <c r="G149"/>
  <c r="H149"/>
  <c r="I149"/>
  <c r="J149"/>
  <c r="K149"/>
  <c r="L149"/>
  <c r="N149"/>
  <c r="M149" s="1"/>
  <c r="R154" i="1" s="1"/>
  <c r="O149" i="3"/>
  <c r="P149"/>
  <c r="Q149"/>
  <c r="R149"/>
  <c r="A150"/>
  <c r="B150"/>
  <c r="D150"/>
  <c r="E150"/>
  <c r="F150"/>
  <c r="G150"/>
  <c r="H150"/>
  <c r="I150"/>
  <c r="J150"/>
  <c r="K150"/>
  <c r="L150"/>
  <c r="N150"/>
  <c r="O150"/>
  <c r="P150"/>
  <c r="Q150"/>
  <c r="R150"/>
  <c r="A151"/>
  <c r="B151"/>
  <c r="D151"/>
  <c r="E151"/>
  <c r="F151"/>
  <c r="G151"/>
  <c r="H151"/>
  <c r="I151"/>
  <c r="J151"/>
  <c r="K151"/>
  <c r="L151"/>
  <c r="N151"/>
  <c r="M151" s="1"/>
  <c r="R156" i="1" s="1"/>
  <c r="O151" i="3"/>
  <c r="P151"/>
  <c r="Q151"/>
  <c r="R151"/>
  <c r="A152"/>
  <c r="B152"/>
  <c r="D152"/>
  <c r="E152"/>
  <c r="F152"/>
  <c r="G152"/>
  <c r="H152"/>
  <c r="I152"/>
  <c r="J152"/>
  <c r="K152"/>
  <c r="L152"/>
  <c r="N152"/>
  <c r="M152" s="1"/>
  <c r="R157" i="1" s="1"/>
  <c r="O152" i="3"/>
  <c r="P152"/>
  <c r="Q152"/>
  <c r="R152"/>
  <c r="A153"/>
  <c r="B153"/>
  <c r="D153"/>
  <c r="E153"/>
  <c r="F153"/>
  <c r="G153"/>
  <c r="H153"/>
  <c r="I153"/>
  <c r="J153"/>
  <c r="K153"/>
  <c r="L153"/>
  <c r="N153"/>
  <c r="O153"/>
  <c r="P153"/>
  <c r="Q153"/>
  <c r="R153"/>
  <c r="A154"/>
  <c r="B154"/>
  <c r="D154"/>
  <c r="E154"/>
  <c r="F154"/>
  <c r="G154"/>
  <c r="H154"/>
  <c r="I154"/>
  <c r="J154"/>
  <c r="K154"/>
  <c r="L154"/>
  <c r="N154"/>
  <c r="M154" s="1"/>
  <c r="R159" i="1" s="1"/>
  <c r="O154" i="3"/>
  <c r="P154"/>
  <c r="Q154"/>
  <c r="R154"/>
  <c r="A155"/>
  <c r="B155"/>
  <c r="D155"/>
  <c r="E155"/>
  <c r="F155"/>
  <c r="G155"/>
  <c r="H155"/>
  <c r="I155"/>
  <c r="J155"/>
  <c r="K155"/>
  <c r="L155"/>
  <c r="N155"/>
  <c r="M155" s="1"/>
  <c r="R160" i="1" s="1"/>
  <c r="O155" i="3"/>
  <c r="P155"/>
  <c r="Q155"/>
  <c r="R155"/>
  <c r="A156"/>
  <c r="B156"/>
  <c r="D156"/>
  <c r="E156"/>
  <c r="F156"/>
  <c r="G156"/>
  <c r="H156"/>
  <c r="I156"/>
  <c r="J156"/>
  <c r="K156"/>
  <c r="L156"/>
  <c r="N156"/>
  <c r="O156"/>
  <c r="P156"/>
  <c r="Q156"/>
  <c r="R156"/>
  <c r="A157"/>
  <c r="B157"/>
  <c r="D157"/>
  <c r="E157"/>
  <c r="F157"/>
  <c r="G157"/>
  <c r="H157"/>
  <c r="I157"/>
  <c r="J157"/>
  <c r="K157"/>
  <c r="L157"/>
  <c r="N157"/>
  <c r="M157" s="1"/>
  <c r="R162" i="1" s="1"/>
  <c r="O157" i="3"/>
  <c r="P157"/>
  <c r="Q157"/>
  <c r="R157"/>
  <c r="A158"/>
  <c r="B158"/>
  <c r="D158"/>
  <c r="E158"/>
  <c r="F158"/>
  <c r="G158"/>
  <c r="H158"/>
  <c r="I158"/>
  <c r="J158"/>
  <c r="K158"/>
  <c r="L158"/>
  <c r="N158"/>
  <c r="M158" s="1"/>
  <c r="R163" i="1" s="1"/>
  <c r="O158" i="3"/>
  <c r="P158"/>
  <c r="Q158"/>
  <c r="R158"/>
  <c r="A159"/>
  <c r="B159"/>
  <c r="D159"/>
  <c r="E159"/>
  <c r="F159"/>
  <c r="G159"/>
  <c r="H159"/>
  <c r="I159"/>
  <c r="J159"/>
  <c r="K159"/>
  <c r="L159"/>
  <c r="N159"/>
  <c r="O159"/>
  <c r="P159"/>
  <c r="Q159"/>
  <c r="R159"/>
  <c r="A160"/>
  <c r="B160"/>
  <c r="D160"/>
  <c r="E160"/>
  <c r="F160"/>
  <c r="G160"/>
  <c r="H160"/>
  <c r="I160"/>
  <c r="J160"/>
  <c r="K160"/>
  <c r="L160"/>
  <c r="N160"/>
  <c r="M160" s="1"/>
  <c r="R165" i="1" s="1"/>
  <c r="O160" i="3"/>
  <c r="P160"/>
  <c r="Q160"/>
  <c r="R160"/>
  <c r="A161"/>
  <c r="B161"/>
  <c r="D161"/>
  <c r="E161"/>
  <c r="F161"/>
  <c r="G161"/>
  <c r="H161"/>
  <c r="I161"/>
  <c r="J161"/>
  <c r="K161"/>
  <c r="L161"/>
  <c r="N161"/>
  <c r="M161" s="1"/>
  <c r="R166" i="1" s="1"/>
  <c r="O161" i="3"/>
  <c r="P161"/>
  <c r="Q161"/>
  <c r="R161"/>
  <c r="A162"/>
  <c r="B162"/>
  <c r="D162"/>
  <c r="E162"/>
  <c r="F162"/>
  <c r="G162"/>
  <c r="H162"/>
  <c r="I162"/>
  <c r="J162"/>
  <c r="K162"/>
  <c r="L162"/>
  <c r="N162"/>
  <c r="O162"/>
  <c r="P162"/>
  <c r="Q162"/>
  <c r="R162"/>
  <c r="A163"/>
  <c r="B163"/>
  <c r="D163"/>
  <c r="E163"/>
  <c r="F163"/>
  <c r="G163"/>
  <c r="H163"/>
  <c r="I163"/>
  <c r="J163"/>
  <c r="K163"/>
  <c r="L163"/>
  <c r="N163"/>
  <c r="M163" s="1"/>
  <c r="R168" i="1" s="1"/>
  <c r="O163" i="3"/>
  <c r="P163"/>
  <c r="Q163"/>
  <c r="R163"/>
  <c r="A164"/>
  <c r="B164"/>
  <c r="D164"/>
  <c r="E164"/>
  <c r="F164"/>
  <c r="G164"/>
  <c r="H164"/>
  <c r="I164"/>
  <c r="J164"/>
  <c r="K164"/>
  <c r="L164"/>
  <c r="N164"/>
  <c r="M164" s="1"/>
  <c r="R169" i="1" s="1"/>
  <c r="O164" i="3"/>
  <c r="P164"/>
  <c r="Q164"/>
  <c r="R164"/>
  <c r="A165"/>
  <c r="B165"/>
  <c r="D165"/>
  <c r="E165"/>
  <c r="F165"/>
  <c r="G165"/>
  <c r="H165"/>
  <c r="I165"/>
  <c r="J165"/>
  <c r="K165"/>
  <c r="L165"/>
  <c r="N165"/>
  <c r="O165"/>
  <c r="P165"/>
  <c r="Q165"/>
  <c r="R165"/>
  <c r="A166"/>
  <c r="B166"/>
  <c r="D166"/>
  <c r="E166"/>
  <c r="F166"/>
  <c r="G166"/>
  <c r="H166"/>
  <c r="I166"/>
  <c r="J166"/>
  <c r="K166"/>
  <c r="L166"/>
  <c r="N166"/>
  <c r="M166" s="1"/>
  <c r="R171" i="1" s="1"/>
  <c r="O166" i="3"/>
  <c r="P166"/>
  <c r="Q166"/>
  <c r="R166"/>
  <c r="A167"/>
  <c r="B167"/>
  <c r="D167"/>
  <c r="E167"/>
  <c r="F167"/>
  <c r="G167"/>
  <c r="H167"/>
  <c r="I167"/>
  <c r="J167"/>
  <c r="K167"/>
  <c r="L167"/>
  <c r="N167"/>
  <c r="M167" s="1"/>
  <c r="R172" i="1" s="1"/>
  <c r="O167" i="3"/>
  <c r="P167"/>
  <c r="Q167"/>
  <c r="R167"/>
  <c r="A168"/>
  <c r="B168"/>
  <c r="D168"/>
  <c r="E168"/>
  <c r="F168"/>
  <c r="G168"/>
  <c r="H168"/>
  <c r="I168"/>
  <c r="J168"/>
  <c r="K168"/>
  <c r="L168"/>
  <c r="N168"/>
  <c r="O168"/>
  <c r="P168"/>
  <c r="Q168"/>
  <c r="R168"/>
  <c r="A169"/>
  <c r="B169"/>
  <c r="D169"/>
  <c r="E169"/>
  <c r="F169"/>
  <c r="G169"/>
  <c r="H169"/>
  <c r="I169"/>
  <c r="J169"/>
  <c r="K169"/>
  <c r="L169"/>
  <c r="N169"/>
  <c r="M169" s="1"/>
  <c r="R174" i="1" s="1"/>
  <c r="O169" i="3"/>
  <c r="P169"/>
  <c r="Q169"/>
  <c r="R169"/>
  <c r="A170"/>
  <c r="B170"/>
  <c r="D170"/>
  <c r="E170"/>
  <c r="F170"/>
  <c r="G170"/>
  <c r="H170"/>
  <c r="I170"/>
  <c r="J170"/>
  <c r="K170"/>
  <c r="L170"/>
  <c r="N170"/>
  <c r="M170" s="1"/>
  <c r="R175" i="1" s="1"/>
  <c r="O170" i="3"/>
  <c r="P170"/>
  <c r="Q170"/>
  <c r="R170"/>
  <c r="A171"/>
  <c r="B171"/>
  <c r="D171"/>
  <c r="E171"/>
  <c r="F171"/>
  <c r="G171"/>
  <c r="H171"/>
  <c r="I171"/>
  <c r="J171"/>
  <c r="K171"/>
  <c r="L171"/>
  <c r="N171"/>
  <c r="O171"/>
  <c r="P171"/>
  <c r="Q171"/>
  <c r="R171"/>
  <c r="A172"/>
  <c r="B172"/>
  <c r="D172"/>
  <c r="E172"/>
  <c r="F172"/>
  <c r="G172"/>
  <c r="H172"/>
  <c r="I172"/>
  <c r="J172"/>
  <c r="K172"/>
  <c r="L172"/>
  <c r="N172"/>
  <c r="M172" s="1"/>
  <c r="R177" i="1" s="1"/>
  <c r="O172" i="3"/>
  <c r="P172"/>
  <c r="Q172"/>
  <c r="R172"/>
  <c r="A173"/>
  <c r="B173"/>
  <c r="D173"/>
  <c r="E173"/>
  <c r="F173"/>
  <c r="G173"/>
  <c r="H173"/>
  <c r="I173"/>
  <c r="J173"/>
  <c r="K173"/>
  <c r="L173"/>
  <c r="N173"/>
  <c r="M173" s="1"/>
  <c r="R178" i="1" s="1"/>
  <c r="O173" i="3"/>
  <c r="P173"/>
  <c r="Q173"/>
  <c r="R173"/>
  <c r="A174"/>
  <c r="B174"/>
  <c r="D174"/>
  <c r="E174"/>
  <c r="F174"/>
  <c r="G174"/>
  <c r="H174"/>
  <c r="I174"/>
  <c r="J174"/>
  <c r="K174"/>
  <c r="L174"/>
  <c r="N174"/>
  <c r="O174"/>
  <c r="P174"/>
  <c r="Q174"/>
  <c r="R174"/>
  <c r="A175"/>
  <c r="B175"/>
  <c r="D175"/>
  <c r="E175"/>
  <c r="F175"/>
  <c r="G175"/>
  <c r="H175"/>
  <c r="I175"/>
  <c r="J175"/>
  <c r="K175"/>
  <c r="L175"/>
  <c r="N175"/>
  <c r="M175" s="1"/>
  <c r="R180" i="1" s="1"/>
  <c r="O175" i="3"/>
  <c r="P175"/>
  <c r="Q175"/>
  <c r="R175"/>
  <c r="A176"/>
  <c r="B176"/>
  <c r="D176"/>
  <c r="E176"/>
  <c r="F176"/>
  <c r="G176"/>
  <c r="H176"/>
  <c r="I176"/>
  <c r="J176"/>
  <c r="K176"/>
  <c r="L176"/>
  <c r="N176"/>
  <c r="M176" s="1"/>
  <c r="R181" i="1" s="1"/>
  <c r="O176" i="3"/>
  <c r="P176"/>
  <c r="Q176"/>
  <c r="R176"/>
  <c r="A177"/>
  <c r="B177"/>
  <c r="D177"/>
  <c r="E177"/>
  <c r="F177"/>
  <c r="G177"/>
  <c r="H177"/>
  <c r="I177"/>
  <c r="J177"/>
  <c r="K177"/>
  <c r="L177"/>
  <c r="N177"/>
  <c r="O177"/>
  <c r="P177"/>
  <c r="Q177"/>
  <c r="R177"/>
  <c r="A178"/>
  <c r="B178"/>
  <c r="D178"/>
  <c r="E178"/>
  <c r="F178"/>
  <c r="G178"/>
  <c r="H178"/>
  <c r="I178"/>
  <c r="J178"/>
  <c r="K178"/>
  <c r="L178"/>
  <c r="N178"/>
  <c r="M178" s="1"/>
  <c r="R183" i="1" s="1"/>
  <c r="O178" i="3"/>
  <c r="P178"/>
  <c r="Q178"/>
  <c r="R178"/>
  <c r="A179"/>
  <c r="B179"/>
  <c r="D179"/>
  <c r="E179"/>
  <c r="F179"/>
  <c r="G179"/>
  <c r="H179"/>
  <c r="I179"/>
  <c r="J179"/>
  <c r="K179"/>
  <c r="L179"/>
  <c r="N179"/>
  <c r="M179" s="1"/>
  <c r="R184" i="1" s="1"/>
  <c r="O179" i="3"/>
  <c r="P179"/>
  <c r="Q179"/>
  <c r="R179"/>
  <c r="A180"/>
  <c r="B180"/>
  <c r="D180"/>
  <c r="E180"/>
  <c r="F180"/>
  <c r="G180"/>
  <c r="H180"/>
  <c r="I180"/>
  <c r="J180"/>
  <c r="K180"/>
  <c r="L180"/>
  <c r="N180"/>
  <c r="O180"/>
  <c r="P180"/>
  <c r="Q180"/>
  <c r="R180"/>
  <c r="A181"/>
  <c r="B181"/>
  <c r="D181"/>
  <c r="E181"/>
  <c r="F181"/>
  <c r="G181"/>
  <c r="H181"/>
  <c r="I181"/>
  <c r="J181"/>
  <c r="K181"/>
  <c r="L181"/>
  <c r="N181"/>
  <c r="M181" s="1"/>
  <c r="R186" i="1" s="1"/>
  <c r="O181" i="3"/>
  <c r="P181"/>
  <c r="Q181"/>
  <c r="R181"/>
  <c r="A182"/>
  <c r="B182"/>
  <c r="D182"/>
  <c r="E182"/>
  <c r="F182"/>
  <c r="G182"/>
  <c r="H182"/>
  <c r="I182"/>
  <c r="J182"/>
  <c r="K182"/>
  <c r="L182"/>
  <c r="N182"/>
  <c r="O182"/>
  <c r="P182"/>
  <c r="Q182"/>
  <c r="R182"/>
  <c r="A183"/>
  <c r="B183"/>
  <c r="D183"/>
  <c r="E183"/>
  <c r="F183"/>
  <c r="G183"/>
  <c r="H183"/>
  <c r="I183"/>
  <c r="J183"/>
  <c r="K183"/>
  <c r="L183"/>
  <c r="N183"/>
  <c r="O183"/>
  <c r="P183"/>
  <c r="Q183"/>
  <c r="R183"/>
  <c r="A184"/>
  <c r="B184"/>
  <c r="D184"/>
  <c r="E184"/>
  <c r="F184"/>
  <c r="G184"/>
  <c r="H184"/>
  <c r="I184"/>
  <c r="J184"/>
  <c r="K184"/>
  <c r="L184"/>
  <c r="N184"/>
  <c r="M184" s="1"/>
  <c r="R189" i="1" s="1"/>
  <c r="O184" i="3"/>
  <c r="P184"/>
  <c r="Q184"/>
  <c r="R184"/>
  <c r="A185"/>
  <c r="B185"/>
  <c r="D185"/>
  <c r="E185"/>
  <c r="F185"/>
  <c r="G185"/>
  <c r="H185"/>
  <c r="I185"/>
  <c r="J185"/>
  <c r="K185"/>
  <c r="L185"/>
  <c r="N185"/>
  <c r="M185" s="1"/>
  <c r="R190" i="1" s="1"/>
  <c r="O185" i="3"/>
  <c r="P185"/>
  <c r="Q185"/>
  <c r="R185"/>
  <c r="A186"/>
  <c r="B186"/>
  <c r="D186"/>
  <c r="E186"/>
  <c r="F186"/>
  <c r="G186"/>
  <c r="H186"/>
  <c r="I186"/>
  <c r="J186"/>
  <c r="K186"/>
  <c r="L186"/>
  <c r="N186"/>
  <c r="O186"/>
  <c r="P186"/>
  <c r="Q186"/>
  <c r="R186"/>
  <c r="A187"/>
  <c r="B187"/>
  <c r="D187"/>
  <c r="E187"/>
  <c r="F187"/>
  <c r="G187"/>
  <c r="H187"/>
  <c r="I187"/>
  <c r="J187"/>
  <c r="K187"/>
  <c r="L187"/>
  <c r="N187"/>
  <c r="M187" s="1"/>
  <c r="R192" i="1" s="1"/>
  <c r="O187" i="3"/>
  <c r="P187"/>
  <c r="Q187"/>
  <c r="R187"/>
  <c r="A188"/>
  <c r="B188"/>
  <c r="D188"/>
  <c r="E188"/>
  <c r="F188"/>
  <c r="G188"/>
  <c r="H188"/>
  <c r="I188"/>
  <c r="J188"/>
  <c r="K188"/>
  <c r="L188"/>
  <c r="N188"/>
  <c r="M188" s="1"/>
  <c r="R193" i="1" s="1"/>
  <c r="O188" i="3"/>
  <c r="P188"/>
  <c r="Q188"/>
  <c r="R188"/>
  <c r="A189"/>
  <c r="B189"/>
  <c r="D189"/>
  <c r="E189"/>
  <c r="F189"/>
  <c r="G189"/>
  <c r="H189"/>
  <c r="I189"/>
  <c r="J189"/>
  <c r="K189"/>
  <c r="L189"/>
  <c r="N189"/>
  <c r="O189"/>
  <c r="P189"/>
  <c r="Q189"/>
  <c r="R189"/>
  <c r="A190"/>
  <c r="B190"/>
  <c r="D190"/>
  <c r="E190"/>
  <c r="F190"/>
  <c r="G190"/>
  <c r="H190"/>
  <c r="I190"/>
  <c r="J190"/>
  <c r="K190"/>
  <c r="L190"/>
  <c r="N190"/>
  <c r="M190" s="1"/>
  <c r="R195" i="1" s="1"/>
  <c r="O190" i="3"/>
  <c r="P190"/>
  <c r="Q190"/>
  <c r="R190"/>
  <c r="A191"/>
  <c r="B191"/>
  <c r="D191"/>
  <c r="E191"/>
  <c r="F191"/>
  <c r="G191"/>
  <c r="H191"/>
  <c r="I191"/>
  <c r="J191"/>
  <c r="K191"/>
  <c r="L191"/>
  <c r="N191"/>
  <c r="M191" s="1"/>
  <c r="R196" i="1" s="1"/>
  <c r="O191" i="3"/>
  <c r="P191"/>
  <c r="Q191"/>
  <c r="R191"/>
  <c r="A192"/>
  <c r="B192"/>
  <c r="D192"/>
  <c r="E192"/>
  <c r="F192"/>
  <c r="G192"/>
  <c r="H192"/>
  <c r="I192"/>
  <c r="J192"/>
  <c r="K192"/>
  <c r="L192"/>
  <c r="N192"/>
  <c r="O192"/>
  <c r="P192"/>
  <c r="Q192"/>
  <c r="R192"/>
  <c r="A193"/>
  <c r="B193"/>
  <c r="D193"/>
  <c r="E193"/>
  <c r="F193"/>
  <c r="G193"/>
  <c r="H193"/>
  <c r="I193"/>
  <c r="J193"/>
  <c r="K193"/>
  <c r="L193"/>
  <c r="N193"/>
  <c r="M193" s="1"/>
  <c r="R198" i="1" s="1"/>
  <c r="O193" i="3"/>
  <c r="P193"/>
  <c r="Q193"/>
  <c r="R193"/>
  <c r="A194"/>
  <c r="B194"/>
  <c r="D194"/>
  <c r="E194"/>
  <c r="F194"/>
  <c r="G194"/>
  <c r="H194"/>
  <c r="I194"/>
  <c r="J194"/>
  <c r="K194"/>
  <c r="L194"/>
  <c r="N194"/>
  <c r="M194" s="1"/>
  <c r="R199" i="1" s="1"/>
  <c r="O194" i="3"/>
  <c r="P194"/>
  <c r="Q194"/>
  <c r="R194"/>
  <c r="A195"/>
  <c r="B195"/>
  <c r="D195"/>
  <c r="E195"/>
  <c r="F195"/>
  <c r="G195"/>
  <c r="H195"/>
  <c r="I195"/>
  <c r="J195"/>
  <c r="K195"/>
  <c r="L195"/>
  <c r="N195"/>
  <c r="O195"/>
  <c r="P195"/>
  <c r="Q195"/>
  <c r="R195"/>
  <c r="A196"/>
  <c r="B196"/>
  <c r="D196"/>
  <c r="E196"/>
  <c r="F196"/>
  <c r="G196"/>
  <c r="H196"/>
  <c r="I196"/>
  <c r="J196"/>
  <c r="K196"/>
  <c r="L196"/>
  <c r="N196"/>
  <c r="M196" s="1"/>
  <c r="R201" i="1" s="1"/>
  <c r="O196" i="3"/>
  <c r="P196"/>
  <c r="Q196"/>
  <c r="R196"/>
  <c r="A197"/>
  <c r="B197"/>
  <c r="D197"/>
  <c r="E197"/>
  <c r="F197"/>
  <c r="G197"/>
  <c r="H197"/>
  <c r="I197"/>
  <c r="J197"/>
  <c r="K197"/>
  <c r="L197"/>
  <c r="N197"/>
  <c r="M197" s="1"/>
  <c r="R202" i="1" s="1"/>
  <c r="O197" i="3"/>
  <c r="P197"/>
  <c r="Q197"/>
  <c r="R197"/>
  <c r="A198"/>
  <c r="B198"/>
  <c r="D198"/>
  <c r="E198"/>
  <c r="F198"/>
  <c r="G198"/>
  <c r="H198"/>
  <c r="I198"/>
  <c r="J198"/>
  <c r="K198"/>
  <c r="L198"/>
  <c r="N198"/>
  <c r="O198"/>
  <c r="P198"/>
  <c r="Q198"/>
  <c r="R198"/>
  <c r="A199"/>
  <c r="B199"/>
  <c r="D199"/>
  <c r="E199"/>
  <c r="F199"/>
  <c r="G199"/>
  <c r="H199"/>
  <c r="I199"/>
  <c r="J199"/>
  <c r="K199"/>
  <c r="L199"/>
  <c r="N199"/>
  <c r="M199" s="1"/>
  <c r="R204" i="1" s="1"/>
  <c r="O199" i="3"/>
  <c r="P199"/>
  <c r="Q199"/>
  <c r="R199"/>
  <c r="A200"/>
  <c r="B200"/>
  <c r="D200"/>
  <c r="E200"/>
  <c r="F200"/>
  <c r="G200"/>
  <c r="H200"/>
  <c r="I200"/>
  <c r="J200"/>
  <c r="K200"/>
  <c r="L200"/>
  <c r="N200"/>
  <c r="M200" s="1"/>
  <c r="R205" i="1" s="1"/>
  <c r="O200" i="3"/>
  <c r="P200"/>
  <c r="Q200"/>
  <c r="R200"/>
  <c r="A201"/>
  <c r="B201"/>
  <c r="D201"/>
  <c r="E201"/>
  <c r="F201"/>
  <c r="G201"/>
  <c r="H201"/>
  <c r="I201"/>
  <c r="J201"/>
  <c r="K201"/>
  <c r="L201"/>
  <c r="N201"/>
  <c r="O201"/>
  <c r="P201"/>
  <c r="Q201"/>
  <c r="R201"/>
  <c r="A202"/>
  <c r="B202"/>
  <c r="D202"/>
  <c r="E202"/>
  <c r="F202"/>
  <c r="G202"/>
  <c r="H202"/>
  <c r="I202"/>
  <c r="J202"/>
  <c r="K202"/>
  <c r="L202"/>
  <c r="N202"/>
  <c r="M202" s="1"/>
  <c r="R207" i="1" s="1"/>
  <c r="O202" i="3"/>
  <c r="P202"/>
  <c r="Q202"/>
  <c r="R202"/>
  <c r="A203"/>
  <c r="B203"/>
  <c r="D203"/>
  <c r="E203"/>
  <c r="F203"/>
  <c r="G203"/>
  <c r="H203"/>
  <c r="I203"/>
  <c r="J203"/>
  <c r="K203"/>
  <c r="L203"/>
  <c r="N203"/>
  <c r="M203" s="1"/>
  <c r="R208" i="1" s="1"/>
  <c r="O203" i="3"/>
  <c r="P203"/>
  <c r="Q203"/>
  <c r="R203"/>
  <c r="A204"/>
  <c r="B204"/>
  <c r="D204"/>
  <c r="E204"/>
  <c r="F204"/>
  <c r="G204"/>
  <c r="H204"/>
  <c r="I204"/>
  <c r="J204"/>
  <c r="K204"/>
  <c r="L204"/>
  <c r="N204"/>
  <c r="O204"/>
  <c r="P204"/>
  <c r="Q204"/>
  <c r="R204"/>
  <c r="A205"/>
  <c r="B205"/>
  <c r="D205"/>
  <c r="E205"/>
  <c r="F205"/>
  <c r="G205"/>
  <c r="H205"/>
  <c r="I205"/>
  <c r="J205"/>
  <c r="K205"/>
  <c r="L205"/>
  <c r="N205"/>
  <c r="M205" s="1"/>
  <c r="R210" i="1" s="1"/>
  <c r="O205" i="3"/>
  <c r="P205"/>
  <c r="Q205"/>
  <c r="R205"/>
  <c r="A206"/>
  <c r="B206"/>
  <c r="D206"/>
  <c r="E206"/>
  <c r="F206"/>
  <c r="G206"/>
  <c r="H206"/>
  <c r="I206"/>
  <c r="J206"/>
  <c r="K206"/>
  <c r="L206"/>
  <c r="N206"/>
  <c r="M206" s="1"/>
  <c r="R211" i="1" s="1"/>
  <c r="O206" i="3"/>
  <c r="P206"/>
  <c r="Q206"/>
  <c r="R206"/>
  <c r="A207"/>
  <c r="B207"/>
  <c r="D207"/>
  <c r="E207"/>
  <c r="F207"/>
  <c r="G207"/>
  <c r="H207"/>
  <c r="I207"/>
  <c r="J207"/>
  <c r="K207"/>
  <c r="L207"/>
  <c r="N207"/>
  <c r="O207"/>
  <c r="P207"/>
  <c r="Q207"/>
  <c r="R207"/>
  <c r="A208"/>
  <c r="B208"/>
  <c r="D208"/>
  <c r="E208"/>
  <c r="F208"/>
  <c r="G208"/>
  <c r="H208"/>
  <c r="I208"/>
  <c r="J208"/>
  <c r="K208"/>
  <c r="L208"/>
  <c r="N208"/>
  <c r="M208" s="1"/>
  <c r="R213" i="1" s="1"/>
  <c r="O208" i="3"/>
  <c r="P208"/>
  <c r="Q208"/>
  <c r="R208"/>
  <c r="A209"/>
  <c r="B209"/>
  <c r="D209"/>
  <c r="E209"/>
  <c r="F209"/>
  <c r="G209"/>
  <c r="H209"/>
  <c r="I209"/>
  <c r="J209"/>
  <c r="K209"/>
  <c r="L209"/>
  <c r="N209"/>
  <c r="M209" s="1"/>
  <c r="R214" i="1" s="1"/>
  <c r="O209" i="3"/>
  <c r="P209"/>
  <c r="Q209"/>
  <c r="R209"/>
  <c r="A210"/>
  <c r="B210"/>
  <c r="D210"/>
  <c r="E210"/>
  <c r="F210"/>
  <c r="G210"/>
  <c r="H210"/>
  <c r="I210"/>
  <c r="J210"/>
  <c r="K210"/>
  <c r="L210"/>
  <c r="N210"/>
  <c r="O210"/>
  <c r="P210"/>
  <c r="Q210"/>
  <c r="R210"/>
  <c r="A211"/>
  <c r="B211"/>
  <c r="D211"/>
  <c r="E211"/>
  <c r="F211"/>
  <c r="G211"/>
  <c r="H211"/>
  <c r="I211"/>
  <c r="J211"/>
  <c r="K211"/>
  <c r="L211"/>
  <c r="N211"/>
  <c r="M211" s="1"/>
  <c r="R216" i="1" s="1"/>
  <c r="O211" i="3"/>
  <c r="P211"/>
  <c r="Q211"/>
  <c r="R211"/>
  <c r="A212"/>
  <c r="B212"/>
  <c r="D212"/>
  <c r="E212"/>
  <c r="F212"/>
  <c r="G212"/>
  <c r="H212"/>
  <c r="I212"/>
  <c r="J212"/>
  <c r="K212"/>
  <c r="L212"/>
  <c r="N212"/>
  <c r="M212" s="1"/>
  <c r="R217" i="1" s="1"/>
  <c r="O212" i="3"/>
  <c r="P212"/>
  <c r="Q212"/>
  <c r="R212"/>
  <c r="A213"/>
  <c r="B213"/>
  <c r="D213"/>
  <c r="E213"/>
  <c r="F213"/>
  <c r="G213"/>
  <c r="H213"/>
  <c r="I213"/>
  <c r="J213"/>
  <c r="K213"/>
  <c r="L213"/>
  <c r="N213"/>
  <c r="O213"/>
  <c r="P213"/>
  <c r="Q213"/>
  <c r="R213"/>
  <c r="A214"/>
  <c r="B214"/>
  <c r="D214"/>
  <c r="E214"/>
  <c r="F214"/>
  <c r="G214"/>
  <c r="H214"/>
  <c r="I214"/>
  <c r="J214"/>
  <c r="K214"/>
  <c r="L214"/>
  <c r="N214"/>
  <c r="M214" s="1"/>
  <c r="R219" i="1" s="1"/>
  <c r="O214" i="3"/>
  <c r="P214"/>
  <c r="Q214"/>
  <c r="R214"/>
  <c r="A215"/>
  <c r="B215"/>
  <c r="D215"/>
  <c r="E215"/>
  <c r="F215"/>
  <c r="G215"/>
  <c r="H215"/>
  <c r="I215"/>
  <c r="J215"/>
  <c r="K215"/>
  <c r="L215"/>
  <c r="N215"/>
  <c r="M215" s="1"/>
  <c r="R220" i="1" s="1"/>
  <c r="O215" i="3"/>
  <c r="P215"/>
  <c r="Q215"/>
  <c r="R215"/>
  <c r="A216"/>
  <c r="B216"/>
  <c r="D216"/>
  <c r="E216"/>
  <c r="F216"/>
  <c r="G216"/>
  <c r="H216"/>
  <c r="I216"/>
  <c r="J216"/>
  <c r="K216"/>
  <c r="L216"/>
  <c r="N216"/>
  <c r="O216"/>
  <c r="P216"/>
  <c r="Q216"/>
  <c r="R216"/>
  <c r="A217"/>
  <c r="B217"/>
  <c r="D217"/>
  <c r="E217"/>
  <c r="F217"/>
  <c r="G217"/>
  <c r="H217"/>
  <c r="I217"/>
  <c r="J217"/>
  <c r="K217"/>
  <c r="L217"/>
  <c r="N217"/>
  <c r="M217" s="1"/>
  <c r="R222" i="1" s="1"/>
  <c r="O217" i="3"/>
  <c r="P217"/>
  <c r="Q217"/>
  <c r="R217"/>
  <c r="A218"/>
  <c r="B218"/>
  <c r="D218"/>
  <c r="E218"/>
  <c r="F218"/>
  <c r="G218"/>
  <c r="H218"/>
  <c r="I218"/>
  <c r="J218"/>
  <c r="K218"/>
  <c r="L218"/>
  <c r="N218"/>
  <c r="M218" s="1"/>
  <c r="R223" i="1" s="1"/>
  <c r="O218" i="3"/>
  <c r="P218"/>
  <c r="Q218"/>
  <c r="R218"/>
  <c r="A219"/>
  <c r="B219"/>
  <c r="D219"/>
  <c r="E219"/>
  <c r="F219"/>
  <c r="G219"/>
  <c r="H219"/>
  <c r="I219"/>
  <c r="J219"/>
  <c r="K219"/>
  <c r="L219"/>
  <c r="N219"/>
  <c r="O219"/>
  <c r="P219"/>
  <c r="Q219"/>
  <c r="R219"/>
  <c r="A220"/>
  <c r="B220"/>
  <c r="D220"/>
  <c r="E220"/>
  <c r="F220"/>
  <c r="G220"/>
  <c r="H220"/>
  <c r="I220"/>
  <c r="J220"/>
  <c r="K220"/>
  <c r="L220"/>
  <c r="N220"/>
  <c r="M220" s="1"/>
  <c r="R225" i="1" s="1"/>
  <c r="O220" i="3"/>
  <c r="P220"/>
  <c r="Q220"/>
  <c r="R220"/>
  <c r="A221"/>
  <c r="B221"/>
  <c r="D221"/>
  <c r="E221"/>
  <c r="F221"/>
  <c r="G221"/>
  <c r="H221"/>
  <c r="I221"/>
  <c r="J221"/>
  <c r="K221"/>
  <c r="L221"/>
  <c r="N221"/>
  <c r="M221" s="1"/>
  <c r="R226" i="1" s="1"/>
  <c r="O221" i="3"/>
  <c r="P221"/>
  <c r="Q221"/>
  <c r="R221"/>
  <c r="A222"/>
  <c r="B222"/>
  <c r="D222"/>
  <c r="E222"/>
  <c r="F222"/>
  <c r="G222"/>
  <c r="H222"/>
  <c r="I222"/>
  <c r="J222"/>
  <c r="K222"/>
  <c r="L222"/>
  <c r="N222"/>
  <c r="O222"/>
  <c r="P222"/>
  <c r="Q222"/>
  <c r="R222"/>
  <c r="A223"/>
  <c r="B223"/>
  <c r="D223"/>
  <c r="E223"/>
  <c r="F223"/>
  <c r="G223"/>
  <c r="H223"/>
  <c r="I223"/>
  <c r="J223"/>
  <c r="K223"/>
  <c r="L223"/>
  <c r="N223"/>
  <c r="M223" s="1"/>
  <c r="R228" i="1" s="1"/>
  <c r="O223" i="3"/>
  <c r="P223"/>
  <c r="Q223"/>
  <c r="R223"/>
  <c r="A224"/>
  <c r="B224"/>
  <c r="D224"/>
  <c r="E224"/>
  <c r="F224"/>
  <c r="G224"/>
  <c r="H224"/>
  <c r="I224"/>
  <c r="J224"/>
  <c r="K224"/>
  <c r="L224"/>
  <c r="N224"/>
  <c r="M224" s="1"/>
  <c r="R229" i="1" s="1"/>
  <c r="O224" i="3"/>
  <c r="P224"/>
  <c r="Q224"/>
  <c r="R224"/>
  <c r="A225"/>
  <c r="B225"/>
  <c r="D225"/>
  <c r="E225"/>
  <c r="F225"/>
  <c r="G225"/>
  <c r="H225"/>
  <c r="I225"/>
  <c r="J225"/>
  <c r="K225"/>
  <c r="L225"/>
  <c r="N225"/>
  <c r="O225"/>
  <c r="P225"/>
  <c r="Q225"/>
  <c r="R225"/>
  <c r="A226"/>
  <c r="B226"/>
  <c r="D226"/>
  <c r="E226"/>
  <c r="F226"/>
  <c r="G226"/>
  <c r="H226"/>
  <c r="I226"/>
  <c r="J226"/>
  <c r="K226"/>
  <c r="L226"/>
  <c r="N226"/>
  <c r="M226" s="1"/>
  <c r="R231" i="1" s="1"/>
  <c r="O226" i="3"/>
  <c r="P226"/>
  <c r="Q226"/>
  <c r="R226"/>
  <c r="A227"/>
  <c r="B227"/>
  <c r="D227"/>
  <c r="E227"/>
  <c r="F227"/>
  <c r="G227"/>
  <c r="H227"/>
  <c r="I227"/>
  <c r="J227"/>
  <c r="K227"/>
  <c r="L227"/>
  <c r="N227"/>
  <c r="M227" s="1"/>
  <c r="R232" i="1" s="1"/>
  <c r="O227" i="3"/>
  <c r="P227"/>
  <c r="Q227"/>
  <c r="R227"/>
  <c r="A228"/>
  <c r="B228"/>
  <c r="D228"/>
  <c r="E228"/>
  <c r="F228"/>
  <c r="G228"/>
  <c r="H228"/>
  <c r="I228"/>
  <c r="J228"/>
  <c r="K228"/>
  <c r="L228"/>
  <c r="N228"/>
  <c r="O228"/>
  <c r="P228"/>
  <c r="Q228"/>
  <c r="R228"/>
  <c r="A229"/>
  <c r="B229"/>
  <c r="D229"/>
  <c r="E229"/>
  <c r="F229"/>
  <c r="G229"/>
  <c r="H229"/>
  <c r="I229"/>
  <c r="J229"/>
  <c r="K229"/>
  <c r="L229"/>
  <c r="N229"/>
  <c r="M229" s="1"/>
  <c r="R234" i="1" s="1"/>
  <c r="O229" i="3"/>
  <c r="P229"/>
  <c r="Q229"/>
  <c r="R229"/>
  <c r="A230"/>
  <c r="B230"/>
  <c r="D230"/>
  <c r="E230"/>
  <c r="F230"/>
  <c r="G230"/>
  <c r="H230"/>
  <c r="I230"/>
  <c r="J230"/>
  <c r="K230"/>
  <c r="L230"/>
  <c r="N230"/>
  <c r="M230" s="1"/>
  <c r="R235" i="1" s="1"/>
  <c r="O230" i="3"/>
  <c r="P230"/>
  <c r="Q230"/>
  <c r="R230"/>
  <c r="A231"/>
  <c r="B231"/>
  <c r="D231"/>
  <c r="E231"/>
  <c r="F231"/>
  <c r="G231"/>
  <c r="H231"/>
  <c r="I231"/>
  <c r="J231"/>
  <c r="K231"/>
  <c r="L231"/>
  <c r="N231"/>
  <c r="O231"/>
  <c r="P231"/>
  <c r="Q231"/>
  <c r="R231"/>
  <c r="A232"/>
  <c r="B232"/>
  <c r="D232"/>
  <c r="E232"/>
  <c r="F232"/>
  <c r="G232"/>
  <c r="H232"/>
  <c r="I232"/>
  <c r="J232"/>
  <c r="K232"/>
  <c r="L232"/>
  <c r="N232"/>
  <c r="M232" s="1"/>
  <c r="R237" i="1" s="1"/>
  <c r="O232" i="3"/>
  <c r="P232"/>
  <c r="Q232"/>
  <c r="R232"/>
  <c r="A233"/>
  <c r="B233"/>
  <c r="D233"/>
  <c r="E233"/>
  <c r="F233"/>
  <c r="G233"/>
  <c r="H233"/>
  <c r="I233"/>
  <c r="J233"/>
  <c r="K233"/>
  <c r="L233"/>
  <c r="N233"/>
  <c r="M233" s="1"/>
  <c r="R238" i="1" s="1"/>
  <c r="O233" i="3"/>
  <c r="P233"/>
  <c r="Q233"/>
  <c r="R233"/>
  <c r="A234"/>
  <c r="B234"/>
  <c r="D234"/>
  <c r="E234"/>
  <c r="F234"/>
  <c r="G234"/>
  <c r="H234"/>
  <c r="I234"/>
  <c r="J234"/>
  <c r="K234"/>
  <c r="L234"/>
  <c r="N234"/>
  <c r="O234"/>
  <c r="P234"/>
  <c r="Q234"/>
  <c r="R234"/>
  <c r="A235"/>
  <c r="B235"/>
  <c r="D235"/>
  <c r="E235"/>
  <c r="F235"/>
  <c r="G235"/>
  <c r="H235"/>
  <c r="I235"/>
  <c r="J235"/>
  <c r="K235"/>
  <c r="L235"/>
  <c r="N235"/>
  <c r="M235" s="1"/>
  <c r="R240" i="1" s="1"/>
  <c r="O235" i="3"/>
  <c r="P235"/>
  <c r="Q235"/>
  <c r="R235"/>
  <c r="A236"/>
  <c r="B236"/>
  <c r="D236"/>
  <c r="E236"/>
  <c r="F236"/>
  <c r="G236"/>
  <c r="H236"/>
  <c r="I236"/>
  <c r="J236"/>
  <c r="K236"/>
  <c r="L236"/>
  <c r="N236"/>
  <c r="M236" s="1"/>
  <c r="R241" i="1" s="1"/>
  <c r="O236" i="3"/>
  <c r="P236"/>
  <c r="Q236"/>
  <c r="R236"/>
  <c r="A237"/>
  <c r="B237"/>
  <c r="D237"/>
  <c r="E237"/>
  <c r="F237"/>
  <c r="G237"/>
  <c r="H237"/>
  <c r="I237"/>
  <c r="J237"/>
  <c r="K237"/>
  <c r="L237"/>
  <c r="N237"/>
  <c r="O237"/>
  <c r="P237"/>
  <c r="Q237"/>
  <c r="R237"/>
  <c r="A238"/>
  <c r="B238"/>
  <c r="D238"/>
  <c r="E238"/>
  <c r="F238"/>
  <c r="G238"/>
  <c r="H238"/>
  <c r="I238"/>
  <c r="J238"/>
  <c r="K238"/>
  <c r="L238"/>
  <c r="N238"/>
  <c r="M238" s="1"/>
  <c r="R243" i="1" s="1"/>
  <c r="O238" i="3"/>
  <c r="P238"/>
  <c r="Q238"/>
  <c r="R238"/>
  <c r="A239"/>
  <c r="B239"/>
  <c r="D239"/>
  <c r="E239"/>
  <c r="F239"/>
  <c r="G239"/>
  <c r="H239"/>
  <c r="I239"/>
  <c r="J239"/>
  <c r="K239"/>
  <c r="L239"/>
  <c r="N239"/>
  <c r="M239" s="1"/>
  <c r="R244" i="1" s="1"/>
  <c r="O239" i="3"/>
  <c r="P239"/>
  <c r="Q239"/>
  <c r="R239"/>
  <c r="A240"/>
  <c r="B240"/>
  <c r="D240"/>
  <c r="E240"/>
  <c r="F240"/>
  <c r="G240"/>
  <c r="H240"/>
  <c r="I240"/>
  <c r="J240"/>
  <c r="K240"/>
  <c r="L240"/>
  <c r="N240"/>
  <c r="O240"/>
  <c r="P240"/>
  <c r="Q240"/>
  <c r="R240"/>
  <c r="A241"/>
  <c r="B241"/>
  <c r="D241"/>
  <c r="E241"/>
  <c r="F241"/>
  <c r="G241"/>
  <c r="H241"/>
  <c r="I241"/>
  <c r="J241"/>
  <c r="K241"/>
  <c r="L241"/>
  <c r="N241"/>
  <c r="M241" s="1"/>
  <c r="R246" i="1" s="1"/>
  <c r="O241" i="3"/>
  <c r="P241"/>
  <c r="Q241"/>
  <c r="R241"/>
  <c r="A242"/>
  <c r="B242"/>
  <c r="D242"/>
  <c r="E242"/>
  <c r="F242"/>
  <c r="G242"/>
  <c r="H242"/>
  <c r="I242"/>
  <c r="J242"/>
  <c r="K242"/>
  <c r="L242"/>
  <c r="N242"/>
  <c r="M242" s="1"/>
  <c r="R247" i="1" s="1"/>
  <c r="O242" i="3"/>
  <c r="P242"/>
  <c r="Q242"/>
  <c r="R242"/>
  <c r="A243"/>
  <c r="B243"/>
  <c r="D243"/>
  <c r="E243"/>
  <c r="F243"/>
  <c r="G243"/>
  <c r="H243"/>
  <c r="I243"/>
  <c r="J243"/>
  <c r="K243"/>
  <c r="L243"/>
  <c r="N243"/>
  <c r="O243"/>
  <c r="P243"/>
  <c r="Q243"/>
  <c r="R243"/>
  <c r="A244"/>
  <c r="B244"/>
  <c r="D244"/>
  <c r="E244"/>
  <c r="F244"/>
  <c r="G244"/>
  <c r="H244"/>
  <c r="I244"/>
  <c r="J244"/>
  <c r="K244"/>
  <c r="L244"/>
  <c r="N244"/>
  <c r="M244" s="1"/>
  <c r="R249" i="1" s="1"/>
  <c r="O244" i="3"/>
  <c r="P244"/>
  <c r="Q244"/>
  <c r="R244"/>
  <c r="A245"/>
  <c r="B245"/>
  <c r="D245"/>
  <c r="E245"/>
  <c r="F245"/>
  <c r="G245"/>
  <c r="H245"/>
  <c r="I245"/>
  <c r="J245"/>
  <c r="K245"/>
  <c r="L245"/>
  <c r="N245"/>
  <c r="M245" s="1"/>
  <c r="R250" i="1" s="1"/>
  <c r="O245" i="3"/>
  <c r="P245"/>
  <c r="Q245"/>
  <c r="R245"/>
  <c r="A246"/>
  <c r="B246"/>
  <c r="D246"/>
  <c r="E246"/>
  <c r="F246"/>
  <c r="G246"/>
  <c r="H246"/>
  <c r="I246"/>
  <c r="J246"/>
  <c r="K246"/>
  <c r="L246"/>
  <c r="N246"/>
  <c r="O246"/>
  <c r="P246"/>
  <c r="Q246"/>
  <c r="R246"/>
  <c r="A247"/>
  <c r="B247"/>
  <c r="D247"/>
  <c r="E247"/>
  <c r="F247"/>
  <c r="G247"/>
  <c r="H247"/>
  <c r="I247"/>
  <c r="J247"/>
  <c r="K247"/>
  <c r="L247"/>
  <c r="N247"/>
  <c r="M247" s="1"/>
  <c r="R252" i="1" s="1"/>
  <c r="O247" i="3"/>
  <c r="P247"/>
  <c r="Q247"/>
  <c r="R247"/>
  <c r="A248"/>
  <c r="B248"/>
  <c r="D248"/>
  <c r="E248"/>
  <c r="F248"/>
  <c r="G248"/>
  <c r="H248"/>
  <c r="I248"/>
  <c r="J248"/>
  <c r="K248"/>
  <c r="L248"/>
  <c r="N248"/>
  <c r="M248" s="1"/>
  <c r="R253" i="1" s="1"/>
  <c r="O248" i="3"/>
  <c r="P248"/>
  <c r="Q248"/>
  <c r="R248"/>
  <c r="A249"/>
  <c r="B249"/>
  <c r="D249"/>
  <c r="E249"/>
  <c r="F249"/>
  <c r="G249"/>
  <c r="H249"/>
  <c r="I249"/>
  <c r="J249"/>
  <c r="K249"/>
  <c r="L249"/>
  <c r="N249"/>
  <c r="O249"/>
  <c r="P249"/>
  <c r="Q249"/>
  <c r="R249"/>
  <c r="A250"/>
  <c r="B250"/>
  <c r="D250"/>
  <c r="E250"/>
  <c r="F250"/>
  <c r="G250"/>
  <c r="H250"/>
  <c r="I250"/>
  <c r="J250"/>
  <c r="K250"/>
  <c r="L250"/>
  <c r="N250"/>
  <c r="M250" s="1"/>
  <c r="R255" i="1" s="1"/>
  <c r="O250" i="3"/>
  <c r="P250"/>
  <c r="Q250"/>
  <c r="R250"/>
  <c r="A251"/>
  <c r="B251"/>
  <c r="D251"/>
  <c r="E251"/>
  <c r="F251"/>
  <c r="G251"/>
  <c r="H251"/>
  <c r="I251"/>
  <c r="J251"/>
  <c r="K251"/>
  <c r="L251"/>
  <c r="N251"/>
  <c r="M251" s="1"/>
  <c r="R256" i="1" s="1"/>
  <c r="O251" i="3"/>
  <c r="P251"/>
  <c r="Q251"/>
  <c r="R251"/>
  <c r="A252"/>
  <c r="B252"/>
  <c r="D252"/>
  <c r="E252"/>
  <c r="F252"/>
  <c r="G252"/>
  <c r="H252"/>
  <c r="I252"/>
  <c r="J252"/>
  <c r="K252"/>
  <c r="L252"/>
  <c r="N252"/>
  <c r="O252"/>
  <c r="P252"/>
  <c r="Q252"/>
  <c r="R252"/>
  <c r="A253"/>
  <c r="B253"/>
  <c r="D253"/>
  <c r="E253"/>
  <c r="F253"/>
  <c r="G253"/>
  <c r="H253"/>
  <c r="I253"/>
  <c r="J253"/>
  <c r="K253"/>
  <c r="L253"/>
  <c r="N253"/>
  <c r="M253" s="1"/>
  <c r="R258" i="1" s="1"/>
  <c r="O253" i="3"/>
  <c r="P253"/>
  <c r="Q253"/>
  <c r="R253"/>
  <c r="A254"/>
  <c r="B254"/>
  <c r="D254"/>
  <c r="E254"/>
  <c r="F254"/>
  <c r="G254"/>
  <c r="H254"/>
  <c r="I254"/>
  <c r="J254"/>
  <c r="K254"/>
  <c r="L254"/>
  <c r="N254"/>
  <c r="M254" s="1"/>
  <c r="R259" i="1" s="1"/>
  <c r="O254" i="3"/>
  <c r="P254"/>
  <c r="Q254"/>
  <c r="R254"/>
  <c r="A255"/>
  <c r="B255"/>
  <c r="D255"/>
  <c r="E255"/>
  <c r="F255"/>
  <c r="G255"/>
  <c r="H255"/>
  <c r="I255"/>
  <c r="J255"/>
  <c r="K255"/>
  <c r="L255"/>
  <c r="N255"/>
  <c r="O255"/>
  <c r="P255"/>
  <c r="Q255"/>
  <c r="R255"/>
  <c r="A256"/>
  <c r="B256"/>
  <c r="D256"/>
  <c r="E256"/>
  <c r="F256"/>
  <c r="G256"/>
  <c r="H256"/>
  <c r="I256"/>
  <c r="J256"/>
  <c r="K256"/>
  <c r="L256"/>
  <c r="N256"/>
  <c r="M256" s="1"/>
  <c r="R261" i="1" s="1"/>
  <c r="O256" i="3"/>
  <c r="P256"/>
  <c r="Q256"/>
  <c r="R256"/>
  <c r="A257"/>
  <c r="B257"/>
  <c r="D257"/>
  <c r="E257"/>
  <c r="F257"/>
  <c r="G257"/>
  <c r="H257"/>
  <c r="I257"/>
  <c r="J257"/>
  <c r="K257"/>
  <c r="L257"/>
  <c r="N257"/>
  <c r="M257" s="1"/>
  <c r="R262" i="1" s="1"/>
  <c r="O257" i="3"/>
  <c r="P257"/>
  <c r="Q257"/>
  <c r="R257"/>
  <c r="A258"/>
  <c r="B258"/>
  <c r="D258"/>
  <c r="E258"/>
  <c r="F258"/>
  <c r="G258"/>
  <c r="H258"/>
  <c r="I258"/>
  <c r="J258"/>
  <c r="K258"/>
  <c r="L258"/>
  <c r="N258"/>
  <c r="O258"/>
  <c r="P258"/>
  <c r="Q258"/>
  <c r="R258"/>
  <c r="A259"/>
  <c r="B259"/>
  <c r="D259"/>
  <c r="E259"/>
  <c r="F259"/>
  <c r="G259"/>
  <c r="H259"/>
  <c r="I259"/>
  <c r="J259"/>
  <c r="K259"/>
  <c r="L259"/>
  <c r="N259"/>
  <c r="M259" s="1"/>
  <c r="R264" i="1" s="1"/>
  <c r="O259" i="3"/>
  <c r="P259"/>
  <c r="Q259"/>
  <c r="R259"/>
  <c r="A260"/>
  <c r="B260"/>
  <c r="D260"/>
  <c r="E260"/>
  <c r="F260"/>
  <c r="G260"/>
  <c r="H260"/>
  <c r="I260"/>
  <c r="J260"/>
  <c r="K260"/>
  <c r="L260"/>
  <c r="N260"/>
  <c r="M260" s="1"/>
  <c r="R265" i="1" s="1"/>
  <c r="O260" i="3"/>
  <c r="P260"/>
  <c r="Q260"/>
  <c r="R260"/>
  <c r="A261"/>
  <c r="B261"/>
  <c r="D261"/>
  <c r="E261"/>
  <c r="F261"/>
  <c r="G261"/>
  <c r="H261"/>
  <c r="I261"/>
  <c r="J261"/>
  <c r="K261"/>
  <c r="L261"/>
  <c r="N261"/>
  <c r="O261"/>
  <c r="P261"/>
  <c r="Q261"/>
  <c r="R261"/>
  <c r="A262"/>
  <c r="B262"/>
  <c r="D262"/>
  <c r="E262"/>
  <c r="F262"/>
  <c r="G262"/>
  <c r="H262"/>
  <c r="I262"/>
  <c r="J262"/>
  <c r="K262"/>
  <c r="L262"/>
  <c r="N262"/>
  <c r="M262" s="1"/>
  <c r="R267" i="1" s="1"/>
  <c r="O262" i="3"/>
  <c r="P262"/>
  <c r="Q262"/>
  <c r="R262"/>
  <c r="A263"/>
  <c r="B263"/>
  <c r="D263"/>
  <c r="E263"/>
  <c r="F263"/>
  <c r="G263"/>
  <c r="H263"/>
  <c r="I263"/>
  <c r="J263"/>
  <c r="K263"/>
  <c r="L263"/>
  <c r="N263"/>
  <c r="M263" s="1"/>
  <c r="R268" i="1" s="1"/>
  <c r="O263" i="3"/>
  <c r="P263"/>
  <c r="Q263"/>
  <c r="R263"/>
  <c r="A264"/>
  <c r="B264"/>
  <c r="D264"/>
  <c r="E264"/>
  <c r="F264"/>
  <c r="G264"/>
  <c r="H264"/>
  <c r="I264"/>
  <c r="J264"/>
  <c r="K264"/>
  <c r="L264"/>
  <c r="N264"/>
  <c r="O264"/>
  <c r="P264"/>
  <c r="Q264"/>
  <c r="R264"/>
  <c r="A265"/>
  <c r="B265"/>
  <c r="D265"/>
  <c r="E265"/>
  <c r="F265"/>
  <c r="G265"/>
  <c r="H265"/>
  <c r="I265"/>
  <c r="J265"/>
  <c r="K265"/>
  <c r="L265"/>
  <c r="N265"/>
  <c r="M265" s="1"/>
  <c r="R270" i="1" s="1"/>
  <c r="O265" i="3"/>
  <c r="P265"/>
  <c r="Q265"/>
  <c r="R265"/>
  <c r="A266"/>
  <c r="B266"/>
  <c r="D266"/>
  <c r="E266"/>
  <c r="F266"/>
  <c r="G266"/>
  <c r="H266"/>
  <c r="I266"/>
  <c r="J266"/>
  <c r="K266"/>
  <c r="L266"/>
  <c r="N266"/>
  <c r="M266" s="1"/>
  <c r="R271" i="1" s="1"/>
  <c r="O266" i="3"/>
  <c r="P266"/>
  <c r="Q266"/>
  <c r="R266"/>
  <c r="A267"/>
  <c r="B267"/>
  <c r="D267"/>
  <c r="E267"/>
  <c r="F267"/>
  <c r="G267"/>
  <c r="H267"/>
  <c r="I267"/>
  <c r="J267"/>
  <c r="K267"/>
  <c r="L267"/>
  <c r="N267"/>
  <c r="O267"/>
  <c r="P267"/>
  <c r="Q267"/>
  <c r="R267"/>
  <c r="A268"/>
  <c r="B268"/>
  <c r="D268"/>
  <c r="E268"/>
  <c r="F268"/>
  <c r="G268"/>
  <c r="H268"/>
  <c r="I268"/>
  <c r="J268"/>
  <c r="K268"/>
  <c r="L268"/>
  <c r="N268"/>
  <c r="M268" s="1"/>
  <c r="R273" i="1" s="1"/>
  <c r="O268" i="3"/>
  <c r="P268"/>
  <c r="Q268"/>
  <c r="R268"/>
  <c r="A269"/>
  <c r="B269"/>
  <c r="D269"/>
  <c r="E269"/>
  <c r="F269"/>
  <c r="G269"/>
  <c r="H269"/>
  <c r="I269"/>
  <c r="J269"/>
  <c r="K269"/>
  <c r="L269"/>
  <c r="N269"/>
  <c r="M269" s="1"/>
  <c r="R274" i="1" s="1"/>
  <c r="O269" i="3"/>
  <c r="P269"/>
  <c r="Q269"/>
  <c r="R269"/>
  <c r="A270"/>
  <c r="B270"/>
  <c r="D270"/>
  <c r="E270"/>
  <c r="F270"/>
  <c r="G270"/>
  <c r="H270"/>
  <c r="I270"/>
  <c r="J270"/>
  <c r="K270"/>
  <c r="L270"/>
  <c r="N270"/>
  <c r="O270"/>
  <c r="P270"/>
  <c r="Q270"/>
  <c r="R270"/>
  <c r="A271"/>
  <c r="B271"/>
  <c r="D271"/>
  <c r="E271"/>
  <c r="F271"/>
  <c r="G271"/>
  <c r="H271"/>
  <c r="I271"/>
  <c r="J271"/>
  <c r="K271"/>
  <c r="L271"/>
  <c r="N271"/>
  <c r="M271" s="1"/>
  <c r="R276" i="1" s="1"/>
  <c r="O271" i="3"/>
  <c r="P271"/>
  <c r="Q271"/>
  <c r="R271"/>
  <c r="A272"/>
  <c r="B272"/>
  <c r="D272"/>
  <c r="E272"/>
  <c r="F272"/>
  <c r="G272"/>
  <c r="H272"/>
  <c r="I272"/>
  <c r="J272"/>
  <c r="K272"/>
  <c r="L272"/>
  <c r="N272"/>
  <c r="M272" s="1"/>
  <c r="R277" i="1" s="1"/>
  <c r="O272" i="3"/>
  <c r="P272"/>
  <c r="Q272"/>
  <c r="R272"/>
  <c r="A273"/>
  <c r="B273"/>
  <c r="D273"/>
  <c r="E273"/>
  <c r="F273"/>
  <c r="G273"/>
  <c r="H273"/>
  <c r="I273"/>
  <c r="J273"/>
  <c r="K273"/>
  <c r="L273"/>
  <c r="N273"/>
  <c r="O273"/>
  <c r="P273"/>
  <c r="Q273"/>
  <c r="R273"/>
  <c r="A274"/>
  <c r="B274"/>
  <c r="D274"/>
  <c r="E274"/>
  <c r="F274"/>
  <c r="G274"/>
  <c r="H274"/>
  <c r="I274"/>
  <c r="J274"/>
  <c r="K274"/>
  <c r="L274"/>
  <c r="N274"/>
  <c r="M274" s="1"/>
  <c r="R279" i="1" s="1"/>
  <c r="O274" i="3"/>
  <c r="P274"/>
  <c r="Q274"/>
  <c r="R274"/>
  <c r="A275"/>
  <c r="B275"/>
  <c r="D275"/>
  <c r="E275"/>
  <c r="F275"/>
  <c r="G275"/>
  <c r="H275"/>
  <c r="I275"/>
  <c r="J275"/>
  <c r="K275"/>
  <c r="L275"/>
  <c r="N275"/>
  <c r="M275" s="1"/>
  <c r="R280" i="1" s="1"/>
  <c r="O275" i="3"/>
  <c r="P275"/>
  <c r="Q275"/>
  <c r="R275"/>
  <c r="A276"/>
  <c r="B276"/>
  <c r="D276"/>
  <c r="E276"/>
  <c r="F276"/>
  <c r="G276"/>
  <c r="H276"/>
  <c r="I276"/>
  <c r="J276"/>
  <c r="K276"/>
  <c r="L276"/>
  <c r="N276"/>
  <c r="O276"/>
  <c r="P276"/>
  <c r="Q276"/>
  <c r="R276"/>
  <c r="A277"/>
  <c r="B277"/>
  <c r="D277"/>
  <c r="E277"/>
  <c r="F277"/>
  <c r="G277"/>
  <c r="H277"/>
  <c r="I277"/>
  <c r="J277"/>
  <c r="K277"/>
  <c r="L277"/>
  <c r="N277"/>
  <c r="M277" s="1"/>
  <c r="R282" i="1" s="1"/>
  <c r="O277" i="3"/>
  <c r="P277"/>
  <c r="Q277"/>
  <c r="R277"/>
  <c r="A278"/>
  <c r="B278"/>
  <c r="D278"/>
  <c r="E278"/>
  <c r="F278"/>
  <c r="G278"/>
  <c r="H278"/>
  <c r="I278"/>
  <c r="J278"/>
  <c r="K278"/>
  <c r="L278"/>
  <c r="N278"/>
  <c r="M278" s="1"/>
  <c r="R283" i="1" s="1"/>
  <c r="O278" i="3"/>
  <c r="P278"/>
  <c r="Q278"/>
  <c r="R278"/>
  <c r="A279"/>
  <c r="B279"/>
  <c r="D279"/>
  <c r="E279"/>
  <c r="F279"/>
  <c r="G279"/>
  <c r="H279"/>
  <c r="I279"/>
  <c r="J279"/>
  <c r="K279"/>
  <c r="L279"/>
  <c r="N279"/>
  <c r="O279"/>
  <c r="P279"/>
  <c r="Q279"/>
  <c r="R279"/>
  <c r="A280"/>
  <c r="B280"/>
  <c r="D280"/>
  <c r="E280"/>
  <c r="F280"/>
  <c r="G280"/>
  <c r="H280"/>
  <c r="I280"/>
  <c r="J280"/>
  <c r="K280"/>
  <c r="L280"/>
  <c r="N280"/>
  <c r="M280" s="1"/>
  <c r="R285" i="1" s="1"/>
  <c r="O280" i="3"/>
  <c r="P280"/>
  <c r="Q280"/>
  <c r="R280"/>
  <c r="A281"/>
  <c r="B281"/>
  <c r="D281"/>
  <c r="E281"/>
  <c r="F281"/>
  <c r="G281"/>
  <c r="H281"/>
  <c r="I281"/>
  <c r="J281"/>
  <c r="K281"/>
  <c r="L281"/>
  <c r="N281"/>
  <c r="M281" s="1"/>
  <c r="R286" i="1" s="1"/>
  <c r="O281" i="3"/>
  <c r="P281"/>
  <c r="Q281"/>
  <c r="R281"/>
  <c r="A282"/>
  <c r="B282"/>
  <c r="D282"/>
  <c r="E282"/>
  <c r="F282"/>
  <c r="G282"/>
  <c r="H282"/>
  <c r="I282"/>
  <c r="J282"/>
  <c r="K282"/>
  <c r="L282"/>
  <c r="N282"/>
  <c r="O282"/>
  <c r="P282"/>
  <c r="Q282"/>
  <c r="R282"/>
  <c r="A283"/>
  <c r="B283"/>
  <c r="D283"/>
  <c r="E283"/>
  <c r="F283"/>
  <c r="G283"/>
  <c r="H283"/>
  <c r="I283"/>
  <c r="J283"/>
  <c r="K283"/>
  <c r="L283"/>
  <c r="N283"/>
  <c r="M283" s="1"/>
  <c r="R288" i="1" s="1"/>
  <c r="O283" i="3"/>
  <c r="P283"/>
  <c r="Q283"/>
  <c r="R283"/>
  <c r="A284"/>
  <c r="B284"/>
  <c r="D284"/>
  <c r="E284"/>
  <c r="F284"/>
  <c r="G284"/>
  <c r="H284"/>
  <c r="I284"/>
  <c r="J284"/>
  <c r="K284"/>
  <c r="L284"/>
  <c r="N284"/>
  <c r="M284" s="1"/>
  <c r="R289" i="1" s="1"/>
  <c r="O284" i="3"/>
  <c r="P284"/>
  <c r="Q284"/>
  <c r="R284"/>
  <c r="A285"/>
  <c r="B285"/>
  <c r="D285"/>
  <c r="E285"/>
  <c r="F285"/>
  <c r="G285"/>
  <c r="H285"/>
  <c r="I285"/>
  <c r="J285"/>
  <c r="K285"/>
  <c r="L285"/>
  <c r="N285"/>
  <c r="O285"/>
  <c r="P285"/>
  <c r="Q285"/>
  <c r="R285"/>
  <c r="A286"/>
  <c r="B286"/>
  <c r="D286"/>
  <c r="E286"/>
  <c r="F286"/>
  <c r="G286"/>
  <c r="H286"/>
  <c r="I286"/>
  <c r="J286"/>
  <c r="K286"/>
  <c r="L286"/>
  <c r="N286"/>
  <c r="M286" s="1"/>
  <c r="R291" i="1" s="1"/>
  <c r="O286" i="3"/>
  <c r="P286"/>
  <c r="Q286"/>
  <c r="R286"/>
  <c r="A287"/>
  <c r="B287"/>
  <c r="D287"/>
  <c r="E287"/>
  <c r="F287"/>
  <c r="G287"/>
  <c r="H287"/>
  <c r="I287"/>
  <c r="J287"/>
  <c r="K287"/>
  <c r="L287"/>
  <c r="N287"/>
  <c r="M287" s="1"/>
  <c r="R292" i="1" s="1"/>
  <c r="O287" i="3"/>
  <c r="P287"/>
  <c r="Q287"/>
  <c r="R287"/>
  <c r="A288"/>
  <c r="B288"/>
  <c r="D288"/>
  <c r="E288"/>
  <c r="F288"/>
  <c r="G288"/>
  <c r="H288"/>
  <c r="I288"/>
  <c r="J288"/>
  <c r="K288"/>
  <c r="L288"/>
  <c r="N288"/>
  <c r="O288"/>
  <c r="P288"/>
  <c r="Q288"/>
  <c r="R288"/>
  <c r="A289"/>
  <c r="B289"/>
  <c r="D289"/>
  <c r="E289"/>
  <c r="F289"/>
  <c r="G289"/>
  <c r="H289"/>
  <c r="I289"/>
  <c r="J289"/>
  <c r="K289"/>
  <c r="L289"/>
  <c r="N289"/>
  <c r="M289" s="1"/>
  <c r="R294" i="1" s="1"/>
  <c r="O289" i="3"/>
  <c r="P289"/>
  <c r="Q289"/>
  <c r="R289"/>
  <c r="A290"/>
  <c r="B290"/>
  <c r="D290"/>
  <c r="E290"/>
  <c r="F290"/>
  <c r="G290"/>
  <c r="H290"/>
  <c r="I290"/>
  <c r="J290"/>
  <c r="K290"/>
  <c r="L290"/>
  <c r="N290"/>
  <c r="M290" s="1"/>
  <c r="R295" i="1" s="1"/>
  <c r="O290" i="3"/>
  <c r="P290"/>
  <c r="Q290"/>
  <c r="R290"/>
  <c r="A291"/>
  <c r="B291"/>
  <c r="D291"/>
  <c r="E291"/>
  <c r="F291"/>
  <c r="G291"/>
  <c r="H291"/>
  <c r="I291"/>
  <c r="J291"/>
  <c r="K291"/>
  <c r="L291"/>
  <c r="N291"/>
  <c r="O291"/>
  <c r="P291"/>
  <c r="Q291"/>
  <c r="R291"/>
  <c r="A292"/>
  <c r="B292"/>
  <c r="D292"/>
  <c r="E292"/>
  <c r="F292"/>
  <c r="G292"/>
  <c r="H292"/>
  <c r="I292"/>
  <c r="J292"/>
  <c r="K292"/>
  <c r="L292"/>
  <c r="N292"/>
  <c r="M292" s="1"/>
  <c r="R297" i="1" s="1"/>
  <c r="O292" i="3"/>
  <c r="P292"/>
  <c r="Q292"/>
  <c r="R292"/>
  <c r="A293"/>
  <c r="B293"/>
  <c r="D293"/>
  <c r="E293"/>
  <c r="F293"/>
  <c r="G293"/>
  <c r="H293"/>
  <c r="I293"/>
  <c r="J293"/>
  <c r="K293"/>
  <c r="L293"/>
  <c r="N293"/>
  <c r="M293" s="1"/>
  <c r="R298" i="1" s="1"/>
  <c r="O293" i="3"/>
  <c r="P293"/>
  <c r="Q293"/>
  <c r="R293"/>
  <c r="A294"/>
  <c r="B294"/>
  <c r="D294"/>
  <c r="E294"/>
  <c r="F294"/>
  <c r="G294"/>
  <c r="H294"/>
  <c r="I294"/>
  <c r="J294"/>
  <c r="K294"/>
  <c r="L294"/>
  <c r="N294"/>
  <c r="O294"/>
  <c r="P294"/>
  <c r="Q294"/>
  <c r="R294"/>
  <c r="A295"/>
  <c r="B295"/>
  <c r="D295"/>
  <c r="E295"/>
  <c r="F295"/>
  <c r="G295"/>
  <c r="H295"/>
  <c r="I295"/>
  <c r="J295"/>
  <c r="K295"/>
  <c r="L295"/>
  <c r="N295"/>
  <c r="M295" s="1"/>
  <c r="R300" i="1" s="1"/>
  <c r="O295" i="3"/>
  <c r="P295"/>
  <c r="Q295"/>
  <c r="R295"/>
  <c r="A296"/>
  <c r="B296"/>
  <c r="D296"/>
  <c r="E296"/>
  <c r="F296"/>
  <c r="G296"/>
  <c r="H296"/>
  <c r="I296"/>
  <c r="J296"/>
  <c r="K296"/>
  <c r="L296"/>
  <c r="N296"/>
  <c r="M296" s="1"/>
  <c r="R301" i="1" s="1"/>
  <c r="O296" i="3"/>
  <c r="P296"/>
  <c r="Q296"/>
  <c r="R296"/>
  <c r="A297"/>
  <c r="B297"/>
  <c r="D297"/>
  <c r="E297"/>
  <c r="F297"/>
  <c r="G297"/>
  <c r="H297"/>
  <c r="I297"/>
  <c r="J297"/>
  <c r="K297"/>
  <c r="L297"/>
  <c r="N297"/>
  <c r="O297"/>
  <c r="P297"/>
  <c r="Q297"/>
  <c r="R297"/>
  <c r="A298"/>
  <c r="B298"/>
  <c r="D298"/>
  <c r="E298"/>
  <c r="F298"/>
  <c r="G298"/>
  <c r="H298"/>
  <c r="I298"/>
  <c r="J298"/>
  <c r="K298"/>
  <c r="L298"/>
  <c r="N298"/>
  <c r="M298" s="1"/>
  <c r="R303" i="1" s="1"/>
  <c r="O298" i="3"/>
  <c r="P298"/>
  <c r="Q298"/>
  <c r="R298"/>
  <c r="A299"/>
  <c r="B299"/>
  <c r="D299"/>
  <c r="E299"/>
  <c r="F299"/>
  <c r="G299"/>
  <c r="H299"/>
  <c r="I299"/>
  <c r="J299"/>
  <c r="K299"/>
  <c r="L299"/>
  <c r="N299"/>
  <c r="M299" s="1"/>
  <c r="R304" i="1" s="1"/>
  <c r="O299" i="3"/>
  <c r="P299"/>
  <c r="Q299"/>
  <c r="R299"/>
  <c r="A300"/>
  <c r="B300"/>
  <c r="D300"/>
  <c r="E300"/>
  <c r="F300"/>
  <c r="G300"/>
  <c r="H300"/>
  <c r="I300"/>
  <c r="J300"/>
  <c r="K300"/>
  <c r="L300"/>
  <c r="N300"/>
  <c r="O300"/>
  <c r="P300"/>
  <c r="Q300"/>
  <c r="R300"/>
  <c r="A301"/>
  <c r="B301"/>
  <c r="D301"/>
  <c r="E301"/>
  <c r="F301"/>
  <c r="G301"/>
  <c r="H301"/>
  <c r="I301"/>
  <c r="J301"/>
  <c r="K301"/>
  <c r="L301"/>
  <c r="N301"/>
  <c r="M301" s="1"/>
  <c r="R306" i="1" s="1"/>
  <c r="O301" i="3"/>
  <c r="P301"/>
  <c r="Q301"/>
  <c r="R301"/>
  <c r="A302"/>
  <c r="B302"/>
  <c r="D302"/>
  <c r="E302"/>
  <c r="F302"/>
  <c r="G302"/>
  <c r="H302"/>
  <c r="I302"/>
  <c r="J302"/>
  <c r="K302"/>
  <c r="L302"/>
  <c r="N302"/>
  <c r="M302" s="1"/>
  <c r="R307" i="1" s="1"/>
  <c r="O302" i="3"/>
  <c r="P302"/>
  <c r="Q302"/>
  <c r="R302"/>
  <c r="A303"/>
  <c r="B303"/>
  <c r="D303"/>
  <c r="E303"/>
  <c r="F303"/>
  <c r="G303"/>
  <c r="H303"/>
  <c r="I303"/>
  <c r="J303"/>
  <c r="K303"/>
  <c r="L303"/>
  <c r="N303"/>
  <c r="O303"/>
  <c r="P303"/>
  <c r="Q303"/>
  <c r="R303"/>
  <c r="A304"/>
  <c r="B304"/>
  <c r="D304"/>
  <c r="E304"/>
  <c r="F304"/>
  <c r="G304"/>
  <c r="H304"/>
  <c r="I304"/>
  <c r="J304"/>
  <c r="K304"/>
  <c r="L304"/>
  <c r="N304"/>
  <c r="M304" s="1"/>
  <c r="R309" i="1" s="1"/>
  <c r="O304" i="3"/>
  <c r="P304"/>
  <c r="Q304"/>
  <c r="R304"/>
  <c r="A305"/>
  <c r="B305"/>
  <c r="D305"/>
  <c r="E305"/>
  <c r="F305"/>
  <c r="G305"/>
  <c r="H305"/>
  <c r="I305"/>
  <c r="J305"/>
  <c r="K305"/>
  <c r="L305"/>
  <c r="N305"/>
  <c r="M305" s="1"/>
  <c r="R310" i="1" s="1"/>
  <c r="O305" i="3"/>
  <c r="P305"/>
  <c r="Q305"/>
  <c r="R305"/>
  <c r="A306"/>
  <c r="B306"/>
  <c r="D306"/>
  <c r="E306"/>
  <c r="F306"/>
  <c r="G306"/>
  <c r="H306"/>
  <c r="I306"/>
  <c r="J306"/>
  <c r="K306"/>
  <c r="L306"/>
  <c r="N306"/>
  <c r="O306"/>
  <c r="P306"/>
  <c r="Q306"/>
  <c r="R306"/>
  <c r="A307"/>
  <c r="B307"/>
  <c r="D307"/>
  <c r="E307"/>
  <c r="F307"/>
  <c r="G307"/>
  <c r="H307"/>
  <c r="I307"/>
  <c r="J307"/>
  <c r="K307"/>
  <c r="L307"/>
  <c r="N307"/>
  <c r="M307" s="1"/>
  <c r="R312" i="1" s="1"/>
  <c r="O307" i="3"/>
  <c r="P307"/>
  <c r="Q307"/>
  <c r="R307"/>
  <c r="A308"/>
  <c r="B308"/>
  <c r="D308"/>
  <c r="E308"/>
  <c r="F308"/>
  <c r="G308"/>
  <c r="H308"/>
  <c r="I308"/>
  <c r="J308"/>
  <c r="K308"/>
  <c r="L308"/>
  <c r="N308"/>
  <c r="M308" s="1"/>
  <c r="R313" i="1" s="1"/>
  <c r="O308" i="3"/>
  <c r="P308"/>
  <c r="Q308"/>
  <c r="R308"/>
  <c r="A309"/>
  <c r="B309"/>
  <c r="D309"/>
  <c r="E309"/>
  <c r="F309"/>
  <c r="G309"/>
  <c r="H309"/>
  <c r="I309"/>
  <c r="J309"/>
  <c r="K309"/>
  <c r="L309"/>
  <c r="N309"/>
  <c r="O309"/>
  <c r="P309"/>
  <c r="Q309"/>
  <c r="R309"/>
  <c r="A310"/>
  <c r="B310"/>
  <c r="D310"/>
  <c r="E310"/>
  <c r="F310"/>
  <c r="G310"/>
  <c r="H310"/>
  <c r="I310"/>
  <c r="J310"/>
  <c r="K310"/>
  <c r="L310"/>
  <c r="N310"/>
  <c r="M310" s="1"/>
  <c r="R315" i="1" s="1"/>
  <c r="O310" i="3"/>
  <c r="P310"/>
  <c r="Q310"/>
  <c r="R310"/>
  <c r="A311"/>
  <c r="B311"/>
  <c r="D311"/>
  <c r="E311"/>
  <c r="F311"/>
  <c r="G311"/>
  <c r="H311"/>
  <c r="I311"/>
  <c r="J311"/>
  <c r="K311"/>
  <c r="L311"/>
  <c r="N311"/>
  <c r="M311" s="1"/>
  <c r="R316" i="1" s="1"/>
  <c r="O311" i="3"/>
  <c r="P311"/>
  <c r="Q311"/>
  <c r="R311"/>
  <c r="A312"/>
  <c r="B312"/>
  <c r="D312"/>
  <c r="E312"/>
  <c r="F312"/>
  <c r="G312"/>
  <c r="H312"/>
  <c r="I312"/>
  <c r="J312"/>
  <c r="K312"/>
  <c r="L312"/>
  <c r="N312"/>
  <c r="O312"/>
  <c r="P312"/>
  <c r="Q312"/>
  <c r="R312"/>
  <c r="A313"/>
  <c r="B313"/>
  <c r="D313"/>
  <c r="E313"/>
  <c r="F313"/>
  <c r="G313"/>
  <c r="H313"/>
  <c r="I313"/>
  <c r="J313"/>
  <c r="K313"/>
  <c r="L313"/>
  <c r="N313"/>
  <c r="M313" s="1"/>
  <c r="R318" i="1" s="1"/>
  <c r="O313" i="3"/>
  <c r="P313"/>
  <c r="Q313"/>
  <c r="R313"/>
  <c r="A314"/>
  <c r="B314"/>
  <c r="D314"/>
  <c r="E314"/>
  <c r="F314"/>
  <c r="G314"/>
  <c r="H314"/>
  <c r="I314"/>
  <c r="J314"/>
  <c r="K314"/>
  <c r="L314"/>
  <c r="N314"/>
  <c r="M314" s="1"/>
  <c r="R319" i="1" s="1"/>
  <c r="O314" i="3"/>
  <c r="P314"/>
  <c r="Q314"/>
  <c r="R314"/>
  <c r="A315"/>
  <c r="B315"/>
  <c r="D315"/>
  <c r="E315"/>
  <c r="F315"/>
  <c r="G315"/>
  <c r="H315"/>
  <c r="I315"/>
  <c r="J315"/>
  <c r="K315"/>
  <c r="L315"/>
  <c r="N315"/>
  <c r="O315"/>
  <c r="P315"/>
  <c r="Q315"/>
  <c r="R315"/>
  <c r="A316"/>
  <c r="B316"/>
  <c r="D316"/>
  <c r="E316"/>
  <c r="F316"/>
  <c r="G316"/>
  <c r="H316"/>
  <c r="I316"/>
  <c r="J316"/>
  <c r="K316"/>
  <c r="L316"/>
  <c r="N316"/>
  <c r="M316" s="1"/>
  <c r="R321" i="1" s="1"/>
  <c r="O316" i="3"/>
  <c r="P316"/>
  <c r="Q316"/>
  <c r="R316"/>
  <c r="A317"/>
  <c r="B317"/>
  <c r="D317"/>
  <c r="E317"/>
  <c r="F317"/>
  <c r="G317"/>
  <c r="H317"/>
  <c r="I317"/>
  <c r="J317"/>
  <c r="K317"/>
  <c r="L317"/>
  <c r="N317"/>
  <c r="M317" s="1"/>
  <c r="R322" i="1" s="1"/>
  <c r="O317" i="3"/>
  <c r="P317"/>
  <c r="Q317"/>
  <c r="R317"/>
  <c r="A318"/>
  <c r="B318"/>
  <c r="D318"/>
  <c r="E318"/>
  <c r="F318"/>
  <c r="G318"/>
  <c r="H318"/>
  <c r="I318"/>
  <c r="J318"/>
  <c r="K318"/>
  <c r="L318"/>
  <c r="N318"/>
  <c r="O318"/>
  <c r="P318"/>
  <c r="Q318"/>
  <c r="R318"/>
  <c r="A319"/>
  <c r="B319"/>
  <c r="D319"/>
  <c r="E319"/>
  <c r="F319"/>
  <c r="G319"/>
  <c r="H319"/>
  <c r="I319"/>
  <c r="J319"/>
  <c r="K319"/>
  <c r="L319"/>
  <c r="N319"/>
  <c r="M319" s="1"/>
  <c r="R324" i="1" s="1"/>
  <c r="O319" i="3"/>
  <c r="P319"/>
  <c r="Q319"/>
  <c r="R319"/>
  <c r="A320"/>
  <c r="B320"/>
  <c r="D320"/>
  <c r="E320"/>
  <c r="F320"/>
  <c r="G320"/>
  <c r="H320"/>
  <c r="I320"/>
  <c r="J320"/>
  <c r="K320"/>
  <c r="L320"/>
  <c r="N320"/>
  <c r="M320" s="1"/>
  <c r="R325" i="1" s="1"/>
  <c r="O320" i="3"/>
  <c r="P320"/>
  <c r="Q320"/>
  <c r="R320"/>
  <c r="A321"/>
  <c r="B321"/>
  <c r="D321"/>
  <c r="E321"/>
  <c r="F321"/>
  <c r="G321"/>
  <c r="H321"/>
  <c r="I321"/>
  <c r="J321"/>
  <c r="K321"/>
  <c r="L321"/>
  <c r="N321"/>
  <c r="O321"/>
  <c r="P321"/>
  <c r="Q321"/>
  <c r="R321"/>
  <c r="A322"/>
  <c r="B322"/>
  <c r="D322"/>
  <c r="E322"/>
  <c r="F322"/>
  <c r="G322"/>
  <c r="H322"/>
  <c r="I322"/>
  <c r="J322"/>
  <c r="K322"/>
  <c r="L322"/>
  <c r="N322"/>
  <c r="M322" s="1"/>
  <c r="R327" i="1" s="1"/>
  <c r="O322" i="3"/>
  <c r="P322"/>
  <c r="Q322"/>
  <c r="R322"/>
  <c r="A323"/>
  <c r="B323"/>
  <c r="D323"/>
  <c r="E323"/>
  <c r="F323"/>
  <c r="G323"/>
  <c r="H323"/>
  <c r="I323"/>
  <c r="J323"/>
  <c r="K323"/>
  <c r="L323"/>
  <c r="N323"/>
  <c r="M323" s="1"/>
  <c r="R328" i="1" s="1"/>
  <c r="O323" i="3"/>
  <c r="P323"/>
  <c r="Q323"/>
  <c r="R323"/>
  <c r="A324"/>
  <c r="B324"/>
  <c r="D324"/>
  <c r="E324"/>
  <c r="F324"/>
  <c r="G324"/>
  <c r="H324"/>
  <c r="I324"/>
  <c r="J324"/>
  <c r="K324"/>
  <c r="L324"/>
  <c r="N324"/>
  <c r="O324"/>
  <c r="P324"/>
  <c r="Q324"/>
  <c r="R324"/>
  <c r="A325"/>
  <c r="B325"/>
  <c r="D325"/>
  <c r="E325"/>
  <c r="F325"/>
  <c r="G325"/>
  <c r="H325"/>
  <c r="I325"/>
  <c r="J325"/>
  <c r="K325"/>
  <c r="L325"/>
  <c r="N325"/>
  <c r="M325" s="1"/>
  <c r="R330" i="1" s="1"/>
  <c r="O325" i="3"/>
  <c r="P325"/>
  <c r="Q325"/>
  <c r="R325"/>
  <c r="A326"/>
  <c r="B326"/>
  <c r="D326"/>
  <c r="E326"/>
  <c r="F326"/>
  <c r="G326"/>
  <c r="H326"/>
  <c r="I326"/>
  <c r="J326"/>
  <c r="K326"/>
  <c r="L326"/>
  <c r="N326"/>
  <c r="M326" s="1"/>
  <c r="R331" i="1" s="1"/>
  <c r="O326" i="3"/>
  <c r="P326"/>
  <c r="Q326"/>
  <c r="R326"/>
  <c r="A327"/>
  <c r="B327"/>
  <c r="D327"/>
  <c r="E327"/>
  <c r="F327"/>
  <c r="G327"/>
  <c r="H327"/>
  <c r="I327"/>
  <c r="J327"/>
  <c r="K327"/>
  <c r="L327"/>
  <c r="N327"/>
  <c r="O327"/>
  <c r="P327"/>
  <c r="Q327"/>
  <c r="R327"/>
  <c r="A328"/>
  <c r="B328"/>
  <c r="D328"/>
  <c r="E328"/>
  <c r="F328"/>
  <c r="G328"/>
  <c r="H328"/>
  <c r="I328"/>
  <c r="J328"/>
  <c r="K328"/>
  <c r="L328"/>
  <c r="N328"/>
  <c r="M328" s="1"/>
  <c r="R333" i="1" s="1"/>
  <c r="O328" i="3"/>
  <c r="P328"/>
  <c r="Q328"/>
  <c r="R328"/>
  <c r="A329"/>
  <c r="B329"/>
  <c r="D329"/>
  <c r="E329"/>
  <c r="F329"/>
  <c r="G329"/>
  <c r="H329"/>
  <c r="I329"/>
  <c r="J329"/>
  <c r="K329"/>
  <c r="L329"/>
  <c r="N329"/>
  <c r="M329" s="1"/>
  <c r="R334" i="1" s="1"/>
  <c r="O329" i="3"/>
  <c r="P329"/>
  <c r="Q329"/>
  <c r="R329"/>
  <c r="A330"/>
  <c r="B330"/>
  <c r="D330"/>
  <c r="E330"/>
  <c r="F330"/>
  <c r="G330"/>
  <c r="H330"/>
  <c r="I330"/>
  <c r="J330"/>
  <c r="K330"/>
  <c r="L330"/>
  <c r="N330"/>
  <c r="O330"/>
  <c r="P330"/>
  <c r="Q330"/>
  <c r="R330"/>
  <c r="A331"/>
  <c r="B331"/>
  <c r="D331"/>
  <c r="E331"/>
  <c r="F331"/>
  <c r="G331"/>
  <c r="H331"/>
  <c r="I331"/>
  <c r="J331"/>
  <c r="K331"/>
  <c r="L331"/>
  <c r="N331"/>
  <c r="M331" s="1"/>
  <c r="R336" i="1" s="1"/>
  <c r="O331" i="3"/>
  <c r="P331"/>
  <c r="Q331"/>
  <c r="R331"/>
  <c r="A332"/>
  <c r="B332"/>
  <c r="D332"/>
  <c r="E332"/>
  <c r="F332"/>
  <c r="G332"/>
  <c r="H332"/>
  <c r="I332"/>
  <c r="J332"/>
  <c r="K332"/>
  <c r="L332"/>
  <c r="N332"/>
  <c r="M332" s="1"/>
  <c r="R337" i="1" s="1"/>
  <c r="O332" i="3"/>
  <c r="P332"/>
  <c r="Q332"/>
  <c r="R332"/>
  <c r="A333"/>
  <c r="B333"/>
  <c r="D333"/>
  <c r="E333"/>
  <c r="F333"/>
  <c r="G333"/>
  <c r="H333"/>
  <c r="I333"/>
  <c r="J333"/>
  <c r="K333"/>
  <c r="L333"/>
  <c r="N333"/>
  <c r="O333"/>
  <c r="P333"/>
  <c r="Q333"/>
  <c r="R333"/>
  <c r="A334"/>
  <c r="B334"/>
  <c r="D334"/>
  <c r="E334"/>
  <c r="F334"/>
  <c r="G334"/>
  <c r="H334"/>
  <c r="I334"/>
  <c r="J334"/>
  <c r="K334"/>
  <c r="L334"/>
  <c r="N334"/>
  <c r="M334" s="1"/>
  <c r="R339" i="1" s="1"/>
  <c r="O334" i="3"/>
  <c r="P334"/>
  <c r="Q334"/>
  <c r="R334"/>
  <c r="A335"/>
  <c r="B335"/>
  <c r="D335"/>
  <c r="E335"/>
  <c r="F335"/>
  <c r="G335"/>
  <c r="H335"/>
  <c r="I335"/>
  <c r="J335"/>
  <c r="K335"/>
  <c r="L335"/>
  <c r="N335"/>
  <c r="M335" s="1"/>
  <c r="R340" i="1" s="1"/>
  <c r="O335" i="3"/>
  <c r="P335"/>
  <c r="Q335"/>
  <c r="R335"/>
  <c r="A336"/>
  <c r="B336"/>
  <c r="D336"/>
  <c r="E336"/>
  <c r="F336"/>
  <c r="G336"/>
  <c r="H336"/>
  <c r="I336"/>
  <c r="J336"/>
  <c r="K336"/>
  <c r="L336"/>
  <c r="N336"/>
  <c r="O336"/>
  <c r="P336"/>
  <c r="Q336"/>
  <c r="R336"/>
  <c r="A337"/>
  <c r="B337"/>
  <c r="D337"/>
  <c r="E337"/>
  <c r="F337"/>
  <c r="G337"/>
  <c r="H337"/>
  <c r="I337"/>
  <c r="J337"/>
  <c r="K337"/>
  <c r="L337"/>
  <c r="N337"/>
  <c r="M337" s="1"/>
  <c r="R342" i="1" s="1"/>
  <c r="O337" i="3"/>
  <c r="P337"/>
  <c r="Q337"/>
  <c r="R337"/>
  <c r="A338"/>
  <c r="B338"/>
  <c r="D338"/>
  <c r="E338"/>
  <c r="F338"/>
  <c r="G338"/>
  <c r="H338"/>
  <c r="I338"/>
  <c r="J338"/>
  <c r="K338"/>
  <c r="L338"/>
  <c r="N338"/>
  <c r="M338" s="1"/>
  <c r="R343" i="1" s="1"/>
  <c r="O338" i="3"/>
  <c r="P338"/>
  <c r="Q338"/>
  <c r="R338"/>
  <c r="A339"/>
  <c r="B339"/>
  <c r="D339"/>
  <c r="E339"/>
  <c r="F339"/>
  <c r="G339"/>
  <c r="H339"/>
  <c r="I339"/>
  <c r="J339"/>
  <c r="K339"/>
  <c r="L339"/>
  <c r="N339"/>
  <c r="O339"/>
  <c r="P339"/>
  <c r="Q339"/>
  <c r="R339"/>
  <c r="A340"/>
  <c r="B340"/>
  <c r="D340"/>
  <c r="E340"/>
  <c r="F340"/>
  <c r="G340"/>
  <c r="H340"/>
  <c r="I340"/>
  <c r="J340"/>
  <c r="K340"/>
  <c r="L340"/>
  <c r="N340"/>
  <c r="M340" s="1"/>
  <c r="R345" i="1" s="1"/>
  <c r="O340" i="3"/>
  <c r="P340"/>
  <c r="Q340"/>
  <c r="R340"/>
  <c r="A341"/>
  <c r="B341"/>
  <c r="D341"/>
  <c r="E341"/>
  <c r="F341"/>
  <c r="G341"/>
  <c r="H341"/>
  <c r="I341"/>
  <c r="J341"/>
  <c r="K341"/>
  <c r="L341"/>
  <c r="N341"/>
  <c r="M341" s="1"/>
  <c r="R346" i="1" s="1"/>
  <c r="O341" i="3"/>
  <c r="P341"/>
  <c r="Q341"/>
  <c r="R341"/>
  <c r="A342"/>
  <c r="B342"/>
  <c r="D342"/>
  <c r="E342"/>
  <c r="F342"/>
  <c r="G342"/>
  <c r="H342"/>
  <c r="I342"/>
  <c r="J342"/>
  <c r="K342"/>
  <c r="L342"/>
  <c r="N342"/>
  <c r="O342"/>
  <c r="P342"/>
  <c r="Q342"/>
  <c r="R342"/>
  <c r="A343"/>
  <c r="B343"/>
  <c r="D343"/>
  <c r="E343"/>
  <c r="F343"/>
  <c r="G343"/>
  <c r="H343"/>
  <c r="I343"/>
  <c r="J343"/>
  <c r="K343"/>
  <c r="L343"/>
  <c r="N343"/>
  <c r="M343" s="1"/>
  <c r="R348" i="1" s="1"/>
  <c r="O343" i="3"/>
  <c r="P343"/>
  <c r="Q343"/>
  <c r="R343"/>
  <c r="A344"/>
  <c r="B344"/>
  <c r="D344"/>
  <c r="E344"/>
  <c r="F344"/>
  <c r="G344"/>
  <c r="H344"/>
  <c r="I344"/>
  <c r="J344"/>
  <c r="K344"/>
  <c r="L344"/>
  <c r="N344"/>
  <c r="M344" s="1"/>
  <c r="R349" i="1" s="1"/>
  <c r="O344" i="3"/>
  <c r="P344"/>
  <c r="Q344"/>
  <c r="R344"/>
  <c r="A345"/>
  <c r="B345"/>
  <c r="D345"/>
  <c r="E345"/>
  <c r="F345"/>
  <c r="G345"/>
  <c r="H345"/>
  <c r="I345"/>
  <c r="J345"/>
  <c r="K345"/>
  <c r="L345"/>
  <c r="N345"/>
  <c r="O345"/>
  <c r="P345"/>
  <c r="Q345"/>
  <c r="R345"/>
  <c r="A346"/>
  <c r="B346"/>
  <c r="D346"/>
  <c r="E346"/>
  <c r="F346"/>
  <c r="G346"/>
  <c r="H346"/>
  <c r="I346"/>
  <c r="J346"/>
  <c r="K346"/>
  <c r="L346"/>
  <c r="N346"/>
  <c r="M346" s="1"/>
  <c r="R351" i="1" s="1"/>
  <c r="O346" i="3"/>
  <c r="P346"/>
  <c r="Q346"/>
  <c r="R346"/>
  <c r="A347"/>
  <c r="B347"/>
  <c r="D347"/>
  <c r="E347"/>
  <c r="F347"/>
  <c r="G347"/>
  <c r="H347"/>
  <c r="I347"/>
  <c r="J347"/>
  <c r="K347"/>
  <c r="L347"/>
  <c r="N347"/>
  <c r="M347" s="1"/>
  <c r="R352" i="1" s="1"/>
  <c r="O347" i="3"/>
  <c r="P347"/>
  <c r="Q347"/>
  <c r="R347"/>
  <c r="A348"/>
  <c r="B348"/>
  <c r="D348"/>
  <c r="E348"/>
  <c r="F348"/>
  <c r="G348"/>
  <c r="H348"/>
  <c r="I348"/>
  <c r="J348"/>
  <c r="K348"/>
  <c r="L348"/>
  <c r="N348"/>
  <c r="O348"/>
  <c r="P348"/>
  <c r="Q348"/>
  <c r="R348"/>
  <c r="A349"/>
  <c r="B349"/>
  <c r="D349"/>
  <c r="E349"/>
  <c r="F349"/>
  <c r="G349"/>
  <c r="H349"/>
  <c r="I349"/>
  <c r="J349"/>
  <c r="K349"/>
  <c r="L349"/>
  <c r="N349"/>
  <c r="M349" s="1"/>
  <c r="R354" i="1" s="1"/>
  <c r="O349" i="3"/>
  <c r="P349"/>
  <c r="Q349"/>
  <c r="R349"/>
  <c r="A350"/>
  <c r="B350"/>
  <c r="D350"/>
  <c r="E350"/>
  <c r="F350"/>
  <c r="G350"/>
  <c r="H350"/>
  <c r="I350"/>
  <c r="J350"/>
  <c r="K350"/>
  <c r="L350"/>
  <c r="N350"/>
  <c r="M350" s="1"/>
  <c r="R355" i="1" s="1"/>
  <c r="O350" i="3"/>
  <c r="P350"/>
  <c r="Q350"/>
  <c r="R350"/>
  <c r="A351"/>
  <c r="B351"/>
  <c r="D351"/>
  <c r="E351"/>
  <c r="F351"/>
  <c r="G351"/>
  <c r="H351"/>
  <c r="I351"/>
  <c r="J351"/>
  <c r="K351"/>
  <c r="L351"/>
  <c r="N351"/>
  <c r="O351"/>
  <c r="P351"/>
  <c r="Q351"/>
  <c r="R351"/>
  <c r="A352"/>
  <c r="B352"/>
  <c r="D352"/>
  <c r="E352"/>
  <c r="F352"/>
  <c r="G352"/>
  <c r="H352"/>
  <c r="I352"/>
  <c r="J352"/>
  <c r="K352"/>
  <c r="L352"/>
  <c r="N352"/>
  <c r="M352" s="1"/>
  <c r="R357" i="1" s="1"/>
  <c r="O352" i="3"/>
  <c r="P352"/>
  <c r="Q352"/>
  <c r="R352"/>
  <c r="A353"/>
  <c r="B353"/>
  <c r="D353"/>
  <c r="E353"/>
  <c r="F353"/>
  <c r="G353"/>
  <c r="H353"/>
  <c r="I353"/>
  <c r="J353"/>
  <c r="K353"/>
  <c r="L353"/>
  <c r="N353"/>
  <c r="M353" s="1"/>
  <c r="R358" i="1" s="1"/>
  <c r="O353" i="3"/>
  <c r="P353"/>
  <c r="Q353"/>
  <c r="R353"/>
  <c r="A354"/>
  <c r="B354"/>
  <c r="D354"/>
  <c r="E354"/>
  <c r="F354"/>
  <c r="G354"/>
  <c r="H354"/>
  <c r="I354"/>
  <c r="J354"/>
  <c r="K354"/>
  <c r="L354"/>
  <c r="N354"/>
  <c r="O354"/>
  <c r="P354"/>
  <c r="Q354"/>
  <c r="R354"/>
  <c r="A355"/>
  <c r="B355"/>
  <c r="D355"/>
  <c r="E355"/>
  <c r="F355"/>
  <c r="G355"/>
  <c r="H355"/>
  <c r="I355"/>
  <c r="J355"/>
  <c r="K355"/>
  <c r="L355"/>
  <c r="N355"/>
  <c r="M355" s="1"/>
  <c r="R360" i="1" s="1"/>
  <c r="O355" i="3"/>
  <c r="P355"/>
  <c r="Q355"/>
  <c r="R355"/>
  <c r="A356"/>
  <c r="B356"/>
  <c r="D356"/>
  <c r="E356"/>
  <c r="F356"/>
  <c r="G356"/>
  <c r="H356"/>
  <c r="I356"/>
  <c r="J356"/>
  <c r="K356"/>
  <c r="L356"/>
  <c r="N356"/>
  <c r="M356" s="1"/>
  <c r="R361" i="1" s="1"/>
  <c r="O356" i="3"/>
  <c r="P356"/>
  <c r="Q356"/>
  <c r="R356"/>
  <c r="A357"/>
  <c r="B357"/>
  <c r="D357"/>
  <c r="E357"/>
  <c r="F357"/>
  <c r="G357"/>
  <c r="H357"/>
  <c r="I357"/>
  <c r="J357"/>
  <c r="K357"/>
  <c r="L357"/>
  <c r="N357"/>
  <c r="O357"/>
  <c r="P357"/>
  <c r="Q357"/>
  <c r="R357"/>
  <c r="A358"/>
  <c r="B358"/>
  <c r="D358"/>
  <c r="E358"/>
  <c r="F358"/>
  <c r="G358"/>
  <c r="H358"/>
  <c r="I358"/>
  <c r="J358"/>
  <c r="K358"/>
  <c r="L358"/>
  <c r="N358"/>
  <c r="M358" s="1"/>
  <c r="R363" i="1" s="1"/>
  <c r="O358" i="3"/>
  <c r="P358"/>
  <c r="Q358"/>
  <c r="R358"/>
  <c r="A359"/>
  <c r="B359"/>
  <c r="D359"/>
  <c r="E359"/>
  <c r="F359"/>
  <c r="G359"/>
  <c r="H359"/>
  <c r="I359"/>
  <c r="J359"/>
  <c r="K359"/>
  <c r="L359"/>
  <c r="N359"/>
  <c r="M359" s="1"/>
  <c r="R364" i="1" s="1"/>
  <c r="O359" i="3"/>
  <c r="P359"/>
  <c r="Q359"/>
  <c r="R359"/>
  <c r="A360"/>
  <c r="B360"/>
  <c r="D360"/>
  <c r="E360"/>
  <c r="F360"/>
  <c r="G360"/>
  <c r="H360"/>
  <c r="I360"/>
  <c r="J360"/>
  <c r="K360"/>
  <c r="L360"/>
  <c r="N360"/>
  <c r="O360"/>
  <c r="P360"/>
  <c r="Q360"/>
  <c r="R360"/>
  <c r="A361"/>
  <c r="B361"/>
  <c r="D361"/>
  <c r="E361"/>
  <c r="F361"/>
  <c r="G361"/>
  <c r="H361"/>
  <c r="I361"/>
  <c r="J361"/>
  <c r="K361"/>
  <c r="L361"/>
  <c r="N361"/>
  <c r="M361" s="1"/>
  <c r="R366" i="1" s="1"/>
  <c r="O361" i="3"/>
  <c r="P361"/>
  <c r="Q361"/>
  <c r="R361"/>
  <c r="A362"/>
  <c r="B362"/>
  <c r="D362"/>
  <c r="E362"/>
  <c r="F362"/>
  <c r="G362"/>
  <c r="H362"/>
  <c r="I362"/>
  <c r="J362"/>
  <c r="K362"/>
  <c r="L362"/>
  <c r="N362"/>
  <c r="M362" s="1"/>
  <c r="R367" i="1" s="1"/>
  <c r="O362" i="3"/>
  <c r="P362"/>
  <c r="Q362"/>
  <c r="R362"/>
  <c r="A363"/>
  <c r="B363"/>
  <c r="D363"/>
  <c r="E363"/>
  <c r="F363"/>
  <c r="G363"/>
  <c r="H363"/>
  <c r="I363"/>
  <c r="J363"/>
  <c r="K363"/>
  <c r="L363"/>
  <c r="N363"/>
  <c r="O363"/>
  <c r="P363"/>
  <c r="Q363"/>
  <c r="R363"/>
  <c r="A364"/>
  <c r="B364"/>
  <c r="D364"/>
  <c r="E364"/>
  <c r="F364"/>
  <c r="G364"/>
  <c r="H364"/>
  <c r="I364"/>
  <c r="J364"/>
  <c r="K364"/>
  <c r="L364"/>
  <c r="N364"/>
  <c r="M364" s="1"/>
  <c r="R369" i="1" s="1"/>
  <c r="O364" i="3"/>
  <c r="P364"/>
  <c r="Q364"/>
  <c r="R364"/>
  <c r="A365"/>
  <c r="B365"/>
  <c r="D365"/>
  <c r="E365"/>
  <c r="F365"/>
  <c r="G365"/>
  <c r="H365"/>
  <c r="I365"/>
  <c r="J365"/>
  <c r="K365"/>
  <c r="L365"/>
  <c r="N365"/>
  <c r="M365" s="1"/>
  <c r="R370" i="1" s="1"/>
  <c r="O365" i="3"/>
  <c r="P365"/>
  <c r="Q365"/>
  <c r="R365"/>
  <c r="A366"/>
  <c r="B366"/>
  <c r="D366"/>
  <c r="E366"/>
  <c r="F366"/>
  <c r="G366"/>
  <c r="H366"/>
  <c r="I366"/>
  <c r="J366"/>
  <c r="K366"/>
  <c r="L366"/>
  <c r="N366"/>
  <c r="O366"/>
  <c r="P366"/>
  <c r="Q366"/>
  <c r="R366"/>
  <c r="A367"/>
  <c r="B367"/>
  <c r="D367"/>
  <c r="E367"/>
  <c r="F367"/>
  <c r="G367"/>
  <c r="H367"/>
  <c r="I367"/>
  <c r="J367"/>
  <c r="K367"/>
  <c r="L367"/>
  <c r="N367"/>
  <c r="M367" s="1"/>
  <c r="R372" i="1" s="1"/>
  <c r="O367" i="3"/>
  <c r="P367"/>
  <c r="Q367"/>
  <c r="R367"/>
  <c r="A368"/>
  <c r="B368"/>
  <c r="D368"/>
  <c r="E368"/>
  <c r="F368"/>
  <c r="G368"/>
  <c r="H368"/>
  <c r="I368"/>
  <c r="J368"/>
  <c r="K368"/>
  <c r="L368"/>
  <c r="N368"/>
  <c r="M368" s="1"/>
  <c r="R373" i="1" s="1"/>
  <c r="O368" i="3"/>
  <c r="P368"/>
  <c r="Q368"/>
  <c r="R368"/>
  <c r="A369"/>
  <c r="B369"/>
  <c r="D369"/>
  <c r="E369"/>
  <c r="F369"/>
  <c r="G369"/>
  <c r="H369"/>
  <c r="I369"/>
  <c r="J369"/>
  <c r="K369"/>
  <c r="L369"/>
  <c r="N369"/>
  <c r="O369"/>
  <c r="P369"/>
  <c r="Q369"/>
  <c r="R369"/>
  <c r="A370"/>
  <c r="B370"/>
  <c r="D370"/>
  <c r="E370"/>
  <c r="F370"/>
  <c r="G370"/>
  <c r="H370"/>
  <c r="I370"/>
  <c r="J370"/>
  <c r="K370"/>
  <c r="L370"/>
  <c r="N370"/>
  <c r="M370" s="1"/>
  <c r="R375" i="1" s="1"/>
  <c r="O370" i="3"/>
  <c r="P370"/>
  <c r="Q370"/>
  <c r="R370"/>
  <c r="A371"/>
  <c r="B371"/>
  <c r="D371"/>
  <c r="E371"/>
  <c r="F371"/>
  <c r="G371"/>
  <c r="H371"/>
  <c r="I371"/>
  <c r="J371"/>
  <c r="K371"/>
  <c r="L371"/>
  <c r="N371"/>
  <c r="M371" s="1"/>
  <c r="R376" i="1" s="1"/>
  <c r="O371" i="3"/>
  <c r="P371"/>
  <c r="Q371"/>
  <c r="R371"/>
  <c r="A372"/>
  <c r="B372"/>
  <c r="D372"/>
  <c r="E372"/>
  <c r="F372"/>
  <c r="G372"/>
  <c r="H372"/>
  <c r="I372"/>
  <c r="J372"/>
  <c r="K372"/>
  <c r="L372"/>
  <c r="N372"/>
  <c r="O372"/>
  <c r="P372"/>
  <c r="Q372"/>
  <c r="R372"/>
  <c r="A373"/>
  <c r="B373"/>
  <c r="D373"/>
  <c r="E373"/>
  <c r="F373"/>
  <c r="G373"/>
  <c r="H373"/>
  <c r="I373"/>
  <c r="J373"/>
  <c r="K373"/>
  <c r="L373"/>
  <c r="N373"/>
  <c r="M373" s="1"/>
  <c r="R378" i="1" s="1"/>
  <c r="O373" i="3"/>
  <c r="P373"/>
  <c r="Q373"/>
  <c r="R373"/>
  <c r="A374"/>
  <c r="B374"/>
  <c r="D374"/>
  <c r="E374"/>
  <c r="F374"/>
  <c r="G374"/>
  <c r="H374"/>
  <c r="I374"/>
  <c r="J374"/>
  <c r="K374"/>
  <c r="L374"/>
  <c r="N374"/>
  <c r="M374" s="1"/>
  <c r="R379" i="1" s="1"/>
  <c r="O374" i="3"/>
  <c r="P374"/>
  <c r="Q374"/>
  <c r="R374"/>
  <c r="A375"/>
  <c r="B375"/>
  <c r="D375"/>
  <c r="E375"/>
  <c r="F375"/>
  <c r="G375"/>
  <c r="H375"/>
  <c r="I375"/>
  <c r="J375"/>
  <c r="K375"/>
  <c r="L375"/>
  <c r="N375"/>
  <c r="O375"/>
  <c r="P375"/>
  <c r="Q375"/>
  <c r="R375"/>
  <c r="A376"/>
  <c r="B376"/>
  <c r="D376"/>
  <c r="E376"/>
  <c r="F376"/>
  <c r="G376"/>
  <c r="H376"/>
  <c r="I376"/>
  <c r="J376"/>
  <c r="K376"/>
  <c r="L376"/>
  <c r="N376"/>
  <c r="M376" s="1"/>
  <c r="R381" i="1" s="1"/>
  <c r="O376" i="3"/>
  <c r="P376"/>
  <c r="Q376"/>
  <c r="R376"/>
  <c r="A377"/>
  <c r="B377"/>
  <c r="D377"/>
  <c r="E377"/>
  <c r="F377"/>
  <c r="G377"/>
  <c r="H377"/>
  <c r="I377"/>
  <c r="J377"/>
  <c r="K377"/>
  <c r="L377"/>
  <c r="N377"/>
  <c r="M377" s="1"/>
  <c r="R382" i="1" s="1"/>
  <c r="O377" i="3"/>
  <c r="P377"/>
  <c r="Q377"/>
  <c r="R377"/>
  <c r="A378"/>
  <c r="B378"/>
  <c r="D378"/>
  <c r="E378"/>
  <c r="F378"/>
  <c r="G378"/>
  <c r="H378"/>
  <c r="I378"/>
  <c r="J378"/>
  <c r="K378"/>
  <c r="L378"/>
  <c r="N378"/>
  <c r="O378"/>
  <c r="P378"/>
  <c r="Q378"/>
  <c r="R378"/>
  <c r="A379"/>
  <c r="B379"/>
  <c r="D379"/>
  <c r="E379"/>
  <c r="F379"/>
  <c r="G379"/>
  <c r="H379"/>
  <c r="I379"/>
  <c r="J379"/>
  <c r="K379"/>
  <c r="L379"/>
  <c r="N379"/>
  <c r="M379" s="1"/>
  <c r="R384" i="1" s="1"/>
  <c r="O379" i="3"/>
  <c r="P379"/>
  <c r="Q379"/>
  <c r="R379"/>
  <c r="A380"/>
  <c r="B380"/>
  <c r="D380"/>
  <c r="E380"/>
  <c r="F380"/>
  <c r="G380"/>
  <c r="H380"/>
  <c r="I380"/>
  <c r="J380"/>
  <c r="K380"/>
  <c r="L380"/>
  <c r="N380"/>
  <c r="M380" s="1"/>
  <c r="R385" i="1" s="1"/>
  <c r="O380" i="3"/>
  <c r="P380"/>
  <c r="Q380"/>
  <c r="R380"/>
  <c r="A381"/>
  <c r="B381"/>
  <c r="D381"/>
  <c r="E381"/>
  <c r="F381"/>
  <c r="G381"/>
  <c r="H381"/>
  <c r="I381"/>
  <c r="J381"/>
  <c r="K381"/>
  <c r="L381"/>
  <c r="N381"/>
  <c r="O381"/>
  <c r="P381"/>
  <c r="Q381"/>
  <c r="R381"/>
  <c r="A382"/>
  <c r="B382"/>
  <c r="D382"/>
  <c r="E382"/>
  <c r="F382"/>
  <c r="G382"/>
  <c r="H382"/>
  <c r="I382"/>
  <c r="J382"/>
  <c r="K382"/>
  <c r="L382"/>
  <c r="N382"/>
  <c r="M382" s="1"/>
  <c r="R387" i="1" s="1"/>
  <c r="O382" i="3"/>
  <c r="P382"/>
  <c r="Q382"/>
  <c r="R382"/>
  <c r="A383"/>
  <c r="B383"/>
  <c r="D383"/>
  <c r="E383"/>
  <c r="F383"/>
  <c r="G383"/>
  <c r="H383"/>
  <c r="I383"/>
  <c r="J383"/>
  <c r="K383"/>
  <c r="L383"/>
  <c r="N383"/>
  <c r="M383" s="1"/>
  <c r="R388" i="1" s="1"/>
  <c r="O383" i="3"/>
  <c r="P383"/>
  <c r="Q383"/>
  <c r="R383"/>
  <c r="A384"/>
  <c r="B384"/>
  <c r="D384"/>
  <c r="E384"/>
  <c r="F384"/>
  <c r="G384"/>
  <c r="H384"/>
  <c r="I384"/>
  <c r="J384"/>
  <c r="K384"/>
  <c r="L384"/>
  <c r="N384"/>
  <c r="O384"/>
  <c r="P384"/>
  <c r="Q384"/>
  <c r="R384"/>
  <c r="A385"/>
  <c r="B385"/>
  <c r="D385"/>
  <c r="E385"/>
  <c r="F385"/>
  <c r="G385"/>
  <c r="H385"/>
  <c r="I385"/>
  <c r="J385"/>
  <c r="K385"/>
  <c r="L385"/>
  <c r="N385"/>
  <c r="M385" s="1"/>
  <c r="R390" i="1" s="1"/>
  <c r="O385" i="3"/>
  <c r="P385"/>
  <c r="Q385"/>
  <c r="R385"/>
  <c r="A386"/>
  <c r="B386"/>
  <c r="D386"/>
  <c r="E386"/>
  <c r="F386"/>
  <c r="G386"/>
  <c r="H386"/>
  <c r="I386"/>
  <c r="J386"/>
  <c r="K386"/>
  <c r="L386"/>
  <c r="N386"/>
  <c r="M386" s="1"/>
  <c r="R391" i="1" s="1"/>
  <c r="O386" i="3"/>
  <c r="P386"/>
  <c r="Q386"/>
  <c r="R386"/>
  <c r="A387"/>
  <c r="B387"/>
  <c r="D387"/>
  <c r="E387"/>
  <c r="F387"/>
  <c r="G387"/>
  <c r="H387"/>
  <c r="I387"/>
  <c r="J387"/>
  <c r="K387"/>
  <c r="L387"/>
  <c r="N387"/>
  <c r="O387"/>
  <c r="P387"/>
  <c r="Q387"/>
  <c r="R387"/>
  <c r="A388"/>
  <c r="B388"/>
  <c r="D388"/>
  <c r="E388"/>
  <c r="F388"/>
  <c r="G388"/>
  <c r="H388"/>
  <c r="I388"/>
  <c r="J388"/>
  <c r="K388"/>
  <c r="L388"/>
  <c r="N388"/>
  <c r="M388" s="1"/>
  <c r="R393" i="1" s="1"/>
  <c r="O388" i="3"/>
  <c r="P388"/>
  <c r="Q388"/>
  <c r="R388"/>
  <c r="A389"/>
  <c r="B389"/>
  <c r="D389"/>
  <c r="E389"/>
  <c r="F389"/>
  <c r="G389"/>
  <c r="H389"/>
  <c r="I389"/>
  <c r="J389"/>
  <c r="K389"/>
  <c r="L389"/>
  <c r="N389"/>
  <c r="M389" s="1"/>
  <c r="R394" i="1" s="1"/>
  <c r="O389" i="3"/>
  <c r="P389"/>
  <c r="Q389"/>
  <c r="R389"/>
  <c r="A390"/>
  <c r="B390"/>
  <c r="D390"/>
  <c r="E390"/>
  <c r="F390"/>
  <c r="G390"/>
  <c r="H390"/>
  <c r="I390"/>
  <c r="J390"/>
  <c r="K390"/>
  <c r="L390"/>
  <c r="N390"/>
  <c r="O390"/>
  <c r="P390"/>
  <c r="Q390"/>
  <c r="R390"/>
  <c r="A391"/>
  <c r="B391"/>
  <c r="D391"/>
  <c r="E391"/>
  <c r="F391"/>
  <c r="G391"/>
  <c r="H391"/>
  <c r="I391"/>
  <c r="J391"/>
  <c r="K391"/>
  <c r="L391"/>
  <c r="N391"/>
  <c r="M391" s="1"/>
  <c r="R396" i="1" s="1"/>
  <c r="O391" i="3"/>
  <c r="P391"/>
  <c r="Q391"/>
  <c r="R391"/>
  <c r="A392"/>
  <c r="B392"/>
  <c r="D392"/>
  <c r="E392"/>
  <c r="F392"/>
  <c r="G392"/>
  <c r="H392"/>
  <c r="I392"/>
  <c r="J392"/>
  <c r="K392"/>
  <c r="L392"/>
  <c r="N392"/>
  <c r="M392" s="1"/>
  <c r="R397" i="1" s="1"/>
  <c r="O392" i="3"/>
  <c r="P392"/>
  <c r="Q392"/>
  <c r="R392"/>
  <c r="A393"/>
  <c r="B393"/>
  <c r="D393"/>
  <c r="E393"/>
  <c r="F393"/>
  <c r="G393"/>
  <c r="H393"/>
  <c r="I393"/>
  <c r="J393"/>
  <c r="K393"/>
  <c r="L393"/>
  <c r="N393"/>
  <c r="O393"/>
  <c r="P393"/>
  <c r="Q393"/>
  <c r="R393"/>
  <c r="A394"/>
  <c r="B394"/>
  <c r="D394"/>
  <c r="E394"/>
  <c r="F394"/>
  <c r="G394"/>
  <c r="H394"/>
  <c r="I394"/>
  <c r="J394"/>
  <c r="K394"/>
  <c r="L394"/>
  <c r="N394"/>
  <c r="M394" s="1"/>
  <c r="R399" i="1" s="1"/>
  <c r="O394" i="3"/>
  <c r="P394"/>
  <c r="Q394"/>
  <c r="R394"/>
  <c r="A395"/>
  <c r="B395"/>
  <c r="D395"/>
  <c r="E395"/>
  <c r="F395"/>
  <c r="G395"/>
  <c r="H395"/>
  <c r="I395"/>
  <c r="J395"/>
  <c r="K395"/>
  <c r="L395"/>
  <c r="N395"/>
  <c r="M395" s="1"/>
  <c r="R400" i="1" s="1"/>
  <c r="O395" i="3"/>
  <c r="P395"/>
  <c r="Q395"/>
  <c r="R395"/>
  <c r="A396"/>
  <c r="B396"/>
  <c r="D396"/>
  <c r="E396"/>
  <c r="F396"/>
  <c r="G396"/>
  <c r="H396"/>
  <c r="I396"/>
  <c r="J396"/>
  <c r="K396"/>
  <c r="L396"/>
  <c r="N396"/>
  <c r="O396"/>
  <c r="P396"/>
  <c r="Q396"/>
  <c r="R396"/>
  <c r="A397"/>
  <c r="B397"/>
  <c r="D397"/>
  <c r="E397"/>
  <c r="F397"/>
  <c r="G397"/>
  <c r="H397"/>
  <c r="I397"/>
  <c r="J397"/>
  <c r="K397"/>
  <c r="L397"/>
  <c r="N397"/>
  <c r="M397" s="1"/>
  <c r="R402" i="1" s="1"/>
  <c r="O397" i="3"/>
  <c r="P397"/>
  <c r="Q397"/>
  <c r="R397"/>
  <c r="A398"/>
  <c r="B398"/>
  <c r="D398"/>
  <c r="E398"/>
  <c r="F398"/>
  <c r="G398"/>
  <c r="H398"/>
  <c r="I398"/>
  <c r="J398"/>
  <c r="K398"/>
  <c r="L398"/>
  <c r="N398"/>
  <c r="M398" s="1"/>
  <c r="R403" i="1" s="1"/>
  <c r="O398" i="3"/>
  <c r="P398"/>
  <c r="Q398"/>
  <c r="R398"/>
  <c r="A399"/>
  <c r="B399"/>
  <c r="D399"/>
  <c r="E399"/>
  <c r="F399"/>
  <c r="G399"/>
  <c r="H399"/>
  <c r="I399"/>
  <c r="J399"/>
  <c r="K399"/>
  <c r="L399"/>
  <c r="N399"/>
  <c r="O399"/>
  <c r="P399"/>
  <c r="Q399"/>
  <c r="R399"/>
  <c r="A400"/>
  <c r="B400"/>
  <c r="D400"/>
  <c r="E400"/>
  <c r="F400"/>
  <c r="G400"/>
  <c r="H400"/>
  <c r="I400"/>
  <c r="J400"/>
  <c r="K400"/>
  <c r="L400"/>
  <c r="N400"/>
  <c r="M400" s="1"/>
  <c r="R405" i="1" s="1"/>
  <c r="O400" i="3"/>
  <c r="P400"/>
  <c r="Q400"/>
  <c r="R400"/>
  <c r="A401"/>
  <c r="B401"/>
  <c r="D401"/>
  <c r="E401"/>
  <c r="F401"/>
  <c r="G401"/>
  <c r="H401"/>
  <c r="I401"/>
  <c r="J401"/>
  <c r="K401"/>
  <c r="L401"/>
  <c r="N401"/>
  <c r="M401" s="1"/>
  <c r="R406" i="1" s="1"/>
  <c r="O401" i="3"/>
  <c r="P401"/>
  <c r="Q401"/>
  <c r="R401"/>
  <c r="A402"/>
  <c r="B402"/>
  <c r="D402"/>
  <c r="E402"/>
  <c r="F402"/>
  <c r="G402"/>
  <c r="H402"/>
  <c r="I402"/>
  <c r="J402"/>
  <c r="K402"/>
  <c r="L402"/>
  <c r="N402"/>
  <c r="O402"/>
  <c r="P402"/>
  <c r="Q402"/>
  <c r="R402"/>
  <c r="A403"/>
  <c r="B403"/>
  <c r="D403"/>
  <c r="E403"/>
  <c r="F403"/>
  <c r="G403"/>
  <c r="H403"/>
  <c r="I403"/>
  <c r="J403"/>
  <c r="K403"/>
  <c r="L403"/>
  <c r="N403"/>
  <c r="M403" s="1"/>
  <c r="R408" i="1" s="1"/>
  <c r="O403" i="3"/>
  <c r="P403"/>
  <c r="Q403"/>
  <c r="R403"/>
  <c r="A404"/>
  <c r="B404"/>
  <c r="D404"/>
  <c r="E404"/>
  <c r="F404"/>
  <c r="G404"/>
  <c r="H404"/>
  <c r="I404"/>
  <c r="J404"/>
  <c r="K404"/>
  <c r="L404"/>
  <c r="N404"/>
  <c r="M404" s="1"/>
  <c r="R409" i="1" s="1"/>
  <c r="O404" i="3"/>
  <c r="P404"/>
  <c r="Q404"/>
  <c r="R404"/>
  <c r="A405"/>
  <c r="B405"/>
  <c r="D405"/>
  <c r="E405"/>
  <c r="F405"/>
  <c r="G405"/>
  <c r="H405"/>
  <c r="I405"/>
  <c r="J405"/>
  <c r="K405"/>
  <c r="L405"/>
  <c r="N405"/>
  <c r="O405"/>
  <c r="P405"/>
  <c r="Q405"/>
  <c r="R405"/>
  <c r="A406"/>
  <c r="B406"/>
  <c r="D406"/>
  <c r="E406"/>
  <c r="F406"/>
  <c r="G406"/>
  <c r="H406"/>
  <c r="I406"/>
  <c r="J406"/>
  <c r="K406"/>
  <c r="L406"/>
  <c r="N406"/>
  <c r="M406" s="1"/>
  <c r="R411" i="1" s="1"/>
  <c r="O406" i="3"/>
  <c r="P406"/>
  <c r="Q406"/>
  <c r="R406"/>
  <c r="A407"/>
  <c r="B407"/>
  <c r="D407"/>
  <c r="E407"/>
  <c r="F407"/>
  <c r="G407"/>
  <c r="H407"/>
  <c r="I407"/>
  <c r="J407"/>
  <c r="K407"/>
  <c r="L407"/>
  <c r="N407"/>
  <c r="M407" s="1"/>
  <c r="R412" i="1" s="1"/>
  <c r="O407" i="3"/>
  <c r="P407"/>
  <c r="Q407"/>
  <c r="R407"/>
  <c r="A408"/>
  <c r="B408"/>
  <c r="D408"/>
  <c r="E408"/>
  <c r="F408"/>
  <c r="G408"/>
  <c r="H408"/>
  <c r="I408"/>
  <c r="J408"/>
  <c r="K408"/>
  <c r="L408"/>
  <c r="N408"/>
  <c r="O408"/>
  <c r="P408"/>
  <c r="Q408"/>
  <c r="R408"/>
  <c r="A409"/>
  <c r="B409"/>
  <c r="D409"/>
  <c r="E409"/>
  <c r="F409"/>
  <c r="G409"/>
  <c r="H409"/>
  <c r="I409"/>
  <c r="J409"/>
  <c r="K409"/>
  <c r="L409"/>
  <c r="N409"/>
  <c r="M409" s="1"/>
  <c r="R414" i="1" s="1"/>
  <c r="O409" i="3"/>
  <c r="P409"/>
  <c r="Q409"/>
  <c r="R409"/>
  <c r="A410"/>
  <c r="B410"/>
  <c r="D410"/>
  <c r="E410"/>
  <c r="F410"/>
  <c r="G410"/>
  <c r="H410"/>
  <c r="I410"/>
  <c r="J410"/>
  <c r="K410"/>
  <c r="L410"/>
  <c r="N410"/>
  <c r="M410" s="1"/>
  <c r="R415" i="1" s="1"/>
  <c r="O410" i="3"/>
  <c r="P410"/>
  <c r="Q410"/>
  <c r="R410"/>
  <c r="A411"/>
  <c r="B411"/>
  <c r="D411"/>
  <c r="E411"/>
  <c r="F411"/>
  <c r="G411"/>
  <c r="H411"/>
  <c r="I411"/>
  <c r="J411"/>
  <c r="K411"/>
  <c r="L411"/>
  <c r="N411"/>
  <c r="O411"/>
  <c r="P411"/>
  <c r="Q411"/>
  <c r="R411"/>
  <c r="A412"/>
  <c r="B412"/>
  <c r="D412"/>
  <c r="E412"/>
  <c r="F412"/>
  <c r="G412"/>
  <c r="H412"/>
  <c r="I412"/>
  <c r="J412"/>
  <c r="K412"/>
  <c r="L412"/>
  <c r="N412"/>
  <c r="M412" s="1"/>
  <c r="R417" i="1" s="1"/>
  <c r="O412" i="3"/>
  <c r="P412"/>
  <c r="Q412"/>
  <c r="R412"/>
  <c r="A413"/>
  <c r="B413"/>
  <c r="D413"/>
  <c r="E413"/>
  <c r="F413"/>
  <c r="G413"/>
  <c r="H413"/>
  <c r="I413"/>
  <c r="J413"/>
  <c r="K413"/>
  <c r="L413"/>
  <c r="N413"/>
  <c r="M413" s="1"/>
  <c r="R418" i="1" s="1"/>
  <c r="O413" i="3"/>
  <c r="P413"/>
  <c r="Q413"/>
  <c r="R413"/>
  <c r="A414"/>
  <c r="B414"/>
  <c r="D414"/>
  <c r="E414"/>
  <c r="F414"/>
  <c r="G414"/>
  <c r="H414"/>
  <c r="I414"/>
  <c r="J414"/>
  <c r="K414"/>
  <c r="L414"/>
  <c r="N414"/>
  <c r="O414"/>
  <c r="P414"/>
  <c r="Q414"/>
  <c r="R414"/>
  <c r="A415"/>
  <c r="B415"/>
  <c r="D415"/>
  <c r="E415"/>
  <c r="F415"/>
  <c r="G415"/>
  <c r="H415"/>
  <c r="I415"/>
  <c r="J415"/>
  <c r="K415"/>
  <c r="L415"/>
  <c r="N415"/>
  <c r="M415" s="1"/>
  <c r="R420" i="1" s="1"/>
  <c r="O415" i="3"/>
  <c r="P415"/>
  <c r="Q415"/>
  <c r="R415"/>
  <c r="A416"/>
  <c r="B416"/>
  <c r="D416"/>
  <c r="E416"/>
  <c r="F416"/>
  <c r="G416"/>
  <c r="H416"/>
  <c r="I416"/>
  <c r="J416"/>
  <c r="K416"/>
  <c r="L416"/>
  <c r="N416"/>
  <c r="M416" s="1"/>
  <c r="R421" i="1" s="1"/>
  <c r="O416" i="3"/>
  <c r="P416"/>
  <c r="Q416"/>
  <c r="R416"/>
  <c r="A417"/>
  <c r="B417"/>
  <c r="D417"/>
  <c r="E417"/>
  <c r="F417"/>
  <c r="G417"/>
  <c r="H417"/>
  <c r="I417"/>
  <c r="J417"/>
  <c r="K417"/>
  <c r="L417"/>
  <c r="N417"/>
  <c r="O417"/>
  <c r="P417"/>
  <c r="Q417"/>
  <c r="R417"/>
  <c r="A418"/>
  <c r="B418"/>
  <c r="D418"/>
  <c r="E418"/>
  <c r="F418"/>
  <c r="G418"/>
  <c r="H418"/>
  <c r="I418"/>
  <c r="J418"/>
  <c r="K418"/>
  <c r="L418"/>
  <c r="N418"/>
  <c r="M418" s="1"/>
  <c r="R423" i="1" s="1"/>
  <c r="O418" i="3"/>
  <c r="P418"/>
  <c r="Q418"/>
  <c r="R418"/>
  <c r="A419"/>
  <c r="B419"/>
  <c r="D419"/>
  <c r="E419"/>
  <c r="F419"/>
  <c r="G419"/>
  <c r="H419"/>
  <c r="I419"/>
  <c r="J419"/>
  <c r="K419"/>
  <c r="L419"/>
  <c r="N419"/>
  <c r="M419" s="1"/>
  <c r="R424" i="1" s="1"/>
  <c r="O419" i="3"/>
  <c r="P419"/>
  <c r="Q419"/>
  <c r="R419"/>
  <c r="A420"/>
  <c r="B420"/>
  <c r="D420"/>
  <c r="E420"/>
  <c r="F420"/>
  <c r="G420"/>
  <c r="H420"/>
  <c r="I420"/>
  <c r="J420"/>
  <c r="K420"/>
  <c r="L420"/>
  <c r="N420"/>
  <c r="O420"/>
  <c r="P420"/>
  <c r="Q420"/>
  <c r="R420"/>
  <c r="A421"/>
  <c r="B421"/>
  <c r="D421"/>
  <c r="E421"/>
  <c r="F421"/>
  <c r="G421"/>
  <c r="H421"/>
  <c r="I421"/>
  <c r="J421"/>
  <c r="K421"/>
  <c r="L421"/>
  <c r="N421"/>
  <c r="M421" s="1"/>
  <c r="R426" i="1" s="1"/>
  <c r="O421" i="3"/>
  <c r="P421"/>
  <c r="Q421"/>
  <c r="R421"/>
  <c r="A422"/>
  <c r="B422"/>
  <c r="D422"/>
  <c r="E422"/>
  <c r="F422"/>
  <c r="G422"/>
  <c r="H422"/>
  <c r="I422"/>
  <c r="J422"/>
  <c r="K422"/>
  <c r="L422"/>
  <c r="N422"/>
  <c r="M422" s="1"/>
  <c r="R427" i="1" s="1"/>
  <c r="O422" i="3"/>
  <c r="P422"/>
  <c r="Q422"/>
  <c r="R422"/>
  <c r="A423"/>
  <c r="B423"/>
  <c r="D423"/>
  <c r="E423"/>
  <c r="F423"/>
  <c r="G423"/>
  <c r="H423"/>
  <c r="I423"/>
  <c r="J423"/>
  <c r="K423"/>
  <c r="L423"/>
  <c r="N423"/>
  <c r="O423"/>
  <c r="P423"/>
  <c r="Q423"/>
  <c r="R423"/>
  <c r="A424"/>
  <c r="B424"/>
  <c r="D424"/>
  <c r="E424"/>
  <c r="F424"/>
  <c r="G424"/>
  <c r="H424"/>
  <c r="I424"/>
  <c r="J424"/>
  <c r="K424"/>
  <c r="L424"/>
  <c r="N424"/>
  <c r="M424" s="1"/>
  <c r="R429" i="1" s="1"/>
  <c r="O424" i="3"/>
  <c r="P424"/>
  <c r="Q424"/>
  <c r="R424"/>
  <c r="A425"/>
  <c r="B425"/>
  <c r="D425"/>
  <c r="E425"/>
  <c r="F425"/>
  <c r="G425"/>
  <c r="H425"/>
  <c r="I425"/>
  <c r="J425"/>
  <c r="K425"/>
  <c r="L425"/>
  <c r="N425"/>
  <c r="M425" s="1"/>
  <c r="R430" i="1" s="1"/>
  <c r="O425" i="3"/>
  <c r="P425"/>
  <c r="Q425"/>
  <c r="R425"/>
  <c r="A426"/>
  <c r="B426"/>
  <c r="D426"/>
  <c r="E426"/>
  <c r="F426"/>
  <c r="G426"/>
  <c r="H426"/>
  <c r="I426"/>
  <c r="J426"/>
  <c r="K426"/>
  <c r="L426"/>
  <c r="N426"/>
  <c r="O426"/>
  <c r="P426"/>
  <c r="Q426"/>
  <c r="R426"/>
  <c r="A427"/>
  <c r="B427"/>
  <c r="D427"/>
  <c r="E427"/>
  <c r="F427"/>
  <c r="G427"/>
  <c r="H427"/>
  <c r="I427"/>
  <c r="J427"/>
  <c r="K427"/>
  <c r="L427"/>
  <c r="N427"/>
  <c r="M427" s="1"/>
  <c r="R432" i="1" s="1"/>
  <c r="O427" i="3"/>
  <c r="P427"/>
  <c r="Q427"/>
  <c r="R427"/>
  <c r="A428"/>
  <c r="B428"/>
  <c r="D428"/>
  <c r="E428"/>
  <c r="F428"/>
  <c r="G428"/>
  <c r="H428"/>
  <c r="I428"/>
  <c r="J428"/>
  <c r="K428"/>
  <c r="L428"/>
  <c r="N428"/>
  <c r="M428" s="1"/>
  <c r="R433" i="1" s="1"/>
  <c r="O428" i="3"/>
  <c r="P428"/>
  <c r="Q428"/>
  <c r="R428"/>
  <c r="A429"/>
  <c r="B429"/>
  <c r="D429"/>
  <c r="E429"/>
  <c r="F429"/>
  <c r="G429"/>
  <c r="H429"/>
  <c r="I429"/>
  <c r="J429"/>
  <c r="K429"/>
  <c r="L429"/>
  <c r="N429"/>
  <c r="O429"/>
  <c r="P429"/>
  <c r="Q429"/>
  <c r="R429"/>
  <c r="A430"/>
  <c r="B430"/>
  <c r="D430"/>
  <c r="E430"/>
  <c r="F430"/>
  <c r="G430"/>
  <c r="H430"/>
  <c r="I430"/>
  <c r="J430"/>
  <c r="K430"/>
  <c r="L430"/>
  <c r="N430"/>
  <c r="M430" s="1"/>
  <c r="R435" i="1" s="1"/>
  <c r="O430" i="3"/>
  <c r="P430"/>
  <c r="Q430"/>
  <c r="R430"/>
  <c r="A431"/>
  <c r="B431"/>
  <c r="D431"/>
  <c r="E431"/>
  <c r="F431"/>
  <c r="G431"/>
  <c r="H431"/>
  <c r="I431"/>
  <c r="J431"/>
  <c r="K431"/>
  <c r="L431"/>
  <c r="N431"/>
  <c r="M431" s="1"/>
  <c r="R436" i="1" s="1"/>
  <c r="O431" i="3"/>
  <c r="P431"/>
  <c r="Q431"/>
  <c r="R431"/>
  <c r="A432"/>
  <c r="B432"/>
  <c r="D432"/>
  <c r="E432"/>
  <c r="F432"/>
  <c r="G432"/>
  <c r="H432"/>
  <c r="I432"/>
  <c r="J432"/>
  <c r="K432"/>
  <c r="L432"/>
  <c r="N432"/>
  <c r="O432"/>
  <c r="P432"/>
  <c r="Q432"/>
  <c r="R432"/>
  <c r="A433"/>
  <c r="B433"/>
  <c r="D433"/>
  <c r="E433"/>
  <c r="F433"/>
  <c r="G433"/>
  <c r="H433"/>
  <c r="I433"/>
  <c r="J433"/>
  <c r="K433"/>
  <c r="L433"/>
  <c r="N433"/>
  <c r="M433" s="1"/>
  <c r="R438" i="1" s="1"/>
  <c r="O433" i="3"/>
  <c r="P433"/>
  <c r="Q433"/>
  <c r="R433"/>
  <c r="A434"/>
  <c r="B434"/>
  <c r="D434"/>
  <c r="E434"/>
  <c r="F434"/>
  <c r="G434"/>
  <c r="H434"/>
  <c r="I434"/>
  <c r="J434"/>
  <c r="K434"/>
  <c r="L434"/>
  <c r="N434"/>
  <c r="M434" s="1"/>
  <c r="R439" i="1" s="1"/>
  <c r="O434" i="3"/>
  <c r="P434"/>
  <c r="Q434"/>
  <c r="R434"/>
  <c r="A435"/>
  <c r="B435"/>
  <c r="D435"/>
  <c r="E435"/>
  <c r="F435"/>
  <c r="G435"/>
  <c r="H435"/>
  <c r="I435"/>
  <c r="J435"/>
  <c r="K435"/>
  <c r="L435"/>
  <c r="N435"/>
  <c r="O435"/>
  <c r="P435"/>
  <c r="Q435"/>
  <c r="R435"/>
  <c r="A436"/>
  <c r="B436"/>
  <c r="D436"/>
  <c r="E436"/>
  <c r="F436"/>
  <c r="G436"/>
  <c r="H436"/>
  <c r="I436"/>
  <c r="J436"/>
  <c r="K436"/>
  <c r="L436"/>
  <c r="N436"/>
  <c r="M436" s="1"/>
  <c r="R441" i="1" s="1"/>
  <c r="O436" i="3"/>
  <c r="P436"/>
  <c r="Q436"/>
  <c r="R436"/>
  <c r="A437"/>
  <c r="B437"/>
  <c r="D437"/>
  <c r="E437"/>
  <c r="F437"/>
  <c r="G437"/>
  <c r="H437"/>
  <c r="I437"/>
  <c r="J437"/>
  <c r="K437"/>
  <c r="L437"/>
  <c r="N437"/>
  <c r="M437" s="1"/>
  <c r="R442" i="1" s="1"/>
  <c r="O437" i="3"/>
  <c r="P437"/>
  <c r="Q437"/>
  <c r="R437"/>
  <c r="A438"/>
  <c r="B438"/>
  <c r="D438"/>
  <c r="E438"/>
  <c r="F438"/>
  <c r="G438"/>
  <c r="H438"/>
  <c r="I438"/>
  <c r="J438"/>
  <c r="K438"/>
  <c r="L438"/>
  <c r="N438"/>
  <c r="O438"/>
  <c r="P438"/>
  <c r="Q438"/>
  <c r="R438"/>
  <c r="A439"/>
  <c r="B439"/>
  <c r="D439"/>
  <c r="E439"/>
  <c r="F439"/>
  <c r="G439"/>
  <c r="H439"/>
  <c r="I439"/>
  <c r="J439"/>
  <c r="K439"/>
  <c r="L439"/>
  <c r="N439"/>
  <c r="M439" s="1"/>
  <c r="R444" i="1" s="1"/>
  <c r="O439" i="3"/>
  <c r="P439"/>
  <c r="Q439"/>
  <c r="R439"/>
  <c r="A440"/>
  <c r="B440"/>
  <c r="D440"/>
  <c r="E440"/>
  <c r="F440"/>
  <c r="G440"/>
  <c r="H440"/>
  <c r="I440"/>
  <c r="J440"/>
  <c r="K440"/>
  <c r="L440"/>
  <c r="N440"/>
  <c r="M440" s="1"/>
  <c r="R445" i="1" s="1"/>
  <c r="O440" i="3"/>
  <c r="P440"/>
  <c r="Q440"/>
  <c r="R440"/>
  <c r="A441"/>
  <c r="B441"/>
  <c r="D441"/>
  <c r="E441"/>
  <c r="F441"/>
  <c r="G441"/>
  <c r="H441"/>
  <c r="I441"/>
  <c r="J441"/>
  <c r="K441"/>
  <c r="L441"/>
  <c r="N441"/>
  <c r="O441"/>
  <c r="P441"/>
  <c r="Q441"/>
  <c r="R441"/>
  <c r="A442"/>
  <c r="B442"/>
  <c r="D442"/>
  <c r="E442"/>
  <c r="F442"/>
  <c r="G442"/>
  <c r="H442"/>
  <c r="I442"/>
  <c r="J442"/>
  <c r="K442"/>
  <c r="L442"/>
  <c r="N442"/>
  <c r="M442" s="1"/>
  <c r="R447" i="1" s="1"/>
  <c r="O442" i="3"/>
  <c r="P442"/>
  <c r="Q442"/>
  <c r="R442"/>
  <c r="A443"/>
  <c r="B443"/>
  <c r="D443"/>
  <c r="E443"/>
  <c r="F443"/>
  <c r="G443"/>
  <c r="H443"/>
  <c r="I443"/>
  <c r="J443"/>
  <c r="K443"/>
  <c r="L443"/>
  <c r="N443"/>
  <c r="M443" s="1"/>
  <c r="R448" i="1" s="1"/>
  <c r="O443" i="3"/>
  <c r="P443"/>
  <c r="Q443"/>
  <c r="R443"/>
  <c r="A444"/>
  <c r="B444"/>
  <c r="D444"/>
  <c r="E444"/>
  <c r="F444"/>
  <c r="G444"/>
  <c r="H444"/>
  <c r="I444"/>
  <c r="J444"/>
  <c r="K444"/>
  <c r="L444"/>
  <c r="N444"/>
  <c r="O444"/>
  <c r="P444"/>
  <c r="Q444"/>
  <c r="R444"/>
  <c r="A445"/>
  <c r="B445"/>
  <c r="D445"/>
  <c r="E445"/>
  <c r="F445"/>
  <c r="G445"/>
  <c r="H445"/>
  <c r="I445"/>
  <c r="J445"/>
  <c r="K445"/>
  <c r="L445"/>
  <c r="N445"/>
  <c r="M445" s="1"/>
  <c r="R450" i="1" s="1"/>
  <c r="O445" i="3"/>
  <c r="P445"/>
  <c r="Q445"/>
  <c r="R445"/>
  <c r="A446"/>
  <c r="B446"/>
  <c r="D446"/>
  <c r="E446"/>
  <c r="F446"/>
  <c r="G446"/>
  <c r="H446"/>
  <c r="I446"/>
  <c r="J446"/>
  <c r="K446"/>
  <c r="L446"/>
  <c r="N446"/>
  <c r="M446" s="1"/>
  <c r="R451" i="1" s="1"/>
  <c r="O446" i="3"/>
  <c r="P446"/>
  <c r="Q446"/>
  <c r="R446"/>
  <c r="A447"/>
  <c r="B447"/>
  <c r="D447"/>
  <c r="E447"/>
  <c r="F447"/>
  <c r="G447"/>
  <c r="H447"/>
  <c r="I447"/>
  <c r="J447"/>
  <c r="K447"/>
  <c r="L447"/>
  <c r="N447"/>
  <c r="O447"/>
  <c r="P447"/>
  <c r="Q447"/>
  <c r="R447"/>
  <c r="A448"/>
  <c r="B448"/>
  <c r="D448"/>
  <c r="E448"/>
  <c r="F448"/>
  <c r="G448"/>
  <c r="H448"/>
  <c r="I448"/>
  <c r="J448"/>
  <c r="K448"/>
  <c r="L448"/>
  <c r="N448"/>
  <c r="M448" s="1"/>
  <c r="R453" i="1" s="1"/>
  <c r="O448" i="3"/>
  <c r="P448"/>
  <c r="Q448"/>
  <c r="R448"/>
  <c r="A449"/>
  <c r="B449"/>
  <c r="D449"/>
  <c r="E449"/>
  <c r="F449"/>
  <c r="G449"/>
  <c r="H449"/>
  <c r="I449"/>
  <c r="J449"/>
  <c r="K449"/>
  <c r="L449"/>
  <c r="N449"/>
  <c r="M449" s="1"/>
  <c r="R454" i="1" s="1"/>
  <c r="O449" i="3"/>
  <c r="P449"/>
  <c r="Q449"/>
  <c r="R449"/>
  <c r="A450"/>
  <c r="B450"/>
  <c r="D450"/>
  <c r="E450"/>
  <c r="F450"/>
  <c r="G450"/>
  <c r="H450"/>
  <c r="I450"/>
  <c r="J450"/>
  <c r="K450"/>
  <c r="L450"/>
  <c r="N450"/>
  <c r="O450"/>
  <c r="P450"/>
  <c r="Q450"/>
  <c r="R450"/>
  <c r="A451"/>
  <c r="B451"/>
  <c r="D451"/>
  <c r="E451"/>
  <c r="F451"/>
  <c r="G451"/>
  <c r="H451"/>
  <c r="I451"/>
  <c r="J451"/>
  <c r="K451"/>
  <c r="L451"/>
  <c r="N451"/>
  <c r="M451" s="1"/>
  <c r="R456" i="1" s="1"/>
  <c r="O451" i="3"/>
  <c r="P451"/>
  <c r="Q451"/>
  <c r="R451"/>
  <c r="A452"/>
  <c r="B452"/>
  <c r="D452"/>
  <c r="E452"/>
  <c r="F452"/>
  <c r="G452"/>
  <c r="H452"/>
  <c r="I452"/>
  <c r="J452"/>
  <c r="K452"/>
  <c r="L452"/>
  <c r="N452"/>
  <c r="M452" s="1"/>
  <c r="R457" i="1" s="1"/>
  <c r="O452" i="3"/>
  <c r="P452"/>
  <c r="Q452"/>
  <c r="R452"/>
  <c r="A453"/>
  <c r="B453"/>
  <c r="D453"/>
  <c r="E453"/>
  <c r="F453"/>
  <c r="G453"/>
  <c r="H453"/>
  <c r="I453"/>
  <c r="J453"/>
  <c r="K453"/>
  <c r="L453"/>
  <c r="N453"/>
  <c r="O453"/>
  <c r="P453"/>
  <c r="Q453"/>
  <c r="R453"/>
  <c r="A454"/>
  <c r="B454"/>
  <c r="D454"/>
  <c r="E454"/>
  <c r="F454"/>
  <c r="G454"/>
  <c r="H454"/>
  <c r="I454"/>
  <c r="J454"/>
  <c r="K454"/>
  <c r="L454"/>
  <c r="N454"/>
  <c r="M454" s="1"/>
  <c r="R459" i="1" s="1"/>
  <c r="O454" i="3"/>
  <c r="P454"/>
  <c r="Q454"/>
  <c r="R454"/>
  <c r="A455"/>
  <c r="B455"/>
  <c r="D455"/>
  <c r="E455"/>
  <c r="F455"/>
  <c r="G455"/>
  <c r="H455"/>
  <c r="I455"/>
  <c r="J455"/>
  <c r="K455"/>
  <c r="L455"/>
  <c r="N455"/>
  <c r="M455" s="1"/>
  <c r="R460" i="1" s="1"/>
  <c r="O455" i="3"/>
  <c r="P455"/>
  <c r="Q455"/>
  <c r="R455"/>
  <c r="A456"/>
  <c r="B456"/>
  <c r="D456"/>
  <c r="E456"/>
  <c r="F456"/>
  <c r="G456"/>
  <c r="H456"/>
  <c r="I456"/>
  <c r="J456"/>
  <c r="K456"/>
  <c r="L456"/>
  <c r="N456"/>
  <c r="O456"/>
  <c r="P456"/>
  <c r="Q456"/>
  <c r="R456"/>
  <c r="A457"/>
  <c r="B457"/>
  <c r="D457"/>
  <c r="E457"/>
  <c r="F457"/>
  <c r="G457"/>
  <c r="H457"/>
  <c r="I457"/>
  <c r="J457"/>
  <c r="K457"/>
  <c r="L457"/>
  <c r="N457"/>
  <c r="M457" s="1"/>
  <c r="R462" i="1" s="1"/>
  <c r="O457" i="3"/>
  <c r="P457"/>
  <c r="Q457"/>
  <c r="R457"/>
  <c r="A458"/>
  <c r="B458"/>
  <c r="D458"/>
  <c r="E458"/>
  <c r="F458"/>
  <c r="G458"/>
  <c r="H458"/>
  <c r="I458"/>
  <c r="J458"/>
  <c r="K458"/>
  <c r="L458"/>
  <c r="N458"/>
  <c r="M458" s="1"/>
  <c r="R463" i="1" s="1"/>
  <c r="O458" i="3"/>
  <c r="P458"/>
  <c r="Q458"/>
  <c r="R458"/>
  <c r="A459"/>
  <c r="B459"/>
  <c r="D459"/>
  <c r="E459"/>
  <c r="F459"/>
  <c r="G459"/>
  <c r="H459"/>
  <c r="I459"/>
  <c r="J459"/>
  <c r="K459"/>
  <c r="L459"/>
  <c r="N459"/>
  <c r="O459"/>
  <c r="P459"/>
  <c r="Q459"/>
  <c r="R459"/>
  <c r="A460"/>
  <c r="B460"/>
  <c r="D460"/>
  <c r="E460"/>
  <c r="F460"/>
  <c r="G460"/>
  <c r="H460"/>
  <c r="I460"/>
  <c r="J460"/>
  <c r="K460"/>
  <c r="L460"/>
  <c r="N460"/>
  <c r="M460" s="1"/>
  <c r="R465" i="1" s="1"/>
  <c r="O460" i="3"/>
  <c r="P460"/>
  <c r="Q460"/>
  <c r="R460"/>
  <c r="A461"/>
  <c r="B461"/>
  <c r="D461"/>
  <c r="E461"/>
  <c r="F461"/>
  <c r="G461"/>
  <c r="H461"/>
  <c r="I461"/>
  <c r="J461"/>
  <c r="K461"/>
  <c r="L461"/>
  <c r="N461"/>
  <c r="M461" s="1"/>
  <c r="R466" i="1" s="1"/>
  <c r="O461" i="3"/>
  <c r="P461"/>
  <c r="Q461"/>
  <c r="R461"/>
  <c r="A462"/>
  <c r="B462"/>
  <c r="D462"/>
  <c r="E462"/>
  <c r="F462"/>
  <c r="G462"/>
  <c r="H462"/>
  <c r="I462"/>
  <c r="J462"/>
  <c r="K462"/>
  <c r="L462"/>
  <c r="N462"/>
  <c r="O462"/>
  <c r="P462"/>
  <c r="Q462"/>
  <c r="R462"/>
  <c r="A463"/>
  <c r="B463"/>
  <c r="D463"/>
  <c r="E463"/>
  <c r="F463"/>
  <c r="G463"/>
  <c r="H463"/>
  <c r="I463"/>
  <c r="J463"/>
  <c r="K463"/>
  <c r="L463"/>
  <c r="N463"/>
  <c r="M463" s="1"/>
  <c r="R468" i="1" s="1"/>
  <c r="O463" i="3"/>
  <c r="P463"/>
  <c r="Q463"/>
  <c r="R463"/>
  <c r="A464"/>
  <c r="B464"/>
  <c r="D464"/>
  <c r="E464"/>
  <c r="F464"/>
  <c r="G464"/>
  <c r="H464"/>
  <c r="I464"/>
  <c r="J464"/>
  <c r="K464"/>
  <c r="L464"/>
  <c r="N464"/>
  <c r="M464" s="1"/>
  <c r="R469" i="1" s="1"/>
  <c r="O464" i="3"/>
  <c r="P464"/>
  <c r="Q464"/>
  <c r="R464"/>
  <c r="A465"/>
  <c r="B465"/>
  <c r="D465"/>
  <c r="E465"/>
  <c r="F465"/>
  <c r="G465"/>
  <c r="H465"/>
  <c r="I465"/>
  <c r="J465"/>
  <c r="K465"/>
  <c r="L465"/>
  <c r="N465"/>
  <c r="O465"/>
  <c r="P465"/>
  <c r="Q465"/>
  <c r="R465"/>
  <c r="A466"/>
  <c r="B466"/>
  <c r="D466"/>
  <c r="E466"/>
  <c r="F466"/>
  <c r="G466"/>
  <c r="H466"/>
  <c r="I466"/>
  <c r="J466"/>
  <c r="K466"/>
  <c r="L466"/>
  <c r="N466"/>
  <c r="M466" s="1"/>
  <c r="R471" i="1" s="1"/>
  <c r="O466" i="3"/>
  <c r="P466"/>
  <c r="Q466"/>
  <c r="R466"/>
  <c r="A467"/>
  <c r="B467"/>
  <c r="D467"/>
  <c r="E467"/>
  <c r="F467"/>
  <c r="G467"/>
  <c r="H467"/>
  <c r="I467"/>
  <c r="J467"/>
  <c r="K467"/>
  <c r="L467"/>
  <c r="N467"/>
  <c r="M467" s="1"/>
  <c r="R472" i="1" s="1"/>
  <c r="O467" i="3"/>
  <c r="P467"/>
  <c r="Q467"/>
  <c r="R467"/>
  <c r="A468"/>
  <c r="B468"/>
  <c r="D468"/>
  <c r="E468"/>
  <c r="F468"/>
  <c r="G468"/>
  <c r="H468"/>
  <c r="I468"/>
  <c r="J468"/>
  <c r="K468"/>
  <c r="L468"/>
  <c r="N468"/>
  <c r="O468"/>
  <c r="P468"/>
  <c r="Q468"/>
  <c r="R468"/>
  <c r="A469"/>
  <c r="B469"/>
  <c r="D469"/>
  <c r="E469"/>
  <c r="F469"/>
  <c r="G469"/>
  <c r="H469"/>
  <c r="I469"/>
  <c r="J469"/>
  <c r="K469"/>
  <c r="L469"/>
  <c r="N469"/>
  <c r="M469" s="1"/>
  <c r="R474" i="1" s="1"/>
  <c r="O469" i="3"/>
  <c r="P469"/>
  <c r="Q469"/>
  <c r="R469"/>
  <c r="A470"/>
  <c r="B470"/>
  <c r="D470"/>
  <c r="E470"/>
  <c r="F470"/>
  <c r="G470"/>
  <c r="H470"/>
  <c r="I470"/>
  <c r="J470"/>
  <c r="K470"/>
  <c r="L470"/>
  <c r="N470"/>
  <c r="M470" s="1"/>
  <c r="R475" i="1" s="1"/>
  <c r="O470" i="3"/>
  <c r="P470"/>
  <c r="Q470"/>
  <c r="R470"/>
  <c r="A471"/>
  <c r="B471"/>
  <c r="D471"/>
  <c r="E471"/>
  <c r="F471"/>
  <c r="G471"/>
  <c r="H471"/>
  <c r="I471"/>
  <c r="J471"/>
  <c r="K471"/>
  <c r="L471"/>
  <c r="N471"/>
  <c r="O471"/>
  <c r="P471"/>
  <c r="Q471"/>
  <c r="R471"/>
  <c r="A472"/>
  <c r="B472"/>
  <c r="D472"/>
  <c r="E472"/>
  <c r="F472"/>
  <c r="G472"/>
  <c r="H472"/>
  <c r="I472"/>
  <c r="J472"/>
  <c r="K472"/>
  <c r="L472"/>
  <c r="N472"/>
  <c r="M472" s="1"/>
  <c r="R477" i="1" s="1"/>
  <c r="O472" i="3"/>
  <c r="P472"/>
  <c r="Q472"/>
  <c r="R472"/>
  <c r="A473"/>
  <c r="B473"/>
  <c r="D473"/>
  <c r="E473"/>
  <c r="F473"/>
  <c r="G473"/>
  <c r="H473"/>
  <c r="I473"/>
  <c r="J473"/>
  <c r="K473"/>
  <c r="L473"/>
  <c r="N473"/>
  <c r="M473" s="1"/>
  <c r="R478" i="1" s="1"/>
  <c r="O473" i="3"/>
  <c r="P473"/>
  <c r="Q473"/>
  <c r="R473"/>
  <c r="A474"/>
  <c r="B474"/>
  <c r="D474"/>
  <c r="E474"/>
  <c r="F474"/>
  <c r="G474"/>
  <c r="H474"/>
  <c r="I474"/>
  <c r="J474"/>
  <c r="K474"/>
  <c r="L474"/>
  <c r="N474"/>
  <c r="O474"/>
  <c r="P474"/>
  <c r="Q474"/>
  <c r="R474"/>
  <c r="A475"/>
  <c r="B475"/>
  <c r="D475"/>
  <c r="E475"/>
  <c r="F475"/>
  <c r="G475"/>
  <c r="H475"/>
  <c r="I475"/>
  <c r="J475"/>
  <c r="K475"/>
  <c r="L475"/>
  <c r="N475"/>
  <c r="M475" s="1"/>
  <c r="R480" i="1" s="1"/>
  <c r="O475" i="3"/>
  <c r="P475"/>
  <c r="Q475"/>
  <c r="R475"/>
  <c r="A476"/>
  <c r="B476"/>
  <c r="D476"/>
  <c r="E476"/>
  <c r="F476"/>
  <c r="G476"/>
  <c r="H476"/>
  <c r="I476"/>
  <c r="J476"/>
  <c r="K476"/>
  <c r="L476"/>
  <c r="N476"/>
  <c r="M476" s="1"/>
  <c r="R481" i="1" s="1"/>
  <c r="O476" i="3"/>
  <c r="P476"/>
  <c r="Q476"/>
  <c r="R476"/>
  <c r="A477"/>
  <c r="B477"/>
  <c r="D477"/>
  <c r="E477"/>
  <c r="F477"/>
  <c r="G477"/>
  <c r="H477"/>
  <c r="I477"/>
  <c r="J477"/>
  <c r="K477"/>
  <c r="L477"/>
  <c r="N477"/>
  <c r="O477"/>
  <c r="P477"/>
  <c r="Q477"/>
  <c r="R477"/>
  <c r="A478"/>
  <c r="B478"/>
  <c r="D478"/>
  <c r="E478"/>
  <c r="F478"/>
  <c r="G478"/>
  <c r="H478"/>
  <c r="I478"/>
  <c r="J478"/>
  <c r="K478"/>
  <c r="L478"/>
  <c r="N478"/>
  <c r="M478" s="1"/>
  <c r="R483" i="1" s="1"/>
  <c r="O478" i="3"/>
  <c r="P478"/>
  <c r="Q478"/>
  <c r="R478"/>
  <c r="A479"/>
  <c r="B479"/>
  <c r="D479"/>
  <c r="E479"/>
  <c r="F479"/>
  <c r="G479"/>
  <c r="H479"/>
  <c r="I479"/>
  <c r="J479"/>
  <c r="K479"/>
  <c r="L479"/>
  <c r="N479"/>
  <c r="M479" s="1"/>
  <c r="R484" i="1" s="1"/>
  <c r="O479" i="3"/>
  <c r="P479"/>
  <c r="Q479"/>
  <c r="R479"/>
  <c r="A480"/>
  <c r="B480"/>
  <c r="D480"/>
  <c r="E480"/>
  <c r="F480"/>
  <c r="G480"/>
  <c r="H480"/>
  <c r="I480"/>
  <c r="J480"/>
  <c r="K480"/>
  <c r="L480"/>
  <c r="N480"/>
  <c r="O480"/>
  <c r="P480"/>
  <c r="Q480"/>
  <c r="R480"/>
  <c r="A481"/>
  <c r="B481"/>
  <c r="D481"/>
  <c r="E481"/>
  <c r="F481"/>
  <c r="G481"/>
  <c r="H481"/>
  <c r="I481"/>
  <c r="J481"/>
  <c r="K481"/>
  <c r="L481"/>
  <c r="N481"/>
  <c r="M481" s="1"/>
  <c r="R486" i="1" s="1"/>
  <c r="O481" i="3"/>
  <c r="P481"/>
  <c r="Q481"/>
  <c r="R481"/>
  <c r="A482"/>
  <c r="B482"/>
  <c r="D482"/>
  <c r="E482"/>
  <c r="F482"/>
  <c r="G482"/>
  <c r="H482"/>
  <c r="I482"/>
  <c r="J482"/>
  <c r="K482"/>
  <c r="L482"/>
  <c r="N482"/>
  <c r="M482" s="1"/>
  <c r="R487" i="1" s="1"/>
  <c r="O482" i="3"/>
  <c r="P482"/>
  <c r="Q482"/>
  <c r="R482"/>
  <c r="A483"/>
  <c r="B483"/>
  <c r="D483"/>
  <c r="E483"/>
  <c r="F483"/>
  <c r="G483"/>
  <c r="H483"/>
  <c r="I483"/>
  <c r="J483"/>
  <c r="K483"/>
  <c r="L483"/>
  <c r="N483"/>
  <c r="O483"/>
  <c r="P483"/>
  <c r="Q483"/>
  <c r="R483"/>
  <c r="A484"/>
  <c r="B484"/>
  <c r="D484"/>
  <c r="E484"/>
  <c r="F484"/>
  <c r="G484"/>
  <c r="H484"/>
  <c r="I484"/>
  <c r="J484"/>
  <c r="K484"/>
  <c r="L484"/>
  <c r="N484"/>
  <c r="M484" s="1"/>
  <c r="R489" i="1" s="1"/>
  <c r="O484" i="3"/>
  <c r="P484"/>
  <c r="Q484"/>
  <c r="R484"/>
  <c r="A485"/>
  <c r="B485"/>
  <c r="D485"/>
  <c r="E485"/>
  <c r="F485"/>
  <c r="G485"/>
  <c r="H485"/>
  <c r="I485"/>
  <c r="J485"/>
  <c r="K485"/>
  <c r="L485"/>
  <c r="N485"/>
  <c r="M485" s="1"/>
  <c r="R490" i="1" s="1"/>
  <c r="O485" i="3"/>
  <c r="P485"/>
  <c r="Q485"/>
  <c r="R485"/>
  <c r="A486"/>
  <c r="B486"/>
  <c r="D486"/>
  <c r="E486"/>
  <c r="F486"/>
  <c r="G486"/>
  <c r="H486"/>
  <c r="I486"/>
  <c r="J486"/>
  <c r="K486"/>
  <c r="L486"/>
  <c r="N486"/>
  <c r="O486"/>
  <c r="P486"/>
  <c r="Q486"/>
  <c r="R486"/>
  <c r="A487"/>
  <c r="B487"/>
  <c r="D487"/>
  <c r="E487"/>
  <c r="F487"/>
  <c r="G487"/>
  <c r="H487"/>
  <c r="I487"/>
  <c r="J487"/>
  <c r="K487"/>
  <c r="L487"/>
  <c r="N487"/>
  <c r="M487" s="1"/>
  <c r="R492" i="1" s="1"/>
  <c r="O487" i="3"/>
  <c r="P487"/>
  <c r="Q487"/>
  <c r="R487"/>
  <c r="A488"/>
  <c r="B488"/>
  <c r="D488"/>
  <c r="E488"/>
  <c r="F488"/>
  <c r="G488"/>
  <c r="H488"/>
  <c r="I488"/>
  <c r="J488"/>
  <c r="K488"/>
  <c r="L488"/>
  <c r="N488"/>
  <c r="M488" s="1"/>
  <c r="R493" i="1" s="1"/>
  <c r="O488" i="3"/>
  <c r="P488"/>
  <c r="Q488"/>
  <c r="R488"/>
  <c r="A489"/>
  <c r="B489"/>
  <c r="D489"/>
  <c r="E489"/>
  <c r="F489"/>
  <c r="G489"/>
  <c r="H489"/>
  <c r="I489"/>
  <c r="J489"/>
  <c r="K489"/>
  <c r="L489"/>
  <c r="N489"/>
  <c r="O489"/>
  <c r="P489"/>
  <c r="Q489"/>
  <c r="R489"/>
  <c r="A490"/>
  <c r="B490"/>
  <c r="D490"/>
  <c r="E490"/>
  <c r="F490"/>
  <c r="G490"/>
  <c r="H490"/>
  <c r="I490"/>
  <c r="J490"/>
  <c r="K490"/>
  <c r="L490"/>
  <c r="N490"/>
  <c r="M490" s="1"/>
  <c r="R495" i="1" s="1"/>
  <c r="O490" i="3"/>
  <c r="P490"/>
  <c r="Q490"/>
  <c r="R490"/>
  <c r="A491"/>
  <c r="B491"/>
  <c r="D491"/>
  <c r="E491"/>
  <c r="F491"/>
  <c r="G491"/>
  <c r="H491"/>
  <c r="I491"/>
  <c r="J491"/>
  <c r="K491"/>
  <c r="L491"/>
  <c r="N491"/>
  <c r="M491" s="1"/>
  <c r="R496" i="1" s="1"/>
  <c r="O491" i="3"/>
  <c r="P491"/>
  <c r="Q491"/>
  <c r="R491"/>
  <c r="A492"/>
  <c r="B492"/>
  <c r="D492"/>
  <c r="E492"/>
  <c r="F492"/>
  <c r="G492"/>
  <c r="H492"/>
  <c r="I492"/>
  <c r="J492"/>
  <c r="K492"/>
  <c r="L492"/>
  <c r="N492"/>
  <c r="O492"/>
  <c r="P492"/>
  <c r="Q492"/>
  <c r="R492"/>
  <c r="A493"/>
  <c r="B493"/>
  <c r="D493"/>
  <c r="E493"/>
  <c r="F493"/>
  <c r="G493"/>
  <c r="H493"/>
  <c r="I493"/>
  <c r="J493"/>
  <c r="K493"/>
  <c r="L493"/>
  <c r="N493"/>
  <c r="M493" s="1"/>
  <c r="R498" i="1" s="1"/>
  <c r="O493" i="3"/>
  <c r="P493"/>
  <c r="Q493"/>
  <c r="R493"/>
  <c r="A494"/>
  <c r="B494"/>
  <c r="D494"/>
  <c r="E494"/>
  <c r="F494"/>
  <c r="G494"/>
  <c r="H494"/>
  <c r="I494"/>
  <c r="J494"/>
  <c r="K494"/>
  <c r="L494"/>
  <c r="N494"/>
  <c r="M494" s="1"/>
  <c r="R499" i="1" s="1"/>
  <c r="O494" i="3"/>
  <c r="P494"/>
  <c r="Q494"/>
  <c r="R494"/>
  <c r="A495"/>
  <c r="B495"/>
  <c r="D495"/>
  <c r="E495"/>
  <c r="F495"/>
  <c r="G495"/>
  <c r="H495"/>
  <c r="I495"/>
  <c r="J495"/>
  <c r="K495"/>
  <c r="L495"/>
  <c r="N495"/>
  <c r="O495"/>
  <c r="P495"/>
  <c r="Q495"/>
  <c r="R495"/>
  <c r="A496"/>
  <c r="B496"/>
  <c r="D496"/>
  <c r="E496"/>
  <c r="F496"/>
  <c r="G496"/>
  <c r="H496"/>
  <c r="I496"/>
  <c r="J496"/>
  <c r="K496"/>
  <c r="L496"/>
  <c r="N496"/>
  <c r="M496" s="1"/>
  <c r="R501" i="1" s="1"/>
  <c r="O496" i="3"/>
  <c r="P496"/>
  <c r="Q496"/>
  <c r="R496"/>
  <c r="A497"/>
  <c r="B497"/>
  <c r="D497"/>
  <c r="E497"/>
  <c r="F497"/>
  <c r="G497"/>
  <c r="H497"/>
  <c r="I497"/>
  <c r="J497"/>
  <c r="K497"/>
  <c r="L497"/>
  <c r="N497"/>
  <c r="M497" s="1"/>
  <c r="R502" i="1" s="1"/>
  <c r="O497" i="3"/>
  <c r="P497"/>
  <c r="Q497"/>
  <c r="R497"/>
  <c r="A498"/>
  <c r="B498"/>
  <c r="D498"/>
  <c r="E498"/>
  <c r="F498"/>
  <c r="G498"/>
  <c r="H498"/>
  <c r="I498"/>
  <c r="J498"/>
  <c r="K498"/>
  <c r="L498"/>
  <c r="N498"/>
  <c r="O498"/>
  <c r="P498"/>
  <c r="Q498"/>
  <c r="R498"/>
  <c r="A499"/>
  <c r="B499"/>
  <c r="D499"/>
  <c r="E499"/>
  <c r="F499"/>
  <c r="G499"/>
  <c r="H499"/>
  <c r="I499"/>
  <c r="J499"/>
  <c r="K499"/>
  <c r="L499"/>
  <c r="N499"/>
  <c r="M499" s="1"/>
  <c r="R504" i="1" s="1"/>
  <c r="O499" i="3"/>
  <c r="P499"/>
  <c r="Q499"/>
  <c r="R499"/>
  <c r="A500"/>
  <c r="B500"/>
  <c r="D500"/>
  <c r="E500"/>
  <c r="F500"/>
  <c r="G500"/>
  <c r="H500"/>
  <c r="I500"/>
  <c r="J500"/>
  <c r="K500"/>
  <c r="L500"/>
  <c r="N500"/>
  <c r="M500" s="1"/>
  <c r="R505" i="1" s="1"/>
  <c r="O500" i="3"/>
  <c r="P500"/>
  <c r="Q500"/>
  <c r="R500"/>
  <c r="A501"/>
  <c r="B501"/>
  <c r="D501"/>
  <c r="E501"/>
  <c r="F501"/>
  <c r="G501"/>
  <c r="H501"/>
  <c r="I501"/>
  <c r="J501"/>
  <c r="K501"/>
  <c r="L501"/>
  <c r="N501"/>
  <c r="O501"/>
  <c r="P501"/>
  <c r="Q501"/>
  <c r="R501"/>
  <c r="A502"/>
  <c r="B502"/>
  <c r="D502"/>
  <c r="E502"/>
  <c r="F502"/>
  <c r="G502"/>
  <c r="H502"/>
  <c r="I502"/>
  <c r="J502"/>
  <c r="K502"/>
  <c r="L502"/>
  <c r="N502"/>
  <c r="M502" s="1"/>
  <c r="R507" i="1" s="1"/>
  <c r="O502" i="3"/>
  <c r="P502"/>
  <c r="Q502"/>
  <c r="R502"/>
  <c r="A503"/>
  <c r="B503"/>
  <c r="D503"/>
  <c r="E503"/>
  <c r="F503"/>
  <c r="G503"/>
  <c r="H503"/>
  <c r="I503"/>
  <c r="J503"/>
  <c r="K503"/>
  <c r="L503"/>
  <c r="N503"/>
  <c r="M503" s="1"/>
  <c r="R508" i="1" s="1"/>
  <c r="O503" i="3"/>
  <c r="P503"/>
  <c r="Q503"/>
  <c r="R503"/>
  <c r="A504"/>
  <c r="B504"/>
  <c r="D504"/>
  <c r="E504"/>
  <c r="F504"/>
  <c r="G504"/>
  <c r="H504"/>
  <c r="I504"/>
  <c r="J504"/>
  <c r="K504"/>
  <c r="L504"/>
  <c r="N504"/>
  <c r="O504"/>
  <c r="P504"/>
  <c r="Q504"/>
  <c r="R504"/>
  <c r="A505"/>
  <c r="B505"/>
  <c r="D505"/>
  <c r="E505"/>
  <c r="F505"/>
  <c r="G505"/>
  <c r="H505"/>
  <c r="I505"/>
  <c r="J505"/>
  <c r="K505"/>
  <c r="L505"/>
  <c r="N505"/>
  <c r="M505" s="1"/>
  <c r="R510" i="1" s="1"/>
  <c r="O505" i="3"/>
  <c r="P505"/>
  <c r="Q505"/>
  <c r="R505"/>
  <c r="A506"/>
  <c r="B506"/>
  <c r="D506"/>
  <c r="E506"/>
  <c r="F506"/>
  <c r="G506"/>
  <c r="H506"/>
  <c r="I506"/>
  <c r="J506"/>
  <c r="K506"/>
  <c r="L506"/>
  <c r="N506"/>
  <c r="M506" s="1"/>
  <c r="R511" i="1" s="1"/>
  <c r="O506" i="3"/>
  <c r="P506"/>
  <c r="Q506"/>
  <c r="R506"/>
  <c r="A507"/>
  <c r="B507"/>
  <c r="D507"/>
  <c r="E507"/>
  <c r="F507"/>
  <c r="G507"/>
  <c r="H507"/>
  <c r="I507"/>
  <c r="J507"/>
  <c r="K507"/>
  <c r="L507"/>
  <c r="N507"/>
  <c r="O507"/>
  <c r="P507"/>
  <c r="Q507"/>
  <c r="R507"/>
  <c r="A508"/>
  <c r="B508"/>
  <c r="D508"/>
  <c r="E508"/>
  <c r="F508"/>
  <c r="G508"/>
  <c r="H508"/>
  <c r="I508"/>
  <c r="J508"/>
  <c r="K508"/>
  <c r="L508"/>
  <c r="N508"/>
  <c r="M508" s="1"/>
  <c r="R513" i="1" s="1"/>
  <c r="O508" i="3"/>
  <c r="P508"/>
  <c r="Q508"/>
  <c r="R508"/>
  <c r="A509"/>
  <c r="B509"/>
  <c r="D509"/>
  <c r="E509"/>
  <c r="F509"/>
  <c r="G509"/>
  <c r="H509"/>
  <c r="I509"/>
  <c r="J509"/>
  <c r="K509"/>
  <c r="L509"/>
  <c r="N509"/>
  <c r="M509" s="1"/>
  <c r="R514" i="1" s="1"/>
  <c r="O509" i="3"/>
  <c r="P509"/>
  <c r="Q509"/>
  <c r="R509"/>
  <c r="A510"/>
  <c r="B510"/>
  <c r="D510"/>
  <c r="E510"/>
  <c r="F510"/>
  <c r="G510"/>
  <c r="H510"/>
  <c r="I510"/>
  <c r="J510"/>
  <c r="K510"/>
  <c r="L510"/>
  <c r="N510"/>
  <c r="O510"/>
  <c r="P510"/>
  <c r="Q510"/>
  <c r="R510"/>
  <c r="A511"/>
  <c r="B511"/>
  <c r="D511"/>
  <c r="E511"/>
  <c r="F511"/>
  <c r="G511"/>
  <c r="H511"/>
  <c r="I511"/>
  <c r="J511"/>
  <c r="K511"/>
  <c r="L511"/>
  <c r="N511"/>
  <c r="M511" s="1"/>
  <c r="R516" i="1" s="1"/>
  <c r="O511" i="3"/>
  <c r="P511"/>
  <c r="Q511"/>
  <c r="R511"/>
  <c r="A512"/>
  <c r="B512"/>
  <c r="D512"/>
  <c r="E512"/>
  <c r="F512"/>
  <c r="G512"/>
  <c r="H512"/>
  <c r="I512"/>
  <c r="J512"/>
  <c r="K512"/>
  <c r="L512"/>
  <c r="N512"/>
  <c r="M512" s="1"/>
  <c r="R517" i="1" s="1"/>
  <c r="O512" i="3"/>
  <c r="P512"/>
  <c r="Q512"/>
  <c r="R512"/>
  <c r="A513"/>
  <c r="B513"/>
  <c r="D513"/>
  <c r="E513"/>
  <c r="F513"/>
  <c r="G513"/>
  <c r="H513"/>
  <c r="I513"/>
  <c r="J513"/>
  <c r="K513"/>
  <c r="L513"/>
  <c r="N513"/>
  <c r="O513"/>
  <c r="P513"/>
  <c r="Q513"/>
  <c r="R513"/>
  <c r="A514"/>
  <c r="B514"/>
  <c r="D514"/>
  <c r="E514"/>
  <c r="F514"/>
  <c r="G514"/>
  <c r="H514"/>
  <c r="I514"/>
  <c r="J514"/>
  <c r="K514"/>
  <c r="L514"/>
  <c r="N514"/>
  <c r="M514" s="1"/>
  <c r="R519" i="1" s="1"/>
  <c r="O514" i="3"/>
  <c r="P514"/>
  <c r="Q514"/>
  <c r="R514"/>
  <c r="A515"/>
  <c r="B515"/>
  <c r="D515"/>
  <c r="E515"/>
  <c r="F515"/>
  <c r="G515"/>
  <c r="H515"/>
  <c r="I515"/>
  <c r="J515"/>
  <c r="K515"/>
  <c r="L515"/>
  <c r="N515"/>
  <c r="M515" s="1"/>
  <c r="R520" i="1" s="1"/>
  <c r="O515" i="3"/>
  <c r="P515"/>
  <c r="Q515"/>
  <c r="R515"/>
  <c r="A516"/>
  <c r="B516"/>
  <c r="D516"/>
  <c r="E516"/>
  <c r="F516"/>
  <c r="G516"/>
  <c r="H516"/>
  <c r="I516"/>
  <c r="J516"/>
  <c r="K516"/>
  <c r="L516"/>
  <c r="N516"/>
  <c r="O516"/>
  <c r="P516"/>
  <c r="Q516"/>
  <c r="R516"/>
  <c r="A517"/>
  <c r="B517"/>
  <c r="D517"/>
  <c r="E517"/>
  <c r="F517"/>
  <c r="G517"/>
  <c r="H517"/>
  <c r="I517"/>
  <c r="J517"/>
  <c r="K517"/>
  <c r="L517"/>
  <c r="N517"/>
  <c r="M517" s="1"/>
  <c r="R522" i="1" s="1"/>
  <c r="O517" i="3"/>
  <c r="P517"/>
  <c r="Q517"/>
  <c r="R517"/>
  <c r="A518"/>
  <c r="B518"/>
  <c r="D518"/>
  <c r="E518"/>
  <c r="F518"/>
  <c r="G518"/>
  <c r="H518"/>
  <c r="I518"/>
  <c r="J518"/>
  <c r="K518"/>
  <c r="L518"/>
  <c r="N518"/>
  <c r="M518" s="1"/>
  <c r="R523" i="1" s="1"/>
  <c r="O518" i="3"/>
  <c r="P518"/>
  <c r="Q518"/>
  <c r="R518"/>
  <c r="A519"/>
  <c r="B519"/>
  <c r="D519"/>
  <c r="E519"/>
  <c r="F519"/>
  <c r="G519"/>
  <c r="H519"/>
  <c r="I519"/>
  <c r="J519"/>
  <c r="K519"/>
  <c r="L519"/>
  <c r="N519"/>
  <c r="O519"/>
  <c r="P519"/>
  <c r="Q519"/>
  <c r="R519"/>
  <c r="A520"/>
  <c r="B520"/>
  <c r="D520"/>
  <c r="E520"/>
  <c r="F520"/>
  <c r="G520"/>
  <c r="H520"/>
  <c r="I520"/>
  <c r="J520"/>
  <c r="K520"/>
  <c r="L520"/>
  <c r="N520"/>
  <c r="M520" s="1"/>
  <c r="R525" i="1" s="1"/>
  <c r="O520" i="3"/>
  <c r="P520"/>
  <c r="Q520"/>
  <c r="R520"/>
  <c r="A521"/>
  <c r="B521"/>
  <c r="D521"/>
  <c r="E521"/>
  <c r="F521"/>
  <c r="G521"/>
  <c r="H521"/>
  <c r="I521"/>
  <c r="J521"/>
  <c r="K521"/>
  <c r="L521"/>
  <c r="N521"/>
  <c r="M521" s="1"/>
  <c r="R526" i="1" s="1"/>
  <c r="O521" i="3"/>
  <c r="P521"/>
  <c r="Q521"/>
  <c r="R521"/>
  <c r="A522"/>
  <c r="B522"/>
  <c r="D522"/>
  <c r="E522"/>
  <c r="F522"/>
  <c r="G522"/>
  <c r="H522"/>
  <c r="I522"/>
  <c r="J522"/>
  <c r="K522"/>
  <c r="L522"/>
  <c r="N522"/>
  <c r="O522"/>
  <c r="P522"/>
  <c r="Q522"/>
  <c r="R522"/>
  <c r="A523"/>
  <c r="B523"/>
  <c r="D523"/>
  <c r="E523"/>
  <c r="F523"/>
  <c r="G523"/>
  <c r="H523"/>
  <c r="I523"/>
  <c r="J523"/>
  <c r="K523"/>
  <c r="L523"/>
  <c r="N523"/>
  <c r="M523" s="1"/>
  <c r="R528" i="1" s="1"/>
  <c r="O523" i="3"/>
  <c r="P523"/>
  <c r="Q523"/>
  <c r="R523"/>
  <c r="A524"/>
  <c r="B524"/>
  <c r="D524"/>
  <c r="E524"/>
  <c r="F524"/>
  <c r="G524"/>
  <c r="H524"/>
  <c r="I524"/>
  <c r="J524"/>
  <c r="K524"/>
  <c r="L524"/>
  <c r="N524"/>
  <c r="M524" s="1"/>
  <c r="R529" i="1" s="1"/>
  <c r="O524" i="3"/>
  <c r="P524"/>
  <c r="Q524"/>
  <c r="R524"/>
  <c r="A525"/>
  <c r="B525"/>
  <c r="D525"/>
  <c r="E525"/>
  <c r="F525"/>
  <c r="G525"/>
  <c r="H525"/>
  <c r="I525"/>
  <c r="J525"/>
  <c r="K525"/>
  <c r="L525"/>
  <c r="N525"/>
  <c r="O525"/>
  <c r="P525"/>
  <c r="Q525"/>
  <c r="R525"/>
  <c r="A526"/>
  <c r="B526"/>
  <c r="D526"/>
  <c r="E526"/>
  <c r="F526"/>
  <c r="G526"/>
  <c r="H526"/>
  <c r="I526"/>
  <c r="J526"/>
  <c r="K526"/>
  <c r="L526"/>
  <c r="N526"/>
  <c r="M526" s="1"/>
  <c r="R531" i="1" s="1"/>
  <c r="O526" i="3"/>
  <c r="P526"/>
  <c r="Q526"/>
  <c r="R526"/>
  <c r="A527"/>
  <c r="B527"/>
  <c r="D527"/>
  <c r="E527"/>
  <c r="F527"/>
  <c r="G527"/>
  <c r="H527"/>
  <c r="I527"/>
  <c r="J527"/>
  <c r="K527"/>
  <c r="L527"/>
  <c r="N527"/>
  <c r="M527" s="1"/>
  <c r="R532" i="1" s="1"/>
  <c r="O527" i="3"/>
  <c r="P527"/>
  <c r="Q527"/>
  <c r="R527"/>
  <c r="A528"/>
  <c r="B528"/>
  <c r="D528"/>
  <c r="E528"/>
  <c r="F528"/>
  <c r="G528"/>
  <c r="H528"/>
  <c r="I528"/>
  <c r="J528"/>
  <c r="K528"/>
  <c r="L528"/>
  <c r="N528"/>
  <c r="O528"/>
  <c r="P528"/>
  <c r="Q528"/>
  <c r="R528"/>
  <c r="A529"/>
  <c r="B529"/>
  <c r="D529"/>
  <c r="E529"/>
  <c r="F529"/>
  <c r="G529"/>
  <c r="H529"/>
  <c r="I529"/>
  <c r="J529"/>
  <c r="K529"/>
  <c r="L529"/>
  <c r="N529"/>
  <c r="M529" s="1"/>
  <c r="R534" i="1" s="1"/>
  <c r="O529" i="3"/>
  <c r="P529"/>
  <c r="Q529"/>
  <c r="R529"/>
  <c r="A530"/>
  <c r="B530"/>
  <c r="D530"/>
  <c r="E530"/>
  <c r="F530"/>
  <c r="G530"/>
  <c r="H530"/>
  <c r="I530"/>
  <c r="J530"/>
  <c r="K530"/>
  <c r="L530"/>
  <c r="N530"/>
  <c r="M530" s="1"/>
  <c r="R535" i="1" s="1"/>
  <c r="O530" i="3"/>
  <c r="P530"/>
  <c r="Q530"/>
  <c r="R530"/>
  <c r="A531"/>
  <c r="B531"/>
  <c r="D531"/>
  <c r="E531"/>
  <c r="F531"/>
  <c r="G531"/>
  <c r="H531"/>
  <c r="I531"/>
  <c r="J531"/>
  <c r="K531"/>
  <c r="L531"/>
  <c r="N531"/>
  <c r="O531"/>
  <c r="P531"/>
  <c r="Q531"/>
  <c r="R531"/>
  <c r="A532"/>
  <c r="B532"/>
  <c r="D532"/>
  <c r="E532"/>
  <c r="F532"/>
  <c r="G532"/>
  <c r="H532"/>
  <c r="I532"/>
  <c r="J532"/>
  <c r="K532"/>
  <c r="L532"/>
  <c r="N532"/>
  <c r="M532" s="1"/>
  <c r="R537" i="1" s="1"/>
  <c r="O532" i="3"/>
  <c r="P532"/>
  <c r="Q532"/>
  <c r="R532"/>
  <c r="A533"/>
  <c r="B533"/>
  <c r="D533"/>
  <c r="E533"/>
  <c r="F533"/>
  <c r="G533"/>
  <c r="H533"/>
  <c r="I533"/>
  <c r="J533"/>
  <c r="K533"/>
  <c r="L533"/>
  <c r="N533"/>
  <c r="M533" s="1"/>
  <c r="R538" i="1" s="1"/>
  <c r="O533" i="3"/>
  <c r="P533"/>
  <c r="Q533"/>
  <c r="R533"/>
  <c r="A534"/>
  <c r="B534"/>
  <c r="D534"/>
  <c r="E534"/>
  <c r="F534"/>
  <c r="G534"/>
  <c r="H534"/>
  <c r="I534"/>
  <c r="J534"/>
  <c r="K534"/>
  <c r="L534"/>
  <c r="N534"/>
  <c r="O534"/>
  <c r="P534"/>
  <c r="Q534"/>
  <c r="R534"/>
  <c r="A535"/>
  <c r="B535"/>
  <c r="D535"/>
  <c r="E535"/>
  <c r="F535"/>
  <c r="G535"/>
  <c r="H535"/>
  <c r="I535"/>
  <c r="J535"/>
  <c r="K535"/>
  <c r="L535"/>
  <c r="N535"/>
  <c r="M535" s="1"/>
  <c r="R540" i="1" s="1"/>
  <c r="O535" i="3"/>
  <c r="P535"/>
  <c r="Q535"/>
  <c r="R535"/>
  <c r="A536"/>
  <c r="B536"/>
  <c r="D536"/>
  <c r="E536"/>
  <c r="F536"/>
  <c r="G536"/>
  <c r="H536"/>
  <c r="I536"/>
  <c r="J536"/>
  <c r="K536"/>
  <c r="L536"/>
  <c r="N536"/>
  <c r="M536" s="1"/>
  <c r="R541" i="1" s="1"/>
  <c r="O536" i="3"/>
  <c r="P536"/>
  <c r="Q536"/>
  <c r="R536"/>
  <c r="A537"/>
  <c r="B537"/>
  <c r="D537"/>
  <c r="E537"/>
  <c r="F537"/>
  <c r="G537"/>
  <c r="H537"/>
  <c r="I537"/>
  <c r="J537"/>
  <c r="K537"/>
  <c r="L537"/>
  <c r="N537"/>
  <c r="O537"/>
  <c r="P537"/>
  <c r="Q537"/>
  <c r="R537"/>
  <c r="A538"/>
  <c r="B538"/>
  <c r="D538"/>
  <c r="E538"/>
  <c r="F538"/>
  <c r="G538"/>
  <c r="H538"/>
  <c r="I538"/>
  <c r="J538"/>
  <c r="K538"/>
  <c r="L538"/>
  <c r="N538"/>
  <c r="M538" s="1"/>
  <c r="R543" i="1" s="1"/>
  <c r="O538" i="3"/>
  <c r="P538"/>
  <c r="Q538"/>
  <c r="R538"/>
  <c r="A539"/>
  <c r="B539"/>
  <c r="D539"/>
  <c r="E539"/>
  <c r="F539"/>
  <c r="G539"/>
  <c r="H539"/>
  <c r="I539"/>
  <c r="J539"/>
  <c r="K539"/>
  <c r="L539"/>
  <c r="N539"/>
  <c r="M539" s="1"/>
  <c r="R544" i="1" s="1"/>
  <c r="O539" i="3"/>
  <c r="P539"/>
  <c r="Q539"/>
  <c r="R539"/>
  <c r="A540"/>
  <c r="B540"/>
  <c r="D540"/>
  <c r="E540"/>
  <c r="F540"/>
  <c r="G540"/>
  <c r="H540"/>
  <c r="I540"/>
  <c r="J540"/>
  <c r="K540"/>
  <c r="L540"/>
  <c r="N540"/>
  <c r="O540"/>
  <c r="P540"/>
  <c r="Q540"/>
  <c r="R540"/>
  <c r="A541"/>
  <c r="B541"/>
  <c r="D541"/>
  <c r="E541"/>
  <c r="F541"/>
  <c r="G541"/>
  <c r="H541"/>
  <c r="I541"/>
  <c r="J541"/>
  <c r="K541"/>
  <c r="L541"/>
  <c r="N541"/>
  <c r="M541" s="1"/>
  <c r="R546" i="1" s="1"/>
  <c r="O541" i="3"/>
  <c r="P541"/>
  <c r="Q541"/>
  <c r="R541"/>
  <c r="A542"/>
  <c r="B542"/>
  <c r="D542"/>
  <c r="E542"/>
  <c r="F542"/>
  <c r="G542"/>
  <c r="H542"/>
  <c r="I542"/>
  <c r="J542"/>
  <c r="K542"/>
  <c r="L542"/>
  <c r="N542"/>
  <c r="M542" s="1"/>
  <c r="R547" i="1" s="1"/>
  <c r="O542" i="3"/>
  <c r="P542"/>
  <c r="Q542"/>
  <c r="R542"/>
  <c r="A543"/>
  <c r="B543"/>
  <c r="D543"/>
  <c r="E543"/>
  <c r="F543"/>
  <c r="G543"/>
  <c r="H543"/>
  <c r="I543"/>
  <c r="J543"/>
  <c r="K543"/>
  <c r="L543"/>
  <c r="N543"/>
  <c r="O543"/>
  <c r="P543"/>
  <c r="Q543"/>
  <c r="R543"/>
  <c r="A544"/>
  <c r="B544"/>
  <c r="D544"/>
  <c r="E544"/>
  <c r="F544"/>
  <c r="G544"/>
  <c r="H544"/>
  <c r="I544"/>
  <c r="J544"/>
  <c r="K544"/>
  <c r="L544"/>
  <c r="N544"/>
  <c r="M544" s="1"/>
  <c r="R549" i="1" s="1"/>
  <c r="O544" i="3"/>
  <c r="P544"/>
  <c r="Q544"/>
  <c r="R544"/>
  <c r="A545"/>
  <c r="B545"/>
  <c r="D545"/>
  <c r="E545"/>
  <c r="F545"/>
  <c r="G545"/>
  <c r="H545"/>
  <c r="I545"/>
  <c r="J545"/>
  <c r="K545"/>
  <c r="L545"/>
  <c r="N545"/>
  <c r="M545" s="1"/>
  <c r="R550" i="1" s="1"/>
  <c r="O545" i="3"/>
  <c r="P545"/>
  <c r="Q545"/>
  <c r="R545"/>
  <c r="A546"/>
  <c r="B546"/>
  <c r="D546"/>
  <c r="E546"/>
  <c r="F546"/>
  <c r="G546"/>
  <c r="H546"/>
  <c r="I546"/>
  <c r="J546"/>
  <c r="K546"/>
  <c r="L546"/>
  <c r="N546"/>
  <c r="O546"/>
  <c r="P546"/>
  <c r="Q546"/>
  <c r="R546"/>
  <c r="A547"/>
  <c r="B547"/>
  <c r="D547"/>
  <c r="E547"/>
  <c r="F547"/>
  <c r="G547"/>
  <c r="H547"/>
  <c r="I547"/>
  <c r="J547"/>
  <c r="K547"/>
  <c r="L547"/>
  <c r="N547"/>
  <c r="M547" s="1"/>
  <c r="R552" i="1" s="1"/>
  <c r="O547" i="3"/>
  <c r="P547"/>
  <c r="Q547"/>
  <c r="R547"/>
  <c r="A548"/>
  <c r="B548"/>
  <c r="D548"/>
  <c r="E548"/>
  <c r="F548"/>
  <c r="G548"/>
  <c r="H548"/>
  <c r="I548"/>
  <c r="J548"/>
  <c r="K548"/>
  <c r="L548"/>
  <c r="N548"/>
  <c r="M548" s="1"/>
  <c r="R553" i="1" s="1"/>
  <c r="O548" i="3"/>
  <c r="P548"/>
  <c r="Q548"/>
  <c r="R548"/>
  <c r="A549"/>
  <c r="B549"/>
  <c r="D549"/>
  <c r="E549"/>
  <c r="F549"/>
  <c r="G549"/>
  <c r="H549"/>
  <c r="I549"/>
  <c r="J549"/>
  <c r="K549"/>
  <c r="L549"/>
  <c r="N549"/>
  <c r="O549"/>
  <c r="P549"/>
  <c r="Q549"/>
  <c r="R549"/>
  <c r="A550"/>
  <c r="B550"/>
  <c r="D550"/>
  <c r="E550"/>
  <c r="F550"/>
  <c r="G550"/>
  <c r="H550"/>
  <c r="I550"/>
  <c r="J550"/>
  <c r="K550"/>
  <c r="L550"/>
  <c r="N550"/>
  <c r="M550" s="1"/>
  <c r="R555" i="1" s="1"/>
  <c r="O550" i="3"/>
  <c r="P550"/>
  <c r="Q550"/>
  <c r="R550"/>
  <c r="A551"/>
  <c r="B551"/>
  <c r="D551"/>
  <c r="E551"/>
  <c r="F551"/>
  <c r="G551"/>
  <c r="H551"/>
  <c r="I551"/>
  <c r="J551"/>
  <c r="K551"/>
  <c r="L551"/>
  <c r="N551"/>
  <c r="M551" s="1"/>
  <c r="R556" i="1" s="1"/>
  <c r="O551" i="3"/>
  <c r="P551"/>
  <c r="Q551"/>
  <c r="R551"/>
  <c r="A552"/>
  <c r="B552"/>
  <c r="D552"/>
  <c r="E552"/>
  <c r="F552"/>
  <c r="G552"/>
  <c r="H552"/>
  <c r="I552"/>
  <c r="J552"/>
  <c r="K552"/>
  <c r="L552"/>
  <c r="N552"/>
  <c r="O552"/>
  <c r="P552"/>
  <c r="Q552"/>
  <c r="R552"/>
  <c r="A553"/>
  <c r="B553"/>
  <c r="D553"/>
  <c r="E553"/>
  <c r="F553"/>
  <c r="G553"/>
  <c r="H553"/>
  <c r="I553"/>
  <c r="J553"/>
  <c r="K553"/>
  <c r="L553"/>
  <c r="N553"/>
  <c r="M553" s="1"/>
  <c r="R558" i="1" s="1"/>
  <c r="O553" i="3"/>
  <c r="P553"/>
  <c r="Q553"/>
  <c r="R553"/>
  <c r="A554"/>
  <c r="B554"/>
  <c r="D554"/>
  <c r="E554"/>
  <c r="F554"/>
  <c r="G554"/>
  <c r="H554"/>
  <c r="I554"/>
  <c r="J554"/>
  <c r="K554"/>
  <c r="L554"/>
  <c r="N554"/>
  <c r="M554" s="1"/>
  <c r="R559" i="1" s="1"/>
  <c r="O554" i="3"/>
  <c r="P554"/>
  <c r="Q554"/>
  <c r="R554"/>
  <c r="A555"/>
  <c r="B555"/>
  <c r="D555"/>
  <c r="E555"/>
  <c r="F555"/>
  <c r="G555"/>
  <c r="H555"/>
  <c r="I555"/>
  <c r="J555"/>
  <c r="K555"/>
  <c r="L555"/>
  <c r="N555"/>
  <c r="O555"/>
  <c r="P555"/>
  <c r="Q555"/>
  <c r="R555"/>
  <c r="A556"/>
  <c r="B556"/>
  <c r="D556"/>
  <c r="E556"/>
  <c r="F556"/>
  <c r="G556"/>
  <c r="H556"/>
  <c r="I556"/>
  <c r="J556"/>
  <c r="K556"/>
  <c r="L556"/>
  <c r="N556"/>
  <c r="M556" s="1"/>
  <c r="R561" i="1" s="1"/>
  <c r="O556" i="3"/>
  <c r="P556"/>
  <c r="Q556"/>
  <c r="R556"/>
  <c r="A557"/>
  <c r="B557"/>
  <c r="D557"/>
  <c r="E557"/>
  <c r="F557"/>
  <c r="G557"/>
  <c r="H557"/>
  <c r="I557"/>
  <c r="J557"/>
  <c r="K557"/>
  <c r="L557"/>
  <c r="N557"/>
  <c r="M557" s="1"/>
  <c r="R562" i="1" s="1"/>
  <c r="O557" i="3"/>
  <c r="P557"/>
  <c r="Q557"/>
  <c r="R557"/>
  <c r="A558"/>
  <c r="B558"/>
  <c r="D558"/>
  <c r="E558"/>
  <c r="F558"/>
  <c r="G558"/>
  <c r="H558"/>
  <c r="I558"/>
  <c r="J558"/>
  <c r="K558"/>
  <c r="L558"/>
  <c r="N558"/>
  <c r="O558"/>
  <c r="P558"/>
  <c r="Q558"/>
  <c r="R558"/>
  <c r="A559"/>
  <c r="B559"/>
  <c r="D559"/>
  <c r="E559"/>
  <c r="F559"/>
  <c r="G559"/>
  <c r="H559"/>
  <c r="I559"/>
  <c r="J559"/>
  <c r="K559"/>
  <c r="L559"/>
  <c r="N559"/>
  <c r="M559" s="1"/>
  <c r="R564" i="1" s="1"/>
  <c r="O559" i="3"/>
  <c r="P559"/>
  <c r="Q559"/>
  <c r="R559"/>
  <c r="A560"/>
  <c r="B560"/>
  <c r="D560"/>
  <c r="E560"/>
  <c r="F560"/>
  <c r="G560"/>
  <c r="H560"/>
  <c r="I560"/>
  <c r="J560"/>
  <c r="K560"/>
  <c r="L560"/>
  <c r="N560"/>
  <c r="M560" s="1"/>
  <c r="R565" i="1" s="1"/>
  <c r="O560" i="3"/>
  <c r="P560"/>
  <c r="Q560"/>
  <c r="R560"/>
  <c r="A561"/>
  <c r="B561"/>
  <c r="D561"/>
  <c r="E561"/>
  <c r="F561"/>
  <c r="G561"/>
  <c r="H561"/>
  <c r="I561"/>
  <c r="J561"/>
  <c r="K561"/>
  <c r="L561"/>
  <c r="N561"/>
  <c r="O561"/>
  <c r="P561"/>
  <c r="Q561"/>
  <c r="R561"/>
  <c r="A562"/>
  <c r="B562"/>
  <c r="D562"/>
  <c r="E562"/>
  <c r="F562"/>
  <c r="G562"/>
  <c r="H562"/>
  <c r="I562"/>
  <c r="J562"/>
  <c r="K562"/>
  <c r="L562"/>
  <c r="N562"/>
  <c r="M562" s="1"/>
  <c r="R567" i="1" s="1"/>
  <c r="O562" i="3"/>
  <c r="P562"/>
  <c r="Q562"/>
  <c r="R562"/>
  <c r="A563"/>
  <c r="B563"/>
  <c r="D563"/>
  <c r="E563"/>
  <c r="F563"/>
  <c r="G563"/>
  <c r="H563"/>
  <c r="I563"/>
  <c r="J563"/>
  <c r="K563"/>
  <c r="L563"/>
  <c r="N563"/>
  <c r="M563" s="1"/>
  <c r="R568" i="1" s="1"/>
  <c r="O563" i="3"/>
  <c r="P563"/>
  <c r="Q563"/>
  <c r="R563"/>
  <c r="A564"/>
  <c r="B564"/>
  <c r="D564"/>
  <c r="E564"/>
  <c r="F564"/>
  <c r="G564"/>
  <c r="H564"/>
  <c r="I564"/>
  <c r="J564"/>
  <c r="K564"/>
  <c r="L564"/>
  <c r="N564"/>
  <c r="O564"/>
  <c r="P564"/>
  <c r="Q564"/>
  <c r="R564"/>
  <c r="A565"/>
  <c r="B565"/>
  <c r="D565"/>
  <c r="E565"/>
  <c r="F565"/>
  <c r="G565"/>
  <c r="H565"/>
  <c r="I565"/>
  <c r="J565"/>
  <c r="K565"/>
  <c r="L565"/>
  <c r="N565"/>
  <c r="M565" s="1"/>
  <c r="R570" i="1" s="1"/>
  <c r="O565" i="3"/>
  <c r="P565"/>
  <c r="Q565"/>
  <c r="R565"/>
  <c r="A566"/>
  <c r="B566"/>
  <c r="D566"/>
  <c r="E566"/>
  <c r="F566"/>
  <c r="G566"/>
  <c r="H566"/>
  <c r="I566"/>
  <c r="J566"/>
  <c r="K566"/>
  <c r="L566"/>
  <c r="N566"/>
  <c r="M566" s="1"/>
  <c r="R571" i="1" s="1"/>
  <c r="O566" i="3"/>
  <c r="P566"/>
  <c r="Q566"/>
  <c r="R566"/>
  <c r="A567"/>
  <c r="B567"/>
  <c r="D567"/>
  <c r="E567"/>
  <c r="F567"/>
  <c r="G567"/>
  <c r="H567"/>
  <c r="I567"/>
  <c r="J567"/>
  <c r="K567"/>
  <c r="L567"/>
  <c r="N567"/>
  <c r="O567"/>
  <c r="P567"/>
  <c r="Q567"/>
  <c r="R567"/>
  <c r="A568"/>
  <c r="B568"/>
  <c r="D568"/>
  <c r="E568"/>
  <c r="F568"/>
  <c r="G568"/>
  <c r="H568"/>
  <c r="I568"/>
  <c r="J568"/>
  <c r="K568"/>
  <c r="L568"/>
  <c r="N568"/>
  <c r="M568" s="1"/>
  <c r="R573" i="1" s="1"/>
  <c r="O568" i="3"/>
  <c r="P568"/>
  <c r="Q568"/>
  <c r="R568"/>
  <c r="A569"/>
  <c r="B569"/>
  <c r="D569"/>
  <c r="E569"/>
  <c r="F569"/>
  <c r="G569"/>
  <c r="H569"/>
  <c r="I569"/>
  <c r="J569"/>
  <c r="K569"/>
  <c r="L569"/>
  <c r="N569"/>
  <c r="M569" s="1"/>
  <c r="R574" i="1" s="1"/>
  <c r="O569" i="3"/>
  <c r="P569"/>
  <c r="Q569"/>
  <c r="R569"/>
  <c r="A570"/>
  <c r="B570"/>
  <c r="D570"/>
  <c r="E570"/>
  <c r="F570"/>
  <c r="G570"/>
  <c r="H570"/>
  <c r="I570"/>
  <c r="J570"/>
  <c r="K570"/>
  <c r="L570"/>
  <c r="N570"/>
  <c r="O570"/>
  <c r="P570"/>
  <c r="Q570"/>
  <c r="R570"/>
  <c r="A571"/>
  <c r="B571"/>
  <c r="D571"/>
  <c r="E571"/>
  <c r="F571"/>
  <c r="G571"/>
  <c r="H571"/>
  <c r="I571"/>
  <c r="J571"/>
  <c r="K571"/>
  <c r="L571"/>
  <c r="N571"/>
  <c r="M571" s="1"/>
  <c r="R576" i="1" s="1"/>
  <c r="O571" i="3"/>
  <c r="P571"/>
  <c r="Q571"/>
  <c r="R571"/>
  <c r="A572"/>
  <c r="B572"/>
  <c r="D572"/>
  <c r="E572"/>
  <c r="F572"/>
  <c r="G572"/>
  <c r="H572"/>
  <c r="I572"/>
  <c r="J572"/>
  <c r="K572"/>
  <c r="L572"/>
  <c r="N572"/>
  <c r="M572" s="1"/>
  <c r="R577" i="1" s="1"/>
  <c r="O572" i="3"/>
  <c r="P572"/>
  <c r="Q572"/>
  <c r="R572"/>
  <c r="A573"/>
  <c r="B573"/>
  <c r="D573"/>
  <c r="E573"/>
  <c r="F573"/>
  <c r="G573"/>
  <c r="H573"/>
  <c r="I573"/>
  <c r="J573"/>
  <c r="K573"/>
  <c r="L573"/>
  <c r="N573"/>
  <c r="O573"/>
  <c r="P573"/>
  <c r="Q573"/>
  <c r="R573"/>
  <c r="A574"/>
  <c r="B574"/>
  <c r="D574"/>
  <c r="E574"/>
  <c r="F574"/>
  <c r="G574"/>
  <c r="H574"/>
  <c r="I574"/>
  <c r="J574"/>
  <c r="K574"/>
  <c r="L574"/>
  <c r="N574"/>
  <c r="M574" s="1"/>
  <c r="R579" i="1" s="1"/>
  <c r="O574" i="3"/>
  <c r="P574"/>
  <c r="Q574"/>
  <c r="R574"/>
  <c r="A575"/>
  <c r="B575"/>
  <c r="D575"/>
  <c r="E575"/>
  <c r="F575"/>
  <c r="G575"/>
  <c r="H575"/>
  <c r="I575"/>
  <c r="J575"/>
  <c r="K575"/>
  <c r="L575"/>
  <c r="N575"/>
  <c r="M575" s="1"/>
  <c r="R580" i="1" s="1"/>
  <c r="O575" i="3"/>
  <c r="P575"/>
  <c r="Q575"/>
  <c r="R575"/>
  <c r="A576"/>
  <c r="B576"/>
  <c r="D576"/>
  <c r="E576"/>
  <c r="F576"/>
  <c r="G576"/>
  <c r="H576"/>
  <c r="I576"/>
  <c r="J576"/>
  <c r="K576"/>
  <c r="L576"/>
  <c r="N576"/>
  <c r="O576"/>
  <c r="P576"/>
  <c r="Q576"/>
  <c r="R576"/>
  <c r="A577"/>
  <c r="B577"/>
  <c r="D577"/>
  <c r="E577"/>
  <c r="F577"/>
  <c r="G577"/>
  <c r="H577"/>
  <c r="I577"/>
  <c r="J577"/>
  <c r="K577"/>
  <c r="L577"/>
  <c r="N577"/>
  <c r="M577" s="1"/>
  <c r="R582" i="1" s="1"/>
  <c r="O577" i="3"/>
  <c r="P577"/>
  <c r="Q577"/>
  <c r="R577"/>
  <c r="A578"/>
  <c r="B578"/>
  <c r="D578"/>
  <c r="E578"/>
  <c r="F578"/>
  <c r="G578"/>
  <c r="H578"/>
  <c r="I578"/>
  <c r="J578"/>
  <c r="K578"/>
  <c r="L578"/>
  <c r="N578"/>
  <c r="M578" s="1"/>
  <c r="R583" i="1" s="1"/>
  <c r="O578" i="3"/>
  <c r="P578"/>
  <c r="Q578"/>
  <c r="R578"/>
  <c r="A579"/>
  <c r="B579"/>
  <c r="D579"/>
  <c r="E579"/>
  <c r="F579"/>
  <c r="G579"/>
  <c r="H579"/>
  <c r="I579"/>
  <c r="J579"/>
  <c r="K579"/>
  <c r="L579"/>
  <c r="N579"/>
  <c r="O579"/>
  <c r="P579"/>
  <c r="Q579"/>
  <c r="R579"/>
  <c r="A580"/>
  <c r="B580"/>
  <c r="D580"/>
  <c r="E580"/>
  <c r="F580"/>
  <c r="G580"/>
  <c r="H580"/>
  <c r="I580"/>
  <c r="J580"/>
  <c r="K580"/>
  <c r="L580"/>
  <c r="N580"/>
  <c r="M580" s="1"/>
  <c r="R585" i="1" s="1"/>
  <c r="O580" i="3"/>
  <c r="P580"/>
  <c r="Q580"/>
  <c r="R580"/>
  <c r="A581"/>
  <c r="B581"/>
  <c r="D581"/>
  <c r="E581"/>
  <c r="F581"/>
  <c r="G581"/>
  <c r="H581"/>
  <c r="I581"/>
  <c r="J581"/>
  <c r="K581"/>
  <c r="L581"/>
  <c r="N581"/>
  <c r="M581" s="1"/>
  <c r="R586" i="1" s="1"/>
  <c r="O581" i="3"/>
  <c r="P581"/>
  <c r="Q581"/>
  <c r="R581"/>
  <c r="A582"/>
  <c r="B582"/>
  <c r="D582"/>
  <c r="E582"/>
  <c r="F582"/>
  <c r="G582"/>
  <c r="H582"/>
  <c r="I582"/>
  <c r="J582"/>
  <c r="K582"/>
  <c r="L582"/>
  <c r="N582"/>
  <c r="O582"/>
  <c r="P582"/>
  <c r="Q582"/>
  <c r="R582"/>
  <c r="A583"/>
  <c r="B583"/>
  <c r="D583"/>
  <c r="E583"/>
  <c r="F583"/>
  <c r="G583"/>
  <c r="H583"/>
  <c r="I583"/>
  <c r="J583"/>
  <c r="K583"/>
  <c r="L583"/>
  <c r="N583"/>
  <c r="M583" s="1"/>
  <c r="R588" i="1" s="1"/>
  <c r="O583" i="3"/>
  <c r="P583"/>
  <c r="Q583"/>
  <c r="R583"/>
  <c r="A584"/>
  <c r="B584"/>
  <c r="D584"/>
  <c r="E584"/>
  <c r="F584"/>
  <c r="G584"/>
  <c r="H584"/>
  <c r="I584"/>
  <c r="J584"/>
  <c r="K584"/>
  <c r="L584"/>
  <c r="N584"/>
  <c r="M584" s="1"/>
  <c r="R589" i="1" s="1"/>
  <c r="O584" i="3"/>
  <c r="P584"/>
  <c r="Q584"/>
  <c r="R584"/>
  <c r="A585"/>
  <c r="B585"/>
  <c r="D585"/>
  <c r="E585"/>
  <c r="F585"/>
  <c r="G585"/>
  <c r="H585"/>
  <c r="I585"/>
  <c r="J585"/>
  <c r="K585"/>
  <c r="L585"/>
  <c r="N585"/>
  <c r="O585"/>
  <c r="P585"/>
  <c r="Q585"/>
  <c r="R585"/>
  <c r="A586"/>
  <c r="B586"/>
  <c r="D586"/>
  <c r="E586"/>
  <c r="F586"/>
  <c r="G586"/>
  <c r="H586"/>
  <c r="I586"/>
  <c r="J586"/>
  <c r="K586"/>
  <c r="L586"/>
  <c r="N586"/>
  <c r="M586" s="1"/>
  <c r="R591" i="1" s="1"/>
  <c r="O586" i="3"/>
  <c r="P586"/>
  <c r="Q586"/>
  <c r="R586"/>
  <c r="A587"/>
  <c r="B587"/>
  <c r="D587"/>
  <c r="E587"/>
  <c r="F587"/>
  <c r="G587"/>
  <c r="H587"/>
  <c r="I587"/>
  <c r="J587"/>
  <c r="K587"/>
  <c r="L587"/>
  <c r="N587"/>
  <c r="M587" s="1"/>
  <c r="R592" i="1" s="1"/>
  <c r="O587" i="3"/>
  <c r="P587"/>
  <c r="Q587"/>
  <c r="R587"/>
  <c r="A588"/>
  <c r="B588"/>
  <c r="D588"/>
  <c r="E588"/>
  <c r="F588"/>
  <c r="G588"/>
  <c r="H588"/>
  <c r="I588"/>
  <c r="J588"/>
  <c r="K588"/>
  <c r="L588"/>
  <c r="N588"/>
  <c r="O588"/>
  <c r="P588"/>
  <c r="Q588"/>
  <c r="R588"/>
  <c r="A589"/>
  <c r="B589"/>
  <c r="D589"/>
  <c r="E589"/>
  <c r="F589"/>
  <c r="G589"/>
  <c r="H589"/>
  <c r="I589"/>
  <c r="J589"/>
  <c r="K589"/>
  <c r="L589"/>
  <c r="N589"/>
  <c r="M589" s="1"/>
  <c r="R594" i="1" s="1"/>
  <c r="O589" i="3"/>
  <c r="P589"/>
  <c r="Q589"/>
  <c r="R589"/>
  <c r="A590"/>
  <c r="B590"/>
  <c r="D590"/>
  <c r="E590"/>
  <c r="F590"/>
  <c r="G590"/>
  <c r="H590"/>
  <c r="I590"/>
  <c r="J590"/>
  <c r="K590"/>
  <c r="L590"/>
  <c r="N590"/>
  <c r="M590" s="1"/>
  <c r="R595" i="1" s="1"/>
  <c r="O590" i="3"/>
  <c r="P590"/>
  <c r="Q590"/>
  <c r="R590"/>
  <c r="A591"/>
  <c r="B591"/>
  <c r="D591"/>
  <c r="E591"/>
  <c r="F591"/>
  <c r="G591"/>
  <c r="H591"/>
  <c r="I591"/>
  <c r="J591"/>
  <c r="K591"/>
  <c r="L591"/>
  <c r="N591"/>
  <c r="O591"/>
  <c r="P591"/>
  <c r="Q591"/>
  <c r="R591"/>
  <c r="A592"/>
  <c r="B592"/>
  <c r="D592"/>
  <c r="E592"/>
  <c r="F592"/>
  <c r="G592"/>
  <c r="H592"/>
  <c r="I592"/>
  <c r="J592"/>
  <c r="K592"/>
  <c r="L592"/>
  <c r="N592"/>
  <c r="M592" s="1"/>
  <c r="R597" i="1" s="1"/>
  <c r="O592" i="3"/>
  <c r="P592"/>
  <c r="Q592"/>
  <c r="R592"/>
  <c r="A593"/>
  <c r="B593"/>
  <c r="D593"/>
  <c r="E593"/>
  <c r="F593"/>
  <c r="G593"/>
  <c r="H593"/>
  <c r="I593"/>
  <c r="J593"/>
  <c r="K593"/>
  <c r="L593"/>
  <c r="N593"/>
  <c r="M593" s="1"/>
  <c r="R598" i="1" s="1"/>
  <c r="O593" i="3"/>
  <c r="P593"/>
  <c r="Q593"/>
  <c r="R593"/>
  <c r="A594"/>
  <c r="B594"/>
  <c r="D594"/>
  <c r="E594"/>
  <c r="F594"/>
  <c r="G594"/>
  <c r="H594"/>
  <c r="I594"/>
  <c r="J594"/>
  <c r="K594"/>
  <c r="L594"/>
  <c r="N594"/>
  <c r="O594"/>
  <c r="P594"/>
  <c r="Q594"/>
  <c r="R594"/>
  <c r="A595"/>
  <c r="B595"/>
  <c r="D595"/>
  <c r="E595"/>
  <c r="F595"/>
  <c r="G595"/>
  <c r="H595"/>
  <c r="I595"/>
  <c r="J595"/>
  <c r="K595"/>
  <c r="L595"/>
  <c r="N595"/>
  <c r="M595" s="1"/>
  <c r="R600" i="1" s="1"/>
  <c r="O595" i="3"/>
  <c r="P595"/>
  <c r="Q595"/>
  <c r="R595"/>
  <c r="A596"/>
  <c r="B596"/>
  <c r="D596"/>
  <c r="E596"/>
  <c r="F596"/>
  <c r="G596"/>
  <c r="H596"/>
  <c r="I596"/>
  <c r="J596"/>
  <c r="K596"/>
  <c r="L596"/>
  <c r="N596"/>
  <c r="M596" s="1"/>
  <c r="R601" i="1" s="1"/>
  <c r="O596" i="3"/>
  <c r="P596"/>
  <c r="Q596"/>
  <c r="R596"/>
  <c r="A597"/>
  <c r="B597"/>
  <c r="D597"/>
  <c r="E597"/>
  <c r="F597"/>
  <c r="G597"/>
  <c r="H597"/>
  <c r="I597"/>
  <c r="J597"/>
  <c r="K597"/>
  <c r="L597"/>
  <c r="N597"/>
  <c r="O597"/>
  <c r="P597"/>
  <c r="Q597"/>
  <c r="R597"/>
  <c r="A598"/>
  <c r="B598"/>
  <c r="D598"/>
  <c r="E598"/>
  <c r="F598"/>
  <c r="G598"/>
  <c r="H598"/>
  <c r="I598"/>
  <c r="J598"/>
  <c r="K598"/>
  <c r="L598"/>
  <c r="N598"/>
  <c r="M598" s="1"/>
  <c r="R603" i="1" s="1"/>
  <c r="O598" i="3"/>
  <c r="P598"/>
  <c r="Q598"/>
  <c r="R598"/>
  <c r="A599"/>
  <c r="B599"/>
  <c r="D599"/>
  <c r="E599"/>
  <c r="F599"/>
  <c r="G599"/>
  <c r="H599"/>
  <c r="I599"/>
  <c r="J599"/>
  <c r="K599"/>
  <c r="L599"/>
  <c r="N599"/>
  <c r="M599" s="1"/>
  <c r="R604" i="1" s="1"/>
  <c r="O599" i="3"/>
  <c r="P599"/>
  <c r="Q599"/>
  <c r="R599"/>
  <c r="A600"/>
  <c r="B600"/>
  <c r="D600"/>
  <c r="E600"/>
  <c r="F600"/>
  <c r="G600"/>
  <c r="H600"/>
  <c r="I600"/>
  <c r="J600"/>
  <c r="K600"/>
  <c r="L600"/>
  <c r="N600"/>
  <c r="O600"/>
  <c r="P600"/>
  <c r="Q600"/>
  <c r="R600"/>
  <c r="A601"/>
  <c r="B601"/>
  <c r="D601"/>
  <c r="E601"/>
  <c r="F601"/>
  <c r="G601"/>
  <c r="H601"/>
  <c r="I601"/>
  <c r="J601"/>
  <c r="K601"/>
  <c r="L601"/>
  <c r="N601"/>
  <c r="M601" s="1"/>
  <c r="R606" i="1" s="1"/>
  <c r="O601" i="3"/>
  <c r="P601"/>
  <c r="Q601"/>
  <c r="R601"/>
  <c r="A602"/>
  <c r="B602"/>
  <c r="D602"/>
  <c r="E602"/>
  <c r="F602"/>
  <c r="G602"/>
  <c r="H602"/>
  <c r="I602"/>
  <c r="J602"/>
  <c r="K602"/>
  <c r="L602"/>
  <c r="N602"/>
  <c r="M602" s="1"/>
  <c r="R607" i="1" s="1"/>
  <c r="O602" i="3"/>
  <c r="P602"/>
  <c r="Q602"/>
  <c r="R602"/>
  <c r="A603"/>
  <c r="B603"/>
  <c r="D603"/>
  <c r="E603"/>
  <c r="F603"/>
  <c r="G603"/>
  <c r="H603"/>
  <c r="I603"/>
  <c r="J603"/>
  <c r="K603"/>
  <c r="L603"/>
  <c r="N603"/>
  <c r="O603"/>
  <c r="P603"/>
  <c r="Q603"/>
  <c r="R603"/>
  <c r="A604"/>
  <c r="B604"/>
  <c r="D604"/>
  <c r="E604"/>
  <c r="F604"/>
  <c r="G604"/>
  <c r="H604"/>
  <c r="I604"/>
  <c r="J604"/>
  <c r="K604"/>
  <c r="L604"/>
  <c r="N604"/>
  <c r="M604" s="1"/>
  <c r="R609" i="1" s="1"/>
  <c r="O604" i="3"/>
  <c r="P604"/>
  <c r="Q604"/>
  <c r="R604"/>
  <c r="A605"/>
  <c r="B605"/>
  <c r="D605"/>
  <c r="E605"/>
  <c r="F605"/>
  <c r="G605"/>
  <c r="H605"/>
  <c r="I605"/>
  <c r="J605"/>
  <c r="K605"/>
  <c r="L605"/>
  <c r="N605"/>
  <c r="M605" s="1"/>
  <c r="R610" i="1" s="1"/>
  <c r="O605" i="3"/>
  <c r="P605"/>
  <c r="Q605"/>
  <c r="R605"/>
  <c r="A606"/>
  <c r="B606"/>
  <c r="D606"/>
  <c r="E606"/>
  <c r="F606"/>
  <c r="G606"/>
  <c r="H606"/>
  <c r="I606"/>
  <c r="J606"/>
  <c r="K606"/>
  <c r="L606"/>
  <c r="N606"/>
  <c r="O606"/>
  <c r="P606"/>
  <c r="Q606"/>
  <c r="R606"/>
  <c r="A607"/>
  <c r="B607"/>
  <c r="D607"/>
  <c r="E607"/>
  <c r="F607"/>
  <c r="G607"/>
  <c r="H607"/>
  <c r="I607"/>
  <c r="J607"/>
  <c r="K607"/>
  <c r="L607"/>
  <c r="N607"/>
  <c r="M607" s="1"/>
  <c r="R612" i="1" s="1"/>
  <c r="O607" i="3"/>
  <c r="P607"/>
  <c r="Q607"/>
  <c r="R607"/>
  <c r="A608"/>
  <c r="B608"/>
  <c r="D608"/>
  <c r="E608"/>
  <c r="F608"/>
  <c r="G608"/>
  <c r="H608"/>
  <c r="I608"/>
  <c r="J608"/>
  <c r="K608"/>
  <c r="L608"/>
  <c r="N608"/>
  <c r="M608" s="1"/>
  <c r="R613" i="1" s="1"/>
  <c r="O608" i="3"/>
  <c r="P608"/>
  <c r="Q608"/>
  <c r="R608"/>
  <c r="A609"/>
  <c r="B609"/>
  <c r="D609"/>
  <c r="E609"/>
  <c r="F609"/>
  <c r="G609"/>
  <c r="H609"/>
  <c r="I609"/>
  <c r="J609"/>
  <c r="K609"/>
  <c r="L609"/>
  <c r="N609"/>
  <c r="O609"/>
  <c r="P609"/>
  <c r="Q609"/>
  <c r="R609"/>
  <c r="A610"/>
  <c r="B610"/>
  <c r="D610"/>
  <c r="E610"/>
  <c r="F610"/>
  <c r="G610"/>
  <c r="H610"/>
  <c r="I610"/>
  <c r="J610"/>
  <c r="K610"/>
  <c r="L610"/>
  <c r="N610"/>
  <c r="M610" s="1"/>
  <c r="R615" i="1" s="1"/>
  <c r="O610" i="3"/>
  <c r="P610"/>
  <c r="Q610"/>
  <c r="R610"/>
  <c r="A611"/>
  <c r="B611"/>
  <c r="D611"/>
  <c r="E611"/>
  <c r="F611"/>
  <c r="G611"/>
  <c r="H611"/>
  <c r="I611"/>
  <c r="J611"/>
  <c r="K611"/>
  <c r="L611"/>
  <c r="N611"/>
  <c r="M611" s="1"/>
  <c r="R616" i="1" s="1"/>
  <c r="O611" i="3"/>
  <c r="P611"/>
  <c r="Q611"/>
  <c r="R611"/>
  <c r="A612"/>
  <c r="B612"/>
  <c r="D612"/>
  <c r="E612"/>
  <c r="F612"/>
  <c r="G612"/>
  <c r="H612"/>
  <c r="I612"/>
  <c r="J612"/>
  <c r="K612"/>
  <c r="L612"/>
  <c r="N612"/>
  <c r="O612"/>
  <c r="P612"/>
  <c r="Q612"/>
  <c r="R612"/>
  <c r="A613"/>
  <c r="B613"/>
  <c r="D613"/>
  <c r="E613"/>
  <c r="F613"/>
  <c r="G613"/>
  <c r="H613"/>
  <c r="I613"/>
  <c r="J613"/>
  <c r="K613"/>
  <c r="L613"/>
  <c r="N613"/>
  <c r="M613" s="1"/>
  <c r="R618" i="1" s="1"/>
  <c r="O613" i="3"/>
  <c r="P613"/>
  <c r="Q613"/>
  <c r="R613"/>
  <c r="A614"/>
  <c r="B614"/>
  <c r="D614"/>
  <c r="E614"/>
  <c r="F614"/>
  <c r="G614"/>
  <c r="H614"/>
  <c r="I614"/>
  <c r="J614"/>
  <c r="K614"/>
  <c r="L614"/>
  <c r="N614"/>
  <c r="M614" s="1"/>
  <c r="R619" i="1" s="1"/>
  <c r="O614" i="3"/>
  <c r="P614"/>
  <c r="Q614"/>
  <c r="R614"/>
  <c r="A615"/>
  <c r="B615"/>
  <c r="D615"/>
  <c r="E615"/>
  <c r="F615"/>
  <c r="G615"/>
  <c r="H615"/>
  <c r="I615"/>
  <c r="J615"/>
  <c r="K615"/>
  <c r="L615"/>
  <c r="N615"/>
  <c r="O615"/>
  <c r="P615"/>
  <c r="Q615"/>
  <c r="R615"/>
  <c r="A616"/>
  <c r="B616"/>
  <c r="D616"/>
  <c r="E616"/>
  <c r="F616"/>
  <c r="G616"/>
  <c r="H616"/>
  <c r="I616"/>
  <c r="J616"/>
  <c r="K616"/>
  <c r="L616"/>
  <c r="N616"/>
  <c r="M616" s="1"/>
  <c r="R621" i="1" s="1"/>
  <c r="O616" i="3"/>
  <c r="P616"/>
  <c r="Q616"/>
  <c r="R616"/>
  <c r="A617"/>
  <c r="B617"/>
  <c r="D617"/>
  <c r="E617"/>
  <c r="F617"/>
  <c r="G617"/>
  <c r="H617"/>
  <c r="I617"/>
  <c r="J617"/>
  <c r="K617"/>
  <c r="L617"/>
  <c r="N617"/>
  <c r="M617" s="1"/>
  <c r="R622" i="1" s="1"/>
  <c r="O617" i="3"/>
  <c r="P617"/>
  <c r="Q617"/>
  <c r="R617"/>
  <c r="A618"/>
  <c r="B618"/>
  <c r="D618"/>
  <c r="E618"/>
  <c r="F618"/>
  <c r="G618"/>
  <c r="H618"/>
  <c r="I618"/>
  <c r="J618"/>
  <c r="K618"/>
  <c r="L618"/>
  <c r="N618"/>
  <c r="O618"/>
  <c r="P618"/>
  <c r="Q618"/>
  <c r="R618"/>
  <c r="A619"/>
  <c r="B619"/>
  <c r="D619"/>
  <c r="E619"/>
  <c r="F619"/>
  <c r="G619"/>
  <c r="H619"/>
  <c r="I619"/>
  <c r="J619"/>
  <c r="K619"/>
  <c r="L619"/>
  <c r="N619"/>
  <c r="M619" s="1"/>
  <c r="R624" i="1" s="1"/>
  <c r="O619" i="3"/>
  <c r="P619"/>
  <c r="Q619"/>
  <c r="R619"/>
  <c r="A620"/>
  <c r="B620"/>
  <c r="D620"/>
  <c r="E620"/>
  <c r="F620"/>
  <c r="G620"/>
  <c r="H620"/>
  <c r="I620"/>
  <c r="J620"/>
  <c r="K620"/>
  <c r="L620"/>
  <c r="N620"/>
  <c r="M620" s="1"/>
  <c r="R625" i="1" s="1"/>
  <c r="O620" i="3"/>
  <c r="P620"/>
  <c r="Q620"/>
  <c r="R620"/>
  <c r="A621"/>
  <c r="B621"/>
  <c r="D621"/>
  <c r="E621"/>
  <c r="F621"/>
  <c r="G621"/>
  <c r="H621"/>
  <c r="I621"/>
  <c r="J621"/>
  <c r="K621"/>
  <c r="L621"/>
  <c r="N621"/>
  <c r="O621"/>
  <c r="P621"/>
  <c r="Q621"/>
  <c r="R621"/>
  <c r="A622"/>
  <c r="B622"/>
  <c r="D622"/>
  <c r="E622"/>
  <c r="F622"/>
  <c r="G622"/>
  <c r="H622"/>
  <c r="I622"/>
  <c r="J622"/>
  <c r="K622"/>
  <c r="L622"/>
  <c r="N622"/>
  <c r="M622" s="1"/>
  <c r="R627" i="1" s="1"/>
  <c r="O622" i="3"/>
  <c r="P622"/>
  <c r="Q622"/>
  <c r="R622"/>
  <c r="A623"/>
  <c r="B623"/>
  <c r="D623"/>
  <c r="E623"/>
  <c r="F623"/>
  <c r="G623"/>
  <c r="H623"/>
  <c r="I623"/>
  <c r="J623"/>
  <c r="K623"/>
  <c r="L623"/>
  <c r="N623"/>
  <c r="M623" s="1"/>
  <c r="R628" i="1" s="1"/>
  <c r="O623" i="3"/>
  <c r="P623"/>
  <c r="Q623"/>
  <c r="R623"/>
  <c r="A624"/>
  <c r="B624"/>
  <c r="D624"/>
  <c r="E624"/>
  <c r="F624"/>
  <c r="G624"/>
  <c r="H624"/>
  <c r="I624"/>
  <c r="J624"/>
  <c r="K624"/>
  <c r="L624"/>
  <c r="N624"/>
  <c r="O624"/>
  <c r="P624"/>
  <c r="Q624"/>
  <c r="R624"/>
  <c r="A625"/>
  <c r="B625"/>
  <c r="D625"/>
  <c r="E625"/>
  <c r="F625"/>
  <c r="G625"/>
  <c r="H625"/>
  <c r="I625"/>
  <c r="J625"/>
  <c r="K625"/>
  <c r="L625"/>
  <c r="N625"/>
  <c r="M625" s="1"/>
  <c r="R630" i="1" s="1"/>
  <c r="O625" i="3"/>
  <c r="P625"/>
  <c r="Q625"/>
  <c r="R625"/>
  <c r="A626"/>
  <c r="B626"/>
  <c r="D626"/>
  <c r="E626"/>
  <c r="F626"/>
  <c r="G626"/>
  <c r="H626"/>
  <c r="I626"/>
  <c r="J626"/>
  <c r="K626"/>
  <c r="L626"/>
  <c r="N626"/>
  <c r="M626" s="1"/>
  <c r="R631" i="1" s="1"/>
  <c r="O626" i="3"/>
  <c r="P626"/>
  <c r="Q626"/>
  <c r="R626"/>
  <c r="A627"/>
  <c r="B627"/>
  <c r="D627"/>
  <c r="E627"/>
  <c r="F627"/>
  <c r="G627"/>
  <c r="H627"/>
  <c r="I627"/>
  <c r="J627"/>
  <c r="K627"/>
  <c r="L627"/>
  <c r="N627"/>
  <c r="O627"/>
  <c r="P627"/>
  <c r="Q627"/>
  <c r="R627"/>
  <c r="A628"/>
  <c r="B628"/>
  <c r="D628"/>
  <c r="E628"/>
  <c r="F628"/>
  <c r="G628"/>
  <c r="H628"/>
  <c r="I628"/>
  <c r="J628"/>
  <c r="K628"/>
  <c r="L628"/>
  <c r="N628"/>
  <c r="M628" s="1"/>
  <c r="R633" i="1" s="1"/>
  <c r="O628" i="3"/>
  <c r="P628"/>
  <c r="Q628"/>
  <c r="R628"/>
  <c r="A629"/>
  <c r="B629"/>
  <c r="D629"/>
  <c r="E629"/>
  <c r="F629"/>
  <c r="G629"/>
  <c r="H629"/>
  <c r="I629"/>
  <c r="J629"/>
  <c r="K629"/>
  <c r="L629"/>
  <c r="N629"/>
  <c r="M629" s="1"/>
  <c r="R634" i="1" s="1"/>
  <c r="O629" i="3"/>
  <c r="P629"/>
  <c r="Q629"/>
  <c r="R629"/>
  <c r="A630"/>
  <c r="B630"/>
  <c r="D630"/>
  <c r="E630"/>
  <c r="F630"/>
  <c r="G630"/>
  <c r="H630"/>
  <c r="I630"/>
  <c r="J630"/>
  <c r="K630"/>
  <c r="L630"/>
  <c r="N630"/>
  <c r="O630"/>
  <c r="P630"/>
  <c r="Q630"/>
  <c r="R630"/>
  <c r="A631"/>
  <c r="B631"/>
  <c r="D631"/>
  <c r="E631"/>
  <c r="F631"/>
  <c r="G631"/>
  <c r="H631"/>
  <c r="I631"/>
  <c r="J631"/>
  <c r="K631"/>
  <c r="L631"/>
  <c r="N631"/>
  <c r="M631" s="1"/>
  <c r="R636" i="1" s="1"/>
  <c r="O631" i="3"/>
  <c r="P631"/>
  <c r="Q631"/>
  <c r="R631"/>
  <c r="A632"/>
  <c r="B632"/>
  <c r="D632"/>
  <c r="E632"/>
  <c r="F632"/>
  <c r="G632"/>
  <c r="H632"/>
  <c r="I632"/>
  <c r="J632"/>
  <c r="K632"/>
  <c r="L632"/>
  <c r="N632"/>
  <c r="M632" s="1"/>
  <c r="R637" i="1" s="1"/>
  <c r="O632" i="3"/>
  <c r="P632"/>
  <c r="Q632"/>
  <c r="R632"/>
  <c r="A633"/>
  <c r="B633"/>
  <c r="D633"/>
  <c r="E633"/>
  <c r="F633"/>
  <c r="G633"/>
  <c r="H633"/>
  <c r="I633"/>
  <c r="J633"/>
  <c r="K633"/>
  <c r="L633"/>
  <c r="N633"/>
  <c r="O633"/>
  <c r="P633"/>
  <c r="Q633"/>
  <c r="R633"/>
  <c r="A634"/>
  <c r="B634"/>
  <c r="D634"/>
  <c r="E634"/>
  <c r="F634"/>
  <c r="G634"/>
  <c r="H634"/>
  <c r="I634"/>
  <c r="J634"/>
  <c r="K634"/>
  <c r="L634"/>
  <c r="N634"/>
  <c r="M634" s="1"/>
  <c r="R639" i="1" s="1"/>
  <c r="O634" i="3"/>
  <c r="P634"/>
  <c r="Q634"/>
  <c r="R634"/>
  <c r="A635"/>
  <c r="B635"/>
  <c r="D635"/>
  <c r="E635"/>
  <c r="F635"/>
  <c r="G635"/>
  <c r="H635"/>
  <c r="I635"/>
  <c r="J635"/>
  <c r="K635"/>
  <c r="L635"/>
  <c r="N635"/>
  <c r="M635" s="1"/>
  <c r="R640" i="1" s="1"/>
  <c r="O635" i="3"/>
  <c r="P635"/>
  <c r="Q635"/>
  <c r="R635"/>
  <c r="A636"/>
  <c r="B636"/>
  <c r="D636"/>
  <c r="E636"/>
  <c r="F636"/>
  <c r="G636"/>
  <c r="H636"/>
  <c r="I636"/>
  <c r="J636"/>
  <c r="K636"/>
  <c r="L636"/>
  <c r="N636"/>
  <c r="O636"/>
  <c r="P636"/>
  <c r="Q636"/>
  <c r="R636"/>
  <c r="A637"/>
  <c r="B637"/>
  <c r="D637"/>
  <c r="E637"/>
  <c r="F637"/>
  <c r="G637"/>
  <c r="H637"/>
  <c r="I637"/>
  <c r="J637"/>
  <c r="K637"/>
  <c r="L637"/>
  <c r="N637"/>
  <c r="M637" s="1"/>
  <c r="R642" i="1" s="1"/>
  <c r="O637" i="3"/>
  <c r="P637"/>
  <c r="Q637"/>
  <c r="R637"/>
  <c r="A638"/>
  <c r="B638"/>
  <c r="D638"/>
  <c r="E638"/>
  <c r="F638"/>
  <c r="G638"/>
  <c r="H638"/>
  <c r="I638"/>
  <c r="J638"/>
  <c r="K638"/>
  <c r="L638"/>
  <c r="N638"/>
  <c r="M638" s="1"/>
  <c r="R643" i="1" s="1"/>
  <c r="O638" i="3"/>
  <c r="P638"/>
  <c r="Q638"/>
  <c r="R638"/>
  <c r="A639"/>
  <c r="B639"/>
  <c r="D639"/>
  <c r="E639"/>
  <c r="F639"/>
  <c r="G639"/>
  <c r="H639"/>
  <c r="I639"/>
  <c r="J639"/>
  <c r="K639"/>
  <c r="L639"/>
  <c r="N639"/>
  <c r="O639"/>
  <c r="P639"/>
  <c r="Q639"/>
  <c r="R639"/>
  <c r="A640"/>
  <c r="B640"/>
  <c r="D640"/>
  <c r="E640"/>
  <c r="F640"/>
  <c r="G640"/>
  <c r="H640"/>
  <c r="I640"/>
  <c r="J640"/>
  <c r="K640"/>
  <c r="L640"/>
  <c r="N640"/>
  <c r="M640" s="1"/>
  <c r="R645" i="1" s="1"/>
  <c r="O640" i="3"/>
  <c r="P640"/>
  <c r="Q640"/>
  <c r="R640"/>
  <c r="A641"/>
  <c r="B641"/>
  <c r="D641"/>
  <c r="E641"/>
  <c r="F641"/>
  <c r="G641"/>
  <c r="H641"/>
  <c r="I641"/>
  <c r="J641"/>
  <c r="K641"/>
  <c r="L641"/>
  <c r="N641"/>
  <c r="M641" s="1"/>
  <c r="R646" i="1" s="1"/>
  <c r="O641" i="3"/>
  <c r="P641"/>
  <c r="Q641"/>
  <c r="R641"/>
  <c r="A642"/>
  <c r="B642"/>
  <c r="D642"/>
  <c r="E642"/>
  <c r="F642"/>
  <c r="G642"/>
  <c r="H642"/>
  <c r="I642"/>
  <c r="J642"/>
  <c r="K642"/>
  <c r="L642"/>
  <c r="N642"/>
  <c r="O642"/>
  <c r="P642"/>
  <c r="Q642"/>
  <c r="R642"/>
  <c r="A643"/>
  <c r="B643"/>
  <c r="D643"/>
  <c r="E643"/>
  <c r="F643"/>
  <c r="G643"/>
  <c r="H643"/>
  <c r="I643"/>
  <c r="J643"/>
  <c r="K643"/>
  <c r="L643"/>
  <c r="N643"/>
  <c r="M643" s="1"/>
  <c r="R648" i="1" s="1"/>
  <c r="O643" i="3"/>
  <c r="P643"/>
  <c r="Q643"/>
  <c r="R643"/>
  <c r="A644"/>
  <c r="B644"/>
  <c r="D644"/>
  <c r="E644"/>
  <c r="F644"/>
  <c r="G644"/>
  <c r="H644"/>
  <c r="I644"/>
  <c r="J644"/>
  <c r="K644"/>
  <c r="L644"/>
  <c r="N644"/>
  <c r="M644" s="1"/>
  <c r="R649" i="1" s="1"/>
  <c r="O644" i="3"/>
  <c r="P644"/>
  <c r="Q644"/>
  <c r="R644"/>
  <c r="A645"/>
  <c r="B645"/>
  <c r="D645"/>
  <c r="E645"/>
  <c r="F645"/>
  <c r="G645"/>
  <c r="H645"/>
  <c r="I645"/>
  <c r="J645"/>
  <c r="K645"/>
  <c r="L645"/>
  <c r="N645"/>
  <c r="O645"/>
  <c r="P645"/>
  <c r="Q645"/>
  <c r="R645"/>
  <c r="A646"/>
  <c r="B646"/>
  <c r="D646"/>
  <c r="E646"/>
  <c r="F646"/>
  <c r="G646"/>
  <c r="H646"/>
  <c r="I646"/>
  <c r="J646"/>
  <c r="K646"/>
  <c r="L646"/>
  <c r="N646"/>
  <c r="M646" s="1"/>
  <c r="R651" i="1" s="1"/>
  <c r="O646" i="3"/>
  <c r="P646"/>
  <c r="Q646"/>
  <c r="R646"/>
  <c r="A647"/>
  <c r="B647"/>
  <c r="D647"/>
  <c r="E647"/>
  <c r="F647"/>
  <c r="G647"/>
  <c r="H647"/>
  <c r="I647"/>
  <c r="J647"/>
  <c r="K647"/>
  <c r="L647"/>
  <c r="N647"/>
  <c r="M647" s="1"/>
  <c r="R652" i="1" s="1"/>
  <c r="O647" i="3"/>
  <c r="P647"/>
  <c r="Q647"/>
  <c r="R647"/>
  <c r="A648"/>
  <c r="B648"/>
  <c r="D648"/>
  <c r="E648"/>
  <c r="F648"/>
  <c r="G648"/>
  <c r="H648"/>
  <c r="I648"/>
  <c r="J648"/>
  <c r="K648"/>
  <c r="L648"/>
  <c r="N648"/>
  <c r="O648"/>
  <c r="P648"/>
  <c r="Q648"/>
  <c r="R648"/>
  <c r="A649"/>
  <c r="B649"/>
  <c r="D649"/>
  <c r="E649"/>
  <c r="F649"/>
  <c r="G649"/>
  <c r="H649"/>
  <c r="I649"/>
  <c r="J649"/>
  <c r="K649"/>
  <c r="L649"/>
  <c r="N649"/>
  <c r="M649" s="1"/>
  <c r="R654" i="1" s="1"/>
  <c r="O649" i="3"/>
  <c r="P649"/>
  <c r="Q649"/>
  <c r="R649"/>
  <c r="A650"/>
  <c r="B650"/>
  <c r="D650"/>
  <c r="E650"/>
  <c r="F650"/>
  <c r="G650"/>
  <c r="H650"/>
  <c r="I650"/>
  <c r="J650"/>
  <c r="K650"/>
  <c r="L650"/>
  <c r="N650"/>
  <c r="M650" s="1"/>
  <c r="R655" i="1" s="1"/>
  <c r="O650" i="3"/>
  <c r="P650"/>
  <c r="Q650"/>
  <c r="R650"/>
  <c r="A651"/>
  <c r="B651"/>
  <c r="D651"/>
  <c r="E651"/>
  <c r="F651"/>
  <c r="G651"/>
  <c r="H651"/>
  <c r="I651"/>
  <c r="J651"/>
  <c r="K651"/>
  <c r="L651"/>
  <c r="N651"/>
  <c r="O651"/>
  <c r="P651"/>
  <c r="Q651"/>
  <c r="R651"/>
  <c r="A652"/>
  <c r="B652"/>
  <c r="D652"/>
  <c r="E652"/>
  <c r="F652"/>
  <c r="G652"/>
  <c r="H652"/>
  <c r="I652"/>
  <c r="J652"/>
  <c r="K652"/>
  <c r="L652"/>
  <c r="N652"/>
  <c r="M652" s="1"/>
  <c r="R657" i="1" s="1"/>
  <c r="O652" i="3"/>
  <c r="P652"/>
  <c r="Q652"/>
  <c r="R652"/>
  <c r="A653"/>
  <c r="B653"/>
  <c r="D653"/>
  <c r="E653"/>
  <c r="F653"/>
  <c r="G653"/>
  <c r="H653"/>
  <c r="I653"/>
  <c r="J653"/>
  <c r="K653"/>
  <c r="L653"/>
  <c r="N653"/>
  <c r="M653" s="1"/>
  <c r="R658" i="1" s="1"/>
  <c r="O653" i="3"/>
  <c r="P653"/>
  <c r="Q653"/>
  <c r="R653"/>
  <c r="A654"/>
  <c r="B654"/>
  <c r="D654"/>
  <c r="E654"/>
  <c r="F654"/>
  <c r="G654"/>
  <c r="H654"/>
  <c r="I654"/>
  <c r="J654"/>
  <c r="K654"/>
  <c r="L654"/>
  <c r="N654"/>
  <c r="O654"/>
  <c r="P654"/>
  <c r="Q654"/>
  <c r="R654"/>
  <c r="A655"/>
  <c r="B655"/>
  <c r="D655"/>
  <c r="E655"/>
  <c r="F655"/>
  <c r="G655"/>
  <c r="H655"/>
  <c r="I655"/>
  <c r="J655"/>
  <c r="K655"/>
  <c r="L655"/>
  <c r="N655"/>
  <c r="M655" s="1"/>
  <c r="R660" i="1" s="1"/>
  <c r="O655" i="3"/>
  <c r="P655"/>
  <c r="Q655"/>
  <c r="R655"/>
  <c r="A656"/>
  <c r="B656"/>
  <c r="D656"/>
  <c r="E656"/>
  <c r="F656"/>
  <c r="G656"/>
  <c r="H656"/>
  <c r="I656"/>
  <c r="J656"/>
  <c r="K656"/>
  <c r="L656"/>
  <c r="N656"/>
  <c r="M656" s="1"/>
  <c r="R661" i="1" s="1"/>
  <c r="O656" i="3"/>
  <c r="P656"/>
  <c r="Q656"/>
  <c r="R656"/>
  <c r="A657"/>
  <c r="B657"/>
  <c r="D657"/>
  <c r="E657"/>
  <c r="F657"/>
  <c r="G657"/>
  <c r="H657"/>
  <c r="I657"/>
  <c r="J657"/>
  <c r="K657"/>
  <c r="L657"/>
  <c r="N657"/>
  <c r="O657"/>
  <c r="P657"/>
  <c r="Q657"/>
  <c r="R657"/>
  <c r="A658"/>
  <c r="B658"/>
  <c r="D658"/>
  <c r="E658"/>
  <c r="F658"/>
  <c r="G658"/>
  <c r="H658"/>
  <c r="I658"/>
  <c r="J658"/>
  <c r="K658"/>
  <c r="L658"/>
  <c r="N658"/>
  <c r="M658" s="1"/>
  <c r="R663" i="1" s="1"/>
  <c r="O658" i="3"/>
  <c r="P658"/>
  <c r="Q658"/>
  <c r="R658"/>
  <c r="A659"/>
  <c r="B659"/>
  <c r="D659"/>
  <c r="E659"/>
  <c r="F659"/>
  <c r="G659"/>
  <c r="H659"/>
  <c r="I659"/>
  <c r="J659"/>
  <c r="K659"/>
  <c r="L659"/>
  <c r="N659"/>
  <c r="M659" s="1"/>
  <c r="R664" i="1" s="1"/>
  <c r="O659" i="3"/>
  <c r="P659"/>
  <c r="Q659"/>
  <c r="R659"/>
  <c r="A660"/>
  <c r="B660"/>
  <c r="D660"/>
  <c r="E660"/>
  <c r="F660"/>
  <c r="G660"/>
  <c r="H660"/>
  <c r="I660"/>
  <c r="J660"/>
  <c r="K660"/>
  <c r="L660"/>
  <c r="N660"/>
  <c r="O660"/>
  <c r="P660"/>
  <c r="Q660"/>
  <c r="R660"/>
  <c r="A661"/>
  <c r="B661"/>
  <c r="D661"/>
  <c r="E661"/>
  <c r="F661"/>
  <c r="G661"/>
  <c r="H661"/>
  <c r="I661"/>
  <c r="J661"/>
  <c r="K661"/>
  <c r="L661"/>
  <c r="N661"/>
  <c r="M661" s="1"/>
  <c r="R666" i="1" s="1"/>
  <c r="O661" i="3"/>
  <c r="P661"/>
  <c r="Q661"/>
  <c r="R661"/>
  <c r="A662"/>
  <c r="B662"/>
  <c r="D662"/>
  <c r="E662"/>
  <c r="F662"/>
  <c r="G662"/>
  <c r="H662"/>
  <c r="I662"/>
  <c r="J662"/>
  <c r="K662"/>
  <c r="L662"/>
  <c r="N662"/>
  <c r="M662" s="1"/>
  <c r="R667" i="1" s="1"/>
  <c r="O662" i="3"/>
  <c r="P662"/>
  <c r="Q662"/>
  <c r="R662"/>
  <c r="A663"/>
  <c r="B663"/>
  <c r="D663"/>
  <c r="E663"/>
  <c r="F663"/>
  <c r="G663"/>
  <c r="H663"/>
  <c r="I663"/>
  <c r="J663"/>
  <c r="K663"/>
  <c r="L663"/>
  <c r="N663"/>
  <c r="O663"/>
  <c r="P663"/>
  <c r="Q663"/>
  <c r="R663"/>
  <c r="A664"/>
  <c r="B664"/>
  <c r="D664"/>
  <c r="E664"/>
  <c r="F664"/>
  <c r="G664"/>
  <c r="H664"/>
  <c r="I664"/>
  <c r="J664"/>
  <c r="K664"/>
  <c r="L664"/>
  <c r="N664"/>
  <c r="M664" s="1"/>
  <c r="R669" i="1" s="1"/>
  <c r="O664" i="3"/>
  <c r="P664"/>
  <c r="Q664"/>
  <c r="R664"/>
  <c r="A665"/>
  <c r="B665"/>
  <c r="D665"/>
  <c r="E665"/>
  <c r="F665"/>
  <c r="G665"/>
  <c r="H665"/>
  <c r="I665"/>
  <c r="J665"/>
  <c r="K665"/>
  <c r="L665"/>
  <c r="N665"/>
  <c r="M665" s="1"/>
  <c r="R670" i="1" s="1"/>
  <c r="O665" i="3"/>
  <c r="P665"/>
  <c r="Q665"/>
  <c r="R665"/>
  <c r="A666"/>
  <c r="B666"/>
  <c r="D666"/>
  <c r="E666"/>
  <c r="F666"/>
  <c r="G666"/>
  <c r="H666"/>
  <c r="I666"/>
  <c r="J666"/>
  <c r="K666"/>
  <c r="L666"/>
  <c r="N666"/>
  <c r="O666"/>
  <c r="P666"/>
  <c r="Q666"/>
  <c r="R666"/>
  <c r="A667"/>
  <c r="B667"/>
  <c r="D667"/>
  <c r="E667"/>
  <c r="F667"/>
  <c r="G667"/>
  <c r="H667"/>
  <c r="I667"/>
  <c r="J667"/>
  <c r="K667"/>
  <c r="L667"/>
  <c r="N667"/>
  <c r="M667" s="1"/>
  <c r="R672" i="1" s="1"/>
  <c r="O667" i="3"/>
  <c r="P667"/>
  <c r="Q667"/>
  <c r="R667"/>
  <c r="A668"/>
  <c r="B668"/>
  <c r="D668"/>
  <c r="E668"/>
  <c r="F668"/>
  <c r="G668"/>
  <c r="H668"/>
  <c r="I668"/>
  <c r="J668"/>
  <c r="K668"/>
  <c r="L668"/>
  <c r="N668"/>
  <c r="M668" s="1"/>
  <c r="R673" i="1" s="1"/>
  <c r="O668" i="3"/>
  <c r="P668"/>
  <c r="Q668"/>
  <c r="R668"/>
  <c r="A669"/>
  <c r="B669"/>
  <c r="D669"/>
  <c r="E669"/>
  <c r="F669"/>
  <c r="G669"/>
  <c r="H669"/>
  <c r="I669"/>
  <c r="J669"/>
  <c r="K669"/>
  <c r="L669"/>
  <c r="N669"/>
  <c r="O669"/>
  <c r="P669"/>
  <c r="Q669"/>
  <c r="R669"/>
  <c r="A670"/>
  <c r="B670"/>
  <c r="D670"/>
  <c r="E670"/>
  <c r="F670"/>
  <c r="G670"/>
  <c r="H670"/>
  <c r="I670"/>
  <c r="J670"/>
  <c r="K670"/>
  <c r="L670"/>
  <c r="N670"/>
  <c r="M670" s="1"/>
  <c r="R675" i="1" s="1"/>
  <c r="O670" i="3"/>
  <c r="P670"/>
  <c r="Q670"/>
  <c r="R670"/>
  <c r="A671"/>
  <c r="B671"/>
  <c r="D671"/>
  <c r="E671"/>
  <c r="F671"/>
  <c r="G671"/>
  <c r="H671"/>
  <c r="I671"/>
  <c r="J671"/>
  <c r="K671"/>
  <c r="L671"/>
  <c r="N671"/>
  <c r="M671" s="1"/>
  <c r="R676" i="1" s="1"/>
  <c r="O671" i="3"/>
  <c r="P671"/>
  <c r="Q671"/>
  <c r="R671"/>
  <c r="A672"/>
  <c r="B672"/>
  <c r="D672"/>
  <c r="E672"/>
  <c r="F672"/>
  <c r="G672"/>
  <c r="H672"/>
  <c r="I672"/>
  <c r="J672"/>
  <c r="K672"/>
  <c r="L672"/>
  <c r="N672"/>
  <c r="O672"/>
  <c r="P672"/>
  <c r="Q672"/>
  <c r="R672"/>
  <c r="A673"/>
  <c r="B673"/>
  <c r="D673"/>
  <c r="E673"/>
  <c r="F673"/>
  <c r="G673"/>
  <c r="H673"/>
  <c r="I673"/>
  <c r="J673"/>
  <c r="K673"/>
  <c r="L673"/>
  <c r="N673"/>
  <c r="M673" s="1"/>
  <c r="R678" i="1" s="1"/>
  <c r="O673" i="3"/>
  <c r="P673"/>
  <c r="Q673"/>
  <c r="R673"/>
  <c r="A674"/>
  <c r="B674"/>
  <c r="D674"/>
  <c r="E674"/>
  <c r="F674"/>
  <c r="G674"/>
  <c r="H674"/>
  <c r="I674"/>
  <c r="J674"/>
  <c r="K674"/>
  <c r="L674"/>
  <c r="N674"/>
  <c r="M674" s="1"/>
  <c r="R679" i="1" s="1"/>
  <c r="O674" i="3"/>
  <c r="P674"/>
  <c r="Q674"/>
  <c r="R674"/>
  <c r="A675"/>
  <c r="B675"/>
  <c r="D675"/>
  <c r="E675"/>
  <c r="F675"/>
  <c r="G675"/>
  <c r="H675"/>
  <c r="I675"/>
  <c r="J675"/>
  <c r="K675"/>
  <c r="L675"/>
  <c r="N675"/>
  <c r="O675"/>
  <c r="P675"/>
  <c r="Q675"/>
  <c r="R675"/>
  <c r="A676"/>
  <c r="B676"/>
  <c r="D676"/>
  <c r="E676"/>
  <c r="F676"/>
  <c r="G676"/>
  <c r="H676"/>
  <c r="I676"/>
  <c r="J676"/>
  <c r="K676"/>
  <c r="L676"/>
  <c r="N676"/>
  <c r="M676" s="1"/>
  <c r="R681" i="1" s="1"/>
  <c r="O676" i="3"/>
  <c r="P676"/>
  <c r="Q676"/>
  <c r="R676"/>
  <c r="A677"/>
  <c r="B677"/>
  <c r="D677"/>
  <c r="E677"/>
  <c r="F677"/>
  <c r="G677"/>
  <c r="H677"/>
  <c r="I677"/>
  <c r="J677"/>
  <c r="K677"/>
  <c r="L677"/>
  <c r="N677"/>
  <c r="M677" s="1"/>
  <c r="R682" i="1" s="1"/>
  <c r="O677" i="3"/>
  <c r="P677"/>
  <c r="Q677"/>
  <c r="R677"/>
  <c r="A678"/>
  <c r="B678"/>
  <c r="D678"/>
  <c r="E678"/>
  <c r="F678"/>
  <c r="G678"/>
  <c r="H678"/>
  <c r="I678"/>
  <c r="J678"/>
  <c r="K678"/>
  <c r="L678"/>
  <c r="N678"/>
  <c r="O678"/>
  <c r="P678"/>
  <c r="Q678"/>
  <c r="R678"/>
  <c r="A679"/>
  <c r="B679"/>
  <c r="D679"/>
  <c r="E679"/>
  <c r="F679"/>
  <c r="G679"/>
  <c r="H679"/>
  <c r="I679"/>
  <c r="J679"/>
  <c r="K679"/>
  <c r="L679"/>
  <c r="N679"/>
  <c r="M679" s="1"/>
  <c r="R684" i="1" s="1"/>
  <c r="O679" i="3"/>
  <c r="P679"/>
  <c r="Q679"/>
  <c r="R679"/>
  <c r="A680"/>
  <c r="B680"/>
  <c r="D680"/>
  <c r="E680"/>
  <c r="F680"/>
  <c r="G680"/>
  <c r="H680"/>
  <c r="I680"/>
  <c r="J680"/>
  <c r="K680"/>
  <c r="L680"/>
  <c r="N680"/>
  <c r="M680" s="1"/>
  <c r="R685" i="1" s="1"/>
  <c r="O680" i="3"/>
  <c r="P680"/>
  <c r="Q680"/>
  <c r="R680"/>
  <c r="A681"/>
  <c r="B681"/>
  <c r="D681"/>
  <c r="E681"/>
  <c r="F681"/>
  <c r="G681"/>
  <c r="H681"/>
  <c r="I681"/>
  <c r="J681"/>
  <c r="K681"/>
  <c r="L681"/>
  <c r="N681"/>
  <c r="O681"/>
  <c r="P681"/>
  <c r="Q681"/>
  <c r="R681"/>
  <c r="A682"/>
  <c r="B682"/>
  <c r="D682"/>
  <c r="E682"/>
  <c r="F682"/>
  <c r="G682"/>
  <c r="H682"/>
  <c r="I682"/>
  <c r="J682"/>
  <c r="K682"/>
  <c r="L682"/>
  <c r="N682"/>
  <c r="M682" s="1"/>
  <c r="R687" i="1" s="1"/>
  <c r="O682" i="3"/>
  <c r="P682"/>
  <c r="Q682"/>
  <c r="R682"/>
  <c r="A683"/>
  <c r="B683"/>
  <c r="D683"/>
  <c r="E683"/>
  <c r="F683"/>
  <c r="G683"/>
  <c r="H683"/>
  <c r="I683"/>
  <c r="J683"/>
  <c r="K683"/>
  <c r="L683"/>
  <c r="N683"/>
  <c r="M683" s="1"/>
  <c r="R688" i="1" s="1"/>
  <c r="O683" i="3"/>
  <c r="P683"/>
  <c r="Q683"/>
  <c r="R683"/>
  <c r="A684"/>
  <c r="B684"/>
  <c r="D684"/>
  <c r="E684"/>
  <c r="F684"/>
  <c r="G684"/>
  <c r="H684"/>
  <c r="I684"/>
  <c r="J684"/>
  <c r="K684"/>
  <c r="L684"/>
  <c r="N684"/>
  <c r="O684"/>
  <c r="P684"/>
  <c r="Q684"/>
  <c r="R684"/>
  <c r="A685"/>
  <c r="B685"/>
  <c r="D685"/>
  <c r="E685"/>
  <c r="F685"/>
  <c r="G685"/>
  <c r="H685"/>
  <c r="I685"/>
  <c r="J685"/>
  <c r="K685"/>
  <c r="L685"/>
  <c r="N685"/>
  <c r="M685" s="1"/>
  <c r="R690" i="1" s="1"/>
  <c r="O685" i="3"/>
  <c r="P685"/>
  <c r="Q685"/>
  <c r="R685"/>
  <c r="A686"/>
  <c r="B686"/>
  <c r="D686"/>
  <c r="E686"/>
  <c r="F686"/>
  <c r="G686"/>
  <c r="H686"/>
  <c r="I686"/>
  <c r="J686"/>
  <c r="K686"/>
  <c r="L686"/>
  <c r="N686"/>
  <c r="M686" s="1"/>
  <c r="R691" i="1" s="1"/>
  <c r="O686" i="3"/>
  <c r="P686"/>
  <c r="Q686"/>
  <c r="R686"/>
  <c r="A687"/>
  <c r="B687"/>
  <c r="D687"/>
  <c r="E687"/>
  <c r="F687"/>
  <c r="G687"/>
  <c r="H687"/>
  <c r="I687"/>
  <c r="J687"/>
  <c r="K687"/>
  <c r="L687"/>
  <c r="N687"/>
  <c r="O687"/>
  <c r="P687"/>
  <c r="Q687"/>
  <c r="R687"/>
  <c r="A688"/>
  <c r="B688"/>
  <c r="D688"/>
  <c r="E688"/>
  <c r="F688"/>
  <c r="G688"/>
  <c r="H688"/>
  <c r="I688"/>
  <c r="J688"/>
  <c r="K688"/>
  <c r="L688"/>
  <c r="N688"/>
  <c r="M688" s="1"/>
  <c r="R693" i="1" s="1"/>
  <c r="O688" i="3"/>
  <c r="P688"/>
  <c r="Q688"/>
  <c r="R688"/>
  <c r="A689"/>
  <c r="B689"/>
  <c r="D689"/>
  <c r="E689"/>
  <c r="F689"/>
  <c r="G689"/>
  <c r="H689"/>
  <c r="I689"/>
  <c r="J689"/>
  <c r="K689"/>
  <c r="L689"/>
  <c r="N689"/>
  <c r="M689" s="1"/>
  <c r="R694" i="1" s="1"/>
  <c r="O689" i="3"/>
  <c r="P689"/>
  <c r="Q689"/>
  <c r="R689"/>
  <c r="A690"/>
  <c r="B690"/>
  <c r="D690"/>
  <c r="E690"/>
  <c r="F690"/>
  <c r="G690"/>
  <c r="H690"/>
  <c r="I690"/>
  <c r="J690"/>
  <c r="K690"/>
  <c r="L690"/>
  <c r="N690"/>
  <c r="O690"/>
  <c r="P690"/>
  <c r="Q690"/>
  <c r="R690"/>
  <c r="A691"/>
  <c r="B691"/>
  <c r="D691"/>
  <c r="E691"/>
  <c r="F691"/>
  <c r="G691"/>
  <c r="H691"/>
  <c r="I691"/>
  <c r="J691"/>
  <c r="K691"/>
  <c r="L691"/>
  <c r="N691"/>
  <c r="M691" s="1"/>
  <c r="R696" i="1" s="1"/>
  <c r="O691" i="3"/>
  <c r="P691"/>
  <c r="Q691"/>
  <c r="R691"/>
  <c r="A692"/>
  <c r="B692"/>
  <c r="D692"/>
  <c r="E692"/>
  <c r="F692"/>
  <c r="G692"/>
  <c r="H692"/>
  <c r="I692"/>
  <c r="J692"/>
  <c r="K692"/>
  <c r="L692"/>
  <c r="N692"/>
  <c r="M692" s="1"/>
  <c r="R697" i="1" s="1"/>
  <c r="O692" i="3"/>
  <c r="P692"/>
  <c r="Q692"/>
  <c r="R692"/>
  <c r="A693"/>
  <c r="B693"/>
  <c r="D693"/>
  <c r="E693"/>
  <c r="F693"/>
  <c r="G693"/>
  <c r="H693"/>
  <c r="I693"/>
  <c r="J693"/>
  <c r="K693"/>
  <c r="L693"/>
  <c r="N693"/>
  <c r="O693"/>
  <c r="P693"/>
  <c r="Q693"/>
  <c r="R693"/>
  <c r="A694"/>
  <c r="B694"/>
  <c r="D694"/>
  <c r="E694"/>
  <c r="F694"/>
  <c r="G694"/>
  <c r="H694"/>
  <c r="I694"/>
  <c r="J694"/>
  <c r="K694"/>
  <c r="L694"/>
  <c r="N694"/>
  <c r="M694" s="1"/>
  <c r="R699" i="1" s="1"/>
  <c r="O694" i="3"/>
  <c r="P694"/>
  <c r="Q694"/>
  <c r="R694"/>
  <c r="A695"/>
  <c r="B695"/>
  <c r="D695"/>
  <c r="E695"/>
  <c r="F695"/>
  <c r="G695"/>
  <c r="H695"/>
  <c r="I695"/>
  <c r="J695"/>
  <c r="K695"/>
  <c r="L695"/>
  <c r="N695"/>
  <c r="M695" s="1"/>
  <c r="R700" i="1" s="1"/>
  <c r="O695" i="3"/>
  <c r="P695"/>
  <c r="Q695"/>
  <c r="R695"/>
  <c r="A696"/>
  <c r="B696"/>
  <c r="D696"/>
  <c r="E696"/>
  <c r="F696"/>
  <c r="G696"/>
  <c r="H696"/>
  <c r="I696"/>
  <c r="J696"/>
  <c r="K696"/>
  <c r="L696"/>
  <c r="N696"/>
  <c r="O696"/>
  <c r="P696"/>
  <c r="Q696"/>
  <c r="R696"/>
  <c r="A697"/>
  <c r="B697"/>
  <c r="D697"/>
  <c r="E697"/>
  <c r="F697"/>
  <c r="G697"/>
  <c r="H697"/>
  <c r="I697"/>
  <c r="J697"/>
  <c r="K697"/>
  <c r="L697"/>
  <c r="N697"/>
  <c r="M697" s="1"/>
  <c r="R702" i="1" s="1"/>
  <c r="O697" i="3"/>
  <c r="P697"/>
  <c r="Q697"/>
  <c r="R697"/>
  <c r="A698"/>
  <c r="B698"/>
  <c r="D698"/>
  <c r="E698"/>
  <c r="F698"/>
  <c r="G698"/>
  <c r="H698"/>
  <c r="I698"/>
  <c r="J698"/>
  <c r="K698"/>
  <c r="L698"/>
  <c r="N698"/>
  <c r="M698" s="1"/>
  <c r="R703" i="1" s="1"/>
  <c r="O698" i="3"/>
  <c r="P698"/>
  <c r="Q698"/>
  <c r="R698"/>
  <c r="A699"/>
  <c r="B699"/>
  <c r="D699"/>
  <c r="E699"/>
  <c r="F699"/>
  <c r="G699"/>
  <c r="H699"/>
  <c r="I699"/>
  <c r="J699"/>
  <c r="K699"/>
  <c r="L699"/>
  <c r="N699"/>
  <c r="O699"/>
  <c r="P699"/>
  <c r="Q699"/>
  <c r="R699"/>
  <c r="A700"/>
  <c r="B700"/>
  <c r="D700"/>
  <c r="E700"/>
  <c r="F700"/>
  <c r="G700"/>
  <c r="H700"/>
  <c r="I700"/>
  <c r="J700"/>
  <c r="K700"/>
  <c r="L700"/>
  <c r="N700"/>
  <c r="M700" s="1"/>
  <c r="R705" i="1" s="1"/>
  <c r="O700" i="3"/>
  <c r="P700"/>
  <c r="Q700"/>
  <c r="R700"/>
  <c r="A701"/>
  <c r="B701"/>
  <c r="D701"/>
  <c r="E701"/>
  <c r="F701"/>
  <c r="G701"/>
  <c r="H701"/>
  <c r="I701"/>
  <c r="J701"/>
  <c r="K701"/>
  <c r="L701"/>
  <c r="N701"/>
  <c r="M701" s="1"/>
  <c r="R706" i="1" s="1"/>
  <c r="O701" i="3"/>
  <c r="P701"/>
  <c r="Q701"/>
  <c r="R701"/>
  <c r="A702"/>
  <c r="B702"/>
  <c r="D702"/>
  <c r="E702"/>
  <c r="F702"/>
  <c r="G702"/>
  <c r="H702"/>
  <c r="I702"/>
  <c r="J702"/>
  <c r="K702"/>
  <c r="L702"/>
  <c r="N702"/>
  <c r="O702"/>
  <c r="P702"/>
  <c r="Q702"/>
  <c r="R702"/>
  <c r="A703"/>
  <c r="B703"/>
  <c r="D703"/>
  <c r="E703"/>
  <c r="F703"/>
  <c r="G703"/>
  <c r="H703"/>
  <c r="I703"/>
  <c r="J703"/>
  <c r="K703"/>
  <c r="L703"/>
  <c r="N703"/>
  <c r="M703" s="1"/>
  <c r="R708" i="1" s="1"/>
  <c r="O703" i="3"/>
  <c r="P703"/>
  <c r="Q703"/>
  <c r="R703"/>
  <c r="A704"/>
  <c r="B704"/>
  <c r="D704"/>
  <c r="E704"/>
  <c r="F704"/>
  <c r="G704"/>
  <c r="H704"/>
  <c r="I704"/>
  <c r="J704"/>
  <c r="K704"/>
  <c r="L704"/>
  <c r="N704"/>
  <c r="M704" s="1"/>
  <c r="R709" i="1" s="1"/>
  <c r="O704" i="3"/>
  <c r="P704"/>
  <c r="Q704"/>
  <c r="R704"/>
  <c r="A705"/>
  <c r="B705"/>
  <c r="D705"/>
  <c r="E705"/>
  <c r="F705"/>
  <c r="G705"/>
  <c r="H705"/>
  <c r="I705"/>
  <c r="J705"/>
  <c r="K705"/>
  <c r="L705"/>
  <c r="N705"/>
  <c r="O705"/>
  <c r="P705"/>
  <c r="Q705"/>
  <c r="R705"/>
  <c r="A706"/>
  <c r="B706"/>
  <c r="D706"/>
  <c r="E706"/>
  <c r="F706"/>
  <c r="G706"/>
  <c r="H706"/>
  <c r="I706"/>
  <c r="J706"/>
  <c r="K706"/>
  <c r="L706"/>
  <c r="N706"/>
  <c r="M706" s="1"/>
  <c r="R711" i="1" s="1"/>
  <c r="O706" i="3"/>
  <c r="P706"/>
  <c r="Q706"/>
  <c r="R706"/>
  <c r="A707"/>
  <c r="B707"/>
  <c r="D707"/>
  <c r="E707"/>
  <c r="F707"/>
  <c r="G707"/>
  <c r="H707"/>
  <c r="I707"/>
  <c r="J707"/>
  <c r="K707"/>
  <c r="L707"/>
  <c r="N707"/>
  <c r="M707" s="1"/>
  <c r="R712" i="1" s="1"/>
  <c r="O707" i="3"/>
  <c r="P707"/>
  <c r="Q707"/>
  <c r="R707"/>
  <c r="A708"/>
  <c r="B708"/>
  <c r="D708"/>
  <c r="E708"/>
  <c r="F708"/>
  <c r="G708"/>
  <c r="H708"/>
  <c r="I708"/>
  <c r="J708"/>
  <c r="K708"/>
  <c r="L708"/>
  <c r="N708"/>
  <c r="O708"/>
  <c r="P708"/>
  <c r="Q708"/>
  <c r="R708"/>
  <c r="A709"/>
  <c r="B709"/>
  <c r="D709"/>
  <c r="E709"/>
  <c r="F709"/>
  <c r="G709"/>
  <c r="H709"/>
  <c r="I709"/>
  <c r="J709"/>
  <c r="K709"/>
  <c r="L709"/>
  <c r="N709"/>
  <c r="M709" s="1"/>
  <c r="R714" i="1" s="1"/>
  <c r="O709" i="3"/>
  <c r="P709"/>
  <c r="Q709"/>
  <c r="R709"/>
  <c r="A710"/>
  <c r="B710"/>
  <c r="D710"/>
  <c r="E710"/>
  <c r="F710"/>
  <c r="G710"/>
  <c r="H710"/>
  <c r="I710"/>
  <c r="J710"/>
  <c r="K710"/>
  <c r="L710"/>
  <c r="N710"/>
  <c r="M710" s="1"/>
  <c r="R715" i="1" s="1"/>
  <c r="O710" i="3"/>
  <c r="P710"/>
  <c r="Q710"/>
  <c r="R710"/>
  <c r="A711"/>
  <c r="B711"/>
  <c r="D711"/>
  <c r="E711"/>
  <c r="F711"/>
  <c r="G711"/>
  <c r="H711"/>
  <c r="I711"/>
  <c r="J711"/>
  <c r="K711"/>
  <c r="L711"/>
  <c r="N711"/>
  <c r="O711"/>
  <c r="P711"/>
  <c r="Q711"/>
  <c r="R711"/>
  <c r="A712"/>
  <c r="B712"/>
  <c r="D712"/>
  <c r="E712"/>
  <c r="F712"/>
  <c r="G712"/>
  <c r="H712"/>
  <c r="I712"/>
  <c r="J712"/>
  <c r="K712"/>
  <c r="L712"/>
  <c r="N712"/>
  <c r="M712" s="1"/>
  <c r="R717" i="1" s="1"/>
  <c r="O712" i="3"/>
  <c r="P712"/>
  <c r="Q712"/>
  <c r="R712"/>
  <c r="A713"/>
  <c r="B713"/>
  <c r="D713"/>
  <c r="E713"/>
  <c r="F713"/>
  <c r="G713"/>
  <c r="H713"/>
  <c r="I713"/>
  <c r="J713"/>
  <c r="K713"/>
  <c r="L713"/>
  <c r="N713"/>
  <c r="M713" s="1"/>
  <c r="R718" i="1" s="1"/>
  <c r="O713" i="3"/>
  <c r="P713"/>
  <c r="Q713"/>
  <c r="R713"/>
  <c r="A714"/>
  <c r="B714"/>
  <c r="D714"/>
  <c r="E714"/>
  <c r="F714"/>
  <c r="G714"/>
  <c r="H714"/>
  <c r="I714"/>
  <c r="J714"/>
  <c r="K714"/>
  <c r="L714"/>
  <c r="N714"/>
  <c r="O714"/>
  <c r="P714"/>
  <c r="Q714"/>
  <c r="R714"/>
  <c r="A715"/>
  <c r="B715"/>
  <c r="D715"/>
  <c r="E715"/>
  <c r="F715"/>
  <c r="G715"/>
  <c r="H715"/>
  <c r="I715"/>
  <c r="J715"/>
  <c r="K715"/>
  <c r="L715"/>
  <c r="N715"/>
  <c r="M715" s="1"/>
  <c r="R720" i="1" s="1"/>
  <c r="O715" i="3"/>
  <c r="P715"/>
  <c r="Q715"/>
  <c r="R715"/>
  <c r="A716"/>
  <c r="B716"/>
  <c r="D716"/>
  <c r="E716"/>
  <c r="F716"/>
  <c r="G716"/>
  <c r="H716"/>
  <c r="I716"/>
  <c r="J716"/>
  <c r="K716"/>
  <c r="L716"/>
  <c r="N716"/>
  <c r="M716" s="1"/>
  <c r="R721" i="1" s="1"/>
  <c r="O716" i="3"/>
  <c r="P716"/>
  <c r="Q716"/>
  <c r="R716"/>
  <c r="A717"/>
  <c r="B717"/>
  <c r="D717"/>
  <c r="E717"/>
  <c r="F717"/>
  <c r="G717"/>
  <c r="H717"/>
  <c r="I717"/>
  <c r="J717"/>
  <c r="K717"/>
  <c r="L717"/>
  <c r="N717"/>
  <c r="O717"/>
  <c r="P717"/>
  <c r="Q717"/>
  <c r="R717"/>
  <c r="A718"/>
  <c r="B718"/>
  <c r="D718"/>
  <c r="E718"/>
  <c r="F718"/>
  <c r="G718"/>
  <c r="H718"/>
  <c r="I718"/>
  <c r="J718"/>
  <c r="K718"/>
  <c r="L718"/>
  <c r="N718"/>
  <c r="M718" s="1"/>
  <c r="R723" i="1" s="1"/>
  <c r="O718" i="3"/>
  <c r="P718"/>
  <c r="Q718"/>
  <c r="R718"/>
  <c r="A719"/>
  <c r="B719"/>
  <c r="D719"/>
  <c r="E719"/>
  <c r="F719"/>
  <c r="G719"/>
  <c r="H719"/>
  <c r="I719"/>
  <c r="J719"/>
  <c r="K719"/>
  <c r="L719"/>
  <c r="N719"/>
  <c r="M719" s="1"/>
  <c r="R724" i="1" s="1"/>
  <c r="O719" i="3"/>
  <c r="P719"/>
  <c r="Q719"/>
  <c r="R719"/>
  <c r="A720"/>
  <c r="B720"/>
  <c r="D720"/>
  <c r="E720"/>
  <c r="F720"/>
  <c r="G720"/>
  <c r="H720"/>
  <c r="I720"/>
  <c r="J720"/>
  <c r="K720"/>
  <c r="L720"/>
  <c r="N720"/>
  <c r="O720"/>
  <c r="P720"/>
  <c r="Q720"/>
  <c r="R720"/>
  <c r="A721"/>
  <c r="B721"/>
  <c r="D721"/>
  <c r="E721"/>
  <c r="F721"/>
  <c r="G721"/>
  <c r="H721"/>
  <c r="I721"/>
  <c r="J721"/>
  <c r="K721"/>
  <c r="L721"/>
  <c r="N721"/>
  <c r="M721" s="1"/>
  <c r="R726" i="1" s="1"/>
  <c r="O721" i="3"/>
  <c r="P721"/>
  <c r="Q721"/>
  <c r="R721"/>
  <c r="A722"/>
  <c r="B722"/>
  <c r="D722"/>
  <c r="E722"/>
  <c r="F722"/>
  <c r="G722"/>
  <c r="H722"/>
  <c r="I722"/>
  <c r="J722"/>
  <c r="K722"/>
  <c r="L722"/>
  <c r="N722"/>
  <c r="M722" s="1"/>
  <c r="R727" i="1" s="1"/>
  <c r="O722" i="3"/>
  <c r="P722"/>
  <c r="Q722"/>
  <c r="R722"/>
  <c r="A723"/>
  <c r="B723"/>
  <c r="D723"/>
  <c r="E723"/>
  <c r="F723"/>
  <c r="G723"/>
  <c r="H723"/>
  <c r="I723"/>
  <c r="J723"/>
  <c r="K723"/>
  <c r="L723"/>
  <c r="N723"/>
  <c r="O723"/>
  <c r="P723"/>
  <c r="Q723"/>
  <c r="R723"/>
  <c r="A724"/>
  <c r="B724"/>
  <c r="D724"/>
  <c r="E724"/>
  <c r="F724"/>
  <c r="G724"/>
  <c r="H724"/>
  <c r="I724"/>
  <c r="J724"/>
  <c r="K724"/>
  <c r="L724"/>
  <c r="N724"/>
  <c r="M724" s="1"/>
  <c r="R729" i="1" s="1"/>
  <c r="O724" i="3"/>
  <c r="P724"/>
  <c r="Q724"/>
  <c r="R724"/>
  <c r="A725"/>
  <c r="B725"/>
  <c r="D725"/>
  <c r="E725"/>
  <c r="F725"/>
  <c r="G725"/>
  <c r="H725"/>
  <c r="I725"/>
  <c r="J725"/>
  <c r="K725"/>
  <c r="L725"/>
  <c r="N725"/>
  <c r="M725" s="1"/>
  <c r="R730" i="1" s="1"/>
  <c r="O725" i="3"/>
  <c r="P725"/>
  <c r="Q725"/>
  <c r="R725"/>
  <c r="A726"/>
  <c r="B726"/>
  <c r="D726"/>
  <c r="E726"/>
  <c r="F726"/>
  <c r="G726"/>
  <c r="H726"/>
  <c r="I726"/>
  <c r="J726"/>
  <c r="K726"/>
  <c r="L726"/>
  <c r="N726"/>
  <c r="O726"/>
  <c r="P726"/>
  <c r="Q726"/>
  <c r="R726"/>
  <c r="A727"/>
  <c r="B727"/>
  <c r="D727"/>
  <c r="E727"/>
  <c r="F727"/>
  <c r="G727"/>
  <c r="H727"/>
  <c r="I727"/>
  <c r="J727"/>
  <c r="K727"/>
  <c r="L727"/>
  <c r="N727"/>
  <c r="M727" s="1"/>
  <c r="R732" i="1" s="1"/>
  <c r="O727" i="3"/>
  <c r="P727"/>
  <c r="Q727"/>
  <c r="R727"/>
  <c r="A728"/>
  <c r="B728"/>
  <c r="D728"/>
  <c r="E728"/>
  <c r="F728"/>
  <c r="G728"/>
  <c r="H728"/>
  <c r="I728"/>
  <c r="J728"/>
  <c r="K728"/>
  <c r="L728"/>
  <c r="N728"/>
  <c r="M728" s="1"/>
  <c r="R733" i="1" s="1"/>
  <c r="O728" i="3"/>
  <c r="P728"/>
  <c r="Q728"/>
  <c r="R728"/>
  <c r="A729"/>
  <c r="B729"/>
  <c r="D729"/>
  <c r="E729"/>
  <c r="F729"/>
  <c r="G729"/>
  <c r="H729"/>
  <c r="I729"/>
  <c r="J729"/>
  <c r="K729"/>
  <c r="L729"/>
  <c r="N729"/>
  <c r="O729"/>
  <c r="P729"/>
  <c r="Q729"/>
  <c r="R729"/>
  <c r="A730"/>
  <c r="B730"/>
  <c r="D730"/>
  <c r="E730"/>
  <c r="F730"/>
  <c r="G730"/>
  <c r="H730"/>
  <c r="I730"/>
  <c r="J730"/>
  <c r="K730"/>
  <c r="L730"/>
  <c r="N730"/>
  <c r="M730" s="1"/>
  <c r="R735" i="1" s="1"/>
  <c r="O730" i="3"/>
  <c r="P730"/>
  <c r="Q730"/>
  <c r="R730"/>
  <c r="A731"/>
  <c r="B731"/>
  <c r="D731"/>
  <c r="E731"/>
  <c r="F731"/>
  <c r="G731"/>
  <c r="H731"/>
  <c r="I731"/>
  <c r="J731"/>
  <c r="K731"/>
  <c r="L731"/>
  <c r="N731"/>
  <c r="M731" s="1"/>
  <c r="R736" i="1" s="1"/>
  <c r="O731" i="3"/>
  <c r="P731"/>
  <c r="Q731"/>
  <c r="R731"/>
  <c r="A732"/>
  <c r="B732"/>
  <c r="D732"/>
  <c r="E732"/>
  <c r="F732"/>
  <c r="G732"/>
  <c r="H732"/>
  <c r="I732"/>
  <c r="J732"/>
  <c r="K732"/>
  <c r="L732"/>
  <c r="N732"/>
  <c r="O732"/>
  <c r="P732"/>
  <c r="Q732"/>
  <c r="R732"/>
  <c r="A733"/>
  <c r="B733"/>
  <c r="D733"/>
  <c r="E733"/>
  <c r="F733"/>
  <c r="G733"/>
  <c r="H733"/>
  <c r="I733"/>
  <c r="J733"/>
  <c r="K733"/>
  <c r="L733"/>
  <c r="N733"/>
  <c r="M733" s="1"/>
  <c r="R738" i="1" s="1"/>
  <c r="O733" i="3"/>
  <c r="P733"/>
  <c r="Q733"/>
  <c r="R733"/>
  <c r="A734"/>
  <c r="B734"/>
  <c r="D734"/>
  <c r="E734"/>
  <c r="F734"/>
  <c r="G734"/>
  <c r="H734"/>
  <c r="I734"/>
  <c r="J734"/>
  <c r="K734"/>
  <c r="L734"/>
  <c r="N734"/>
  <c r="M734" s="1"/>
  <c r="R739" i="1" s="1"/>
  <c r="O734" i="3"/>
  <c r="P734"/>
  <c r="Q734"/>
  <c r="R734"/>
  <c r="A735"/>
  <c r="B735"/>
  <c r="D735"/>
  <c r="E735"/>
  <c r="F735"/>
  <c r="G735"/>
  <c r="H735"/>
  <c r="I735"/>
  <c r="J735"/>
  <c r="K735"/>
  <c r="L735"/>
  <c r="N735"/>
  <c r="O735"/>
  <c r="P735"/>
  <c r="Q735"/>
  <c r="R735"/>
  <c r="A736"/>
  <c r="B736"/>
  <c r="D736"/>
  <c r="E736"/>
  <c r="F736"/>
  <c r="G736"/>
  <c r="H736"/>
  <c r="I736"/>
  <c r="J736"/>
  <c r="K736"/>
  <c r="L736"/>
  <c r="N736"/>
  <c r="M736" s="1"/>
  <c r="R741" i="1" s="1"/>
  <c r="O736" i="3"/>
  <c r="P736"/>
  <c r="Q736"/>
  <c r="R736"/>
  <c r="A737"/>
  <c r="B737"/>
  <c r="D737"/>
  <c r="E737"/>
  <c r="F737"/>
  <c r="G737"/>
  <c r="H737"/>
  <c r="I737"/>
  <c r="J737"/>
  <c r="K737"/>
  <c r="L737"/>
  <c r="N737"/>
  <c r="M737" s="1"/>
  <c r="R742" i="1" s="1"/>
  <c r="O737" i="3"/>
  <c r="P737"/>
  <c r="Q737"/>
  <c r="R737"/>
  <c r="A738"/>
  <c r="B738"/>
  <c r="D738"/>
  <c r="E738"/>
  <c r="F738"/>
  <c r="G738"/>
  <c r="H738"/>
  <c r="I738"/>
  <c r="J738"/>
  <c r="K738"/>
  <c r="L738"/>
  <c r="N738"/>
  <c r="O738"/>
  <c r="P738"/>
  <c r="Q738"/>
  <c r="R738"/>
  <c r="A739"/>
  <c r="B739"/>
  <c r="D739"/>
  <c r="E739"/>
  <c r="F739"/>
  <c r="G739"/>
  <c r="H739"/>
  <c r="I739"/>
  <c r="J739"/>
  <c r="K739"/>
  <c r="L739"/>
  <c r="N739"/>
  <c r="M739" s="1"/>
  <c r="R744" i="1" s="1"/>
  <c r="O739" i="3"/>
  <c r="P739"/>
  <c r="Q739"/>
  <c r="R739"/>
  <c r="A740"/>
  <c r="B740"/>
  <c r="D740"/>
  <c r="E740"/>
  <c r="F740"/>
  <c r="G740"/>
  <c r="H740"/>
  <c r="I740"/>
  <c r="J740"/>
  <c r="K740"/>
  <c r="L740"/>
  <c r="N740"/>
  <c r="M740" s="1"/>
  <c r="R745" i="1" s="1"/>
  <c r="O740" i="3"/>
  <c r="P740"/>
  <c r="Q740"/>
  <c r="R740"/>
  <c r="A741"/>
  <c r="B741"/>
  <c r="D741"/>
  <c r="E741"/>
  <c r="F741"/>
  <c r="G741"/>
  <c r="H741"/>
  <c r="I741"/>
  <c r="J741"/>
  <c r="K741"/>
  <c r="L741"/>
  <c r="N741"/>
  <c r="O741"/>
  <c r="P741"/>
  <c r="Q741"/>
  <c r="R741"/>
  <c r="A742"/>
  <c r="B742"/>
  <c r="D742"/>
  <c r="E742"/>
  <c r="F742"/>
  <c r="G742"/>
  <c r="H742"/>
  <c r="I742"/>
  <c r="J742"/>
  <c r="K742"/>
  <c r="L742"/>
  <c r="N742"/>
  <c r="M742" s="1"/>
  <c r="R747" i="1" s="1"/>
  <c r="O742" i="3"/>
  <c r="P742"/>
  <c r="Q742"/>
  <c r="R742"/>
  <c r="A743"/>
  <c r="B743"/>
  <c r="D743"/>
  <c r="E743"/>
  <c r="F743"/>
  <c r="G743"/>
  <c r="H743"/>
  <c r="I743"/>
  <c r="J743"/>
  <c r="K743"/>
  <c r="L743"/>
  <c r="N743"/>
  <c r="M743" s="1"/>
  <c r="R748" i="1" s="1"/>
  <c r="O743" i="3"/>
  <c r="P743"/>
  <c r="Q743"/>
  <c r="R743"/>
  <c r="A744"/>
  <c r="B744"/>
  <c r="D744"/>
  <c r="E744"/>
  <c r="F744"/>
  <c r="G744"/>
  <c r="H744"/>
  <c r="I744"/>
  <c r="J744"/>
  <c r="K744"/>
  <c r="L744"/>
  <c r="N744"/>
  <c r="O744"/>
  <c r="P744"/>
  <c r="Q744"/>
  <c r="R744"/>
  <c r="A745"/>
  <c r="B745"/>
  <c r="D745"/>
  <c r="E745"/>
  <c r="F745"/>
  <c r="G745"/>
  <c r="H745"/>
  <c r="I745"/>
  <c r="J745"/>
  <c r="K745"/>
  <c r="L745"/>
  <c r="N745"/>
  <c r="M745" s="1"/>
  <c r="R750" i="1" s="1"/>
  <c r="O745" i="3"/>
  <c r="P745"/>
  <c r="Q745"/>
  <c r="R745"/>
  <c r="A746"/>
  <c r="B746"/>
  <c r="D746"/>
  <c r="E746"/>
  <c r="F746"/>
  <c r="G746"/>
  <c r="H746"/>
  <c r="I746"/>
  <c r="J746"/>
  <c r="K746"/>
  <c r="L746"/>
  <c r="N746"/>
  <c r="M746" s="1"/>
  <c r="R751" i="1" s="1"/>
  <c r="O746" i="3"/>
  <c r="P746"/>
  <c r="Q746"/>
  <c r="R746"/>
  <c r="A747"/>
  <c r="B747"/>
  <c r="D747"/>
  <c r="E747"/>
  <c r="F747"/>
  <c r="G747"/>
  <c r="H747"/>
  <c r="I747"/>
  <c r="J747"/>
  <c r="K747"/>
  <c r="L747"/>
  <c r="N747"/>
  <c r="O747"/>
  <c r="P747"/>
  <c r="Q747"/>
  <c r="R747"/>
  <c r="A748"/>
  <c r="B748"/>
  <c r="D748"/>
  <c r="E748"/>
  <c r="F748"/>
  <c r="G748"/>
  <c r="H748"/>
  <c r="I748"/>
  <c r="J748"/>
  <c r="K748"/>
  <c r="L748"/>
  <c r="N748"/>
  <c r="M748" s="1"/>
  <c r="R753" i="1" s="1"/>
  <c r="O748" i="3"/>
  <c r="P748"/>
  <c r="Q748"/>
  <c r="R748"/>
  <c r="A749"/>
  <c r="B749"/>
  <c r="D749"/>
  <c r="E749"/>
  <c r="F749"/>
  <c r="G749"/>
  <c r="H749"/>
  <c r="I749"/>
  <c r="J749"/>
  <c r="K749"/>
  <c r="L749"/>
  <c r="N749"/>
  <c r="M749" s="1"/>
  <c r="R754" i="1" s="1"/>
  <c r="O749" i="3"/>
  <c r="P749"/>
  <c r="Q749"/>
  <c r="R749"/>
  <c r="A750"/>
  <c r="B750"/>
  <c r="D750"/>
  <c r="E750"/>
  <c r="F750"/>
  <c r="G750"/>
  <c r="H750"/>
  <c r="I750"/>
  <c r="J750"/>
  <c r="K750"/>
  <c r="L750"/>
  <c r="N750"/>
  <c r="O750"/>
  <c r="P750"/>
  <c r="Q750"/>
  <c r="R750"/>
  <c r="A751"/>
  <c r="B751"/>
  <c r="D751"/>
  <c r="E751"/>
  <c r="F751"/>
  <c r="G751"/>
  <c r="H751"/>
  <c r="I751"/>
  <c r="J751"/>
  <c r="K751"/>
  <c r="L751"/>
  <c r="N751"/>
  <c r="M751" s="1"/>
  <c r="R756" i="1" s="1"/>
  <c r="O751" i="3"/>
  <c r="P751"/>
  <c r="Q751"/>
  <c r="R751"/>
  <c r="A752"/>
  <c r="B752"/>
  <c r="D752"/>
  <c r="E752"/>
  <c r="F752"/>
  <c r="G752"/>
  <c r="H752"/>
  <c r="I752"/>
  <c r="J752"/>
  <c r="K752"/>
  <c r="L752"/>
  <c r="N752"/>
  <c r="M752" s="1"/>
  <c r="O752"/>
  <c r="P752"/>
  <c r="Q752"/>
  <c r="R752"/>
  <c r="A753"/>
  <c r="B753"/>
  <c r="D753"/>
  <c r="E753"/>
  <c r="F753"/>
  <c r="G753"/>
  <c r="H753"/>
  <c r="I753"/>
  <c r="J753"/>
  <c r="K753"/>
  <c r="L753"/>
  <c r="N753"/>
  <c r="O753"/>
  <c r="P753"/>
  <c r="Q753"/>
  <c r="R753"/>
  <c r="A754"/>
  <c r="B754"/>
  <c r="D754"/>
  <c r="E754"/>
  <c r="F754"/>
  <c r="G754"/>
  <c r="H754"/>
  <c r="I754"/>
  <c r="J754"/>
  <c r="K754"/>
  <c r="L754"/>
  <c r="N754"/>
  <c r="M754" s="1"/>
  <c r="O754"/>
  <c r="P754"/>
  <c r="Q754"/>
  <c r="R754"/>
  <c r="A755"/>
  <c r="B755"/>
  <c r="D755"/>
  <c r="E755"/>
  <c r="F755"/>
  <c r="G755"/>
  <c r="H755"/>
  <c r="I755"/>
  <c r="J755"/>
  <c r="K755"/>
  <c r="L755"/>
  <c r="N755"/>
  <c r="M755" s="1"/>
  <c r="O755"/>
  <c r="P755"/>
  <c r="Q755"/>
  <c r="R755"/>
  <c r="A756"/>
  <c r="B756"/>
  <c r="D756"/>
  <c r="E756"/>
  <c r="F756"/>
  <c r="G756"/>
  <c r="H756"/>
  <c r="I756"/>
  <c r="J756"/>
  <c r="K756"/>
  <c r="L756"/>
  <c r="N756"/>
  <c r="O756"/>
  <c r="P756"/>
  <c r="Q756"/>
  <c r="R756"/>
  <c r="A757"/>
  <c r="B757"/>
  <c r="D757"/>
  <c r="E757"/>
  <c r="F757"/>
  <c r="G757"/>
  <c r="H757"/>
  <c r="I757"/>
  <c r="J757"/>
  <c r="K757"/>
  <c r="L757"/>
  <c r="N757"/>
  <c r="M757" s="1"/>
  <c r="O757"/>
  <c r="P757"/>
  <c r="Q757"/>
  <c r="R757"/>
  <c r="A758"/>
  <c r="B758"/>
  <c r="D758"/>
  <c r="E758"/>
  <c r="F758"/>
  <c r="G758"/>
  <c r="H758"/>
  <c r="I758"/>
  <c r="J758"/>
  <c r="K758"/>
  <c r="L758"/>
  <c r="N758"/>
  <c r="M758" s="1"/>
  <c r="O758"/>
  <c r="P758"/>
  <c r="Q758"/>
  <c r="R758"/>
  <c r="A759"/>
  <c r="B759"/>
  <c r="D759"/>
  <c r="E759"/>
  <c r="F759"/>
  <c r="G759"/>
  <c r="H759"/>
  <c r="I759"/>
  <c r="J759"/>
  <c r="K759"/>
  <c r="L759"/>
  <c r="N759"/>
  <c r="O759"/>
  <c r="P759"/>
  <c r="Q759"/>
  <c r="R759"/>
  <c r="A760"/>
  <c r="B760"/>
  <c r="D760"/>
  <c r="E760"/>
  <c r="F760"/>
  <c r="G760"/>
  <c r="H760"/>
  <c r="I760"/>
  <c r="J760"/>
  <c r="K760"/>
  <c r="L760"/>
  <c r="N760"/>
  <c r="M760" s="1"/>
  <c r="O760"/>
  <c r="P760"/>
  <c r="Q760"/>
  <c r="R760"/>
  <c r="A761"/>
  <c r="B761"/>
  <c r="D761"/>
  <c r="E761"/>
  <c r="F761"/>
  <c r="G761"/>
  <c r="H761"/>
  <c r="I761"/>
  <c r="J761"/>
  <c r="K761"/>
  <c r="L761"/>
  <c r="N761"/>
  <c r="M761" s="1"/>
  <c r="O761"/>
  <c r="P761"/>
  <c r="Q761"/>
  <c r="R761"/>
  <c r="A762"/>
  <c r="B762"/>
  <c r="D762"/>
  <c r="E762"/>
  <c r="F762"/>
  <c r="G762"/>
  <c r="H762"/>
  <c r="I762"/>
  <c r="J762"/>
  <c r="K762"/>
  <c r="L762"/>
  <c r="N762"/>
  <c r="O762"/>
  <c r="P762"/>
  <c r="Q762"/>
  <c r="R762"/>
  <c r="A763"/>
  <c r="B763"/>
  <c r="D763"/>
  <c r="E763"/>
  <c r="F763"/>
  <c r="G763"/>
  <c r="H763"/>
  <c r="I763"/>
  <c r="J763"/>
  <c r="K763"/>
  <c r="L763"/>
  <c r="N763"/>
  <c r="M763" s="1"/>
  <c r="O763"/>
  <c r="P763"/>
  <c r="Q763"/>
  <c r="R763"/>
  <c r="A764"/>
  <c r="B764"/>
  <c r="D764"/>
  <c r="E764"/>
  <c r="F764"/>
  <c r="G764"/>
  <c r="H764"/>
  <c r="I764"/>
  <c r="J764"/>
  <c r="K764"/>
  <c r="L764"/>
  <c r="N764"/>
  <c r="M764" s="1"/>
  <c r="O764"/>
  <c r="P764"/>
  <c r="Q764"/>
  <c r="R764"/>
  <c r="A765"/>
  <c r="B765"/>
  <c r="D765"/>
  <c r="E765"/>
  <c r="F765"/>
  <c r="G765"/>
  <c r="H765"/>
  <c r="I765"/>
  <c r="J765"/>
  <c r="K765"/>
  <c r="L765"/>
  <c r="N765"/>
  <c r="O765"/>
  <c r="P765"/>
  <c r="Q765"/>
  <c r="R765"/>
  <c r="A766"/>
  <c r="B766"/>
  <c r="D766"/>
  <c r="E766"/>
  <c r="F766"/>
  <c r="G766"/>
  <c r="H766"/>
  <c r="I766"/>
  <c r="J766"/>
  <c r="K766"/>
  <c r="L766"/>
  <c r="N766"/>
  <c r="M766" s="1"/>
  <c r="O766"/>
  <c r="P766"/>
  <c r="Q766"/>
  <c r="R766"/>
  <c r="A767"/>
  <c r="B767"/>
  <c r="D767"/>
  <c r="E767"/>
  <c r="F767"/>
  <c r="G767"/>
  <c r="H767"/>
  <c r="I767"/>
  <c r="J767"/>
  <c r="K767"/>
  <c r="L767"/>
  <c r="N767"/>
  <c r="M767" s="1"/>
  <c r="O767"/>
  <c r="P767"/>
  <c r="Q767"/>
  <c r="R767"/>
  <c r="A768"/>
  <c r="B768"/>
  <c r="D768"/>
  <c r="E768"/>
  <c r="F768"/>
  <c r="G768"/>
  <c r="H768"/>
  <c r="I768"/>
  <c r="J768"/>
  <c r="K768"/>
  <c r="L768"/>
  <c r="N768"/>
  <c r="O768"/>
  <c r="P768"/>
  <c r="Q768"/>
  <c r="R768"/>
  <c r="A769"/>
  <c r="B769"/>
  <c r="D769"/>
  <c r="E769"/>
  <c r="F769"/>
  <c r="G769"/>
  <c r="H769"/>
  <c r="I769"/>
  <c r="J769"/>
  <c r="K769"/>
  <c r="L769"/>
  <c r="N769"/>
  <c r="M769" s="1"/>
  <c r="O769"/>
  <c r="P769"/>
  <c r="Q769"/>
  <c r="R769"/>
  <c r="A770"/>
  <c r="B770"/>
  <c r="D770"/>
  <c r="E770"/>
  <c r="F770"/>
  <c r="G770"/>
  <c r="H770"/>
  <c r="I770"/>
  <c r="J770"/>
  <c r="K770"/>
  <c r="L770"/>
  <c r="N770"/>
  <c r="M770" s="1"/>
  <c r="O770"/>
  <c r="P770"/>
  <c r="Q770"/>
  <c r="R770"/>
  <c r="A771"/>
  <c r="B771"/>
  <c r="D771"/>
  <c r="E771"/>
  <c r="F771"/>
  <c r="G771"/>
  <c r="H771"/>
  <c r="I771"/>
  <c r="J771"/>
  <c r="K771"/>
  <c r="L771"/>
  <c r="N771"/>
  <c r="O771"/>
  <c r="P771"/>
  <c r="Q771"/>
  <c r="R771"/>
  <c r="A772"/>
  <c r="B772"/>
  <c r="D772"/>
  <c r="E772"/>
  <c r="F772"/>
  <c r="G772"/>
  <c r="H772"/>
  <c r="I772"/>
  <c r="J772"/>
  <c r="K772"/>
  <c r="L772"/>
  <c r="N772"/>
  <c r="M772" s="1"/>
  <c r="O772"/>
  <c r="P772"/>
  <c r="Q772"/>
  <c r="R772"/>
  <c r="A773"/>
  <c r="B773"/>
  <c r="D773"/>
  <c r="E773"/>
  <c r="F773"/>
  <c r="G773"/>
  <c r="H773"/>
  <c r="I773"/>
  <c r="J773"/>
  <c r="K773"/>
  <c r="L773"/>
  <c r="N773"/>
  <c r="M773" s="1"/>
  <c r="O773"/>
  <c r="P773"/>
  <c r="Q773"/>
  <c r="R773"/>
  <c r="A774"/>
  <c r="B774"/>
  <c r="D774"/>
  <c r="E774"/>
  <c r="F774"/>
  <c r="G774"/>
  <c r="H774"/>
  <c r="I774"/>
  <c r="J774"/>
  <c r="K774"/>
  <c r="L774"/>
  <c r="N774"/>
  <c r="O774"/>
  <c r="P774"/>
  <c r="Q774"/>
  <c r="R774"/>
  <c r="R17"/>
  <c r="Q17"/>
  <c r="P17"/>
  <c r="O17"/>
  <c r="N17"/>
  <c r="L17"/>
  <c r="K17"/>
  <c r="J17"/>
  <c r="I17"/>
  <c r="H17"/>
  <c r="G17"/>
  <c r="F17"/>
  <c r="E17"/>
  <c r="D17"/>
  <c r="B17"/>
  <c r="A17"/>
  <c r="S762" i="4"/>
  <c r="R762"/>
  <c r="Q762"/>
  <c r="E763"/>
  <c r="M774" i="3" l="1"/>
  <c r="M771"/>
  <c r="M768"/>
  <c r="M765"/>
  <c r="M762"/>
  <c r="M759"/>
  <c r="M756"/>
  <c r="M753"/>
  <c r="M750"/>
  <c r="R755" i="1" s="1"/>
  <c r="M747" i="3"/>
  <c r="R752" i="1" s="1"/>
  <c r="M744" i="3"/>
  <c r="R749" i="1" s="1"/>
  <c r="M741" i="3"/>
  <c r="R746" i="1" s="1"/>
  <c r="M738" i="3"/>
  <c r="R743" i="1" s="1"/>
  <c r="M735" i="3"/>
  <c r="R740" i="1" s="1"/>
  <c r="M732" i="3"/>
  <c r="R737" i="1" s="1"/>
  <c r="M729" i="3"/>
  <c r="R734" i="1" s="1"/>
  <c r="M726" i="3"/>
  <c r="R731" i="1" s="1"/>
  <c r="M723" i="3"/>
  <c r="R728" i="1" s="1"/>
  <c r="M720" i="3"/>
  <c r="R725" i="1" s="1"/>
  <c r="M717" i="3"/>
  <c r="R722" i="1" s="1"/>
  <c r="M714" i="3"/>
  <c r="R719" i="1" s="1"/>
  <c r="M711" i="3"/>
  <c r="R716" i="1" s="1"/>
  <c r="M708" i="3"/>
  <c r="R713" i="1" s="1"/>
  <c r="M705" i="3"/>
  <c r="R710" i="1" s="1"/>
  <c r="M702" i="3"/>
  <c r="R707" i="1" s="1"/>
  <c r="M699" i="3"/>
  <c r="R704" i="1" s="1"/>
  <c r="M696" i="3"/>
  <c r="R701" i="1" s="1"/>
  <c r="M693" i="3"/>
  <c r="R698" i="1" s="1"/>
  <c r="M690" i="3"/>
  <c r="R695" i="1" s="1"/>
  <c r="M687" i="3"/>
  <c r="R692" i="1" s="1"/>
  <c r="M684" i="3"/>
  <c r="R689" i="1" s="1"/>
  <c r="M681" i="3"/>
  <c r="R686" i="1" s="1"/>
  <c r="M678" i="3"/>
  <c r="R683" i="1" s="1"/>
  <c r="M675" i="3"/>
  <c r="R680" i="1" s="1"/>
  <c r="M672" i="3"/>
  <c r="R677" i="1" s="1"/>
  <c r="M669" i="3"/>
  <c r="R674" i="1" s="1"/>
  <c r="M666" i="3"/>
  <c r="R671" i="1" s="1"/>
  <c r="M663" i="3"/>
  <c r="R668" i="1" s="1"/>
  <c r="M660" i="3"/>
  <c r="R665" i="1" s="1"/>
  <c r="M657" i="3"/>
  <c r="R662" i="1" s="1"/>
  <c r="M654" i="3"/>
  <c r="R659" i="1" s="1"/>
  <c r="M651" i="3"/>
  <c r="R656" i="1" s="1"/>
  <c r="M648" i="3"/>
  <c r="R653" i="1" s="1"/>
  <c r="M645" i="3"/>
  <c r="R650" i="1" s="1"/>
  <c r="M642" i="3"/>
  <c r="R647" i="1" s="1"/>
  <c r="M639" i="3"/>
  <c r="R644" i="1" s="1"/>
  <c r="M636" i="3"/>
  <c r="R641" i="1" s="1"/>
  <c r="M633" i="3"/>
  <c r="R638" i="1" s="1"/>
  <c r="M630" i="3"/>
  <c r="R635" i="1" s="1"/>
  <c r="M627" i="3"/>
  <c r="R632" i="1" s="1"/>
  <c r="M624" i="3"/>
  <c r="R629" i="1" s="1"/>
  <c r="M621" i="3"/>
  <c r="R626" i="1" s="1"/>
  <c r="M618" i="3"/>
  <c r="R623" i="1" s="1"/>
  <c r="M615" i="3"/>
  <c r="R620" i="1" s="1"/>
  <c r="M612" i="3"/>
  <c r="R617" i="1" s="1"/>
  <c r="M609" i="3"/>
  <c r="R614" i="1" s="1"/>
  <c r="M606" i="3"/>
  <c r="R611" i="1" s="1"/>
  <c r="M603" i="3"/>
  <c r="R608" i="1" s="1"/>
  <c r="M600" i="3"/>
  <c r="R605" i="1" s="1"/>
  <c r="M597" i="3"/>
  <c r="R602" i="1" s="1"/>
  <c r="M594" i="3"/>
  <c r="R599" i="1" s="1"/>
  <c r="M591" i="3"/>
  <c r="R596" i="1" s="1"/>
  <c r="M588" i="3"/>
  <c r="R593" i="1" s="1"/>
  <c r="M585" i="3"/>
  <c r="R590" i="1" s="1"/>
  <c r="M582" i="3"/>
  <c r="R587" i="1" s="1"/>
  <c r="M579" i="3"/>
  <c r="R584" i="1" s="1"/>
  <c r="M576" i="3"/>
  <c r="R581" i="1" s="1"/>
  <c r="M573" i="3"/>
  <c r="R578" i="1" s="1"/>
  <c r="M570" i="3"/>
  <c r="R575" i="1" s="1"/>
  <c r="M567" i="3"/>
  <c r="R572" i="1" s="1"/>
  <c r="M564" i="3"/>
  <c r="R569" i="1" s="1"/>
  <c r="M561" i="3"/>
  <c r="R566" i="1" s="1"/>
  <c r="M558" i="3"/>
  <c r="R563" i="1" s="1"/>
  <c r="M555" i="3"/>
  <c r="R560" i="1" s="1"/>
  <c r="M552" i="3"/>
  <c r="R557" i="1" s="1"/>
  <c r="M549" i="3"/>
  <c r="R554" i="1" s="1"/>
  <c r="M546" i="3"/>
  <c r="R551" i="1" s="1"/>
  <c r="M543" i="3"/>
  <c r="R548" i="1" s="1"/>
  <c r="M540" i="3"/>
  <c r="R545" i="1" s="1"/>
  <c r="M537" i="3"/>
  <c r="R542" i="1" s="1"/>
  <c r="M534" i="3"/>
  <c r="R539" i="1" s="1"/>
  <c r="M531" i="3"/>
  <c r="R536" i="1" s="1"/>
  <c r="M528" i="3"/>
  <c r="R533" i="1" s="1"/>
  <c r="M525" i="3"/>
  <c r="R530" i="1" s="1"/>
  <c r="M522" i="3"/>
  <c r="R527" i="1" s="1"/>
  <c r="M519" i="3"/>
  <c r="R524" i="1" s="1"/>
  <c r="M516" i="3"/>
  <c r="R521" i="1" s="1"/>
  <c r="M513" i="3"/>
  <c r="R518" i="1" s="1"/>
  <c r="M510" i="3"/>
  <c r="R515" i="1" s="1"/>
  <c r="M507" i="3"/>
  <c r="R512" i="1" s="1"/>
  <c r="M504" i="3"/>
  <c r="R509" i="1" s="1"/>
  <c r="M501" i="3"/>
  <c r="R506" i="1" s="1"/>
  <c r="M498" i="3"/>
  <c r="R503" i="1" s="1"/>
  <c r="M495" i="3"/>
  <c r="R500" i="1" s="1"/>
  <c r="M492" i="3"/>
  <c r="R497" i="1" s="1"/>
  <c r="M489" i="3"/>
  <c r="R494" i="1" s="1"/>
  <c r="M486" i="3"/>
  <c r="R491" i="1" s="1"/>
  <c r="M483" i="3"/>
  <c r="R488" i="1" s="1"/>
  <c r="M480" i="3"/>
  <c r="R485" i="1" s="1"/>
  <c r="M477" i="3"/>
  <c r="R482" i="1" s="1"/>
  <c r="M474" i="3"/>
  <c r="R479" i="1" s="1"/>
  <c r="M471" i="3"/>
  <c r="R476" i="1" s="1"/>
  <c r="M468" i="3"/>
  <c r="R473" i="1" s="1"/>
  <c r="M465" i="3"/>
  <c r="R470" i="1" s="1"/>
  <c r="M462" i="3"/>
  <c r="R467" i="1" s="1"/>
  <c r="M459" i="3"/>
  <c r="R464" i="1" s="1"/>
  <c r="M456" i="3"/>
  <c r="R461" i="1" s="1"/>
  <c r="M453" i="3"/>
  <c r="R458" i="1" s="1"/>
  <c r="M450" i="3"/>
  <c r="R455" i="1" s="1"/>
  <c r="M447" i="3"/>
  <c r="R452" i="1" s="1"/>
  <c r="M444" i="3"/>
  <c r="R449" i="1" s="1"/>
  <c r="M441" i="3"/>
  <c r="R446" i="1" s="1"/>
  <c r="M438" i="3"/>
  <c r="R443" i="1" s="1"/>
  <c r="M435" i="3"/>
  <c r="R440" i="1" s="1"/>
  <c r="M432" i="3"/>
  <c r="R437" i="1" s="1"/>
  <c r="M429" i="3"/>
  <c r="R434" i="1" s="1"/>
  <c r="M426" i="3"/>
  <c r="R431" i="1" s="1"/>
  <c r="M423" i="3"/>
  <c r="R428" i="1" s="1"/>
  <c r="M420" i="3"/>
  <c r="R425" i="1" s="1"/>
  <c r="M417" i="3"/>
  <c r="R422" i="1" s="1"/>
  <c r="M414" i="3"/>
  <c r="R419" i="1" s="1"/>
  <c r="M411" i="3"/>
  <c r="R416" i="1" s="1"/>
  <c r="M408" i="3"/>
  <c r="R413" i="1" s="1"/>
  <c r="M405" i="3"/>
  <c r="R410" i="1" s="1"/>
  <c r="M402" i="3"/>
  <c r="R407" i="1" s="1"/>
  <c r="M399" i="3"/>
  <c r="R404" i="1" s="1"/>
  <c r="M396" i="3"/>
  <c r="R401" i="1" s="1"/>
  <c r="M393" i="3"/>
  <c r="R398" i="1" s="1"/>
  <c r="M390" i="3"/>
  <c r="R395" i="1" s="1"/>
  <c r="M387" i="3"/>
  <c r="R392" i="1" s="1"/>
  <c r="M384" i="3"/>
  <c r="R389" i="1" s="1"/>
  <c r="M381" i="3"/>
  <c r="R386" i="1" s="1"/>
  <c r="M378" i="3"/>
  <c r="R383" i="1" s="1"/>
  <c r="M375" i="3"/>
  <c r="R380" i="1" s="1"/>
  <c r="M372" i="3"/>
  <c r="R377" i="1" s="1"/>
  <c r="M369" i="3"/>
  <c r="R374" i="1" s="1"/>
  <c r="M366" i="3"/>
  <c r="R371" i="1" s="1"/>
  <c r="M363" i="3"/>
  <c r="R368" i="1" s="1"/>
  <c r="M360" i="3"/>
  <c r="R365" i="1" s="1"/>
  <c r="M357" i="3"/>
  <c r="R362" i="1" s="1"/>
  <c r="M354" i="3"/>
  <c r="R359" i="1" s="1"/>
  <c r="M351" i="3"/>
  <c r="R356" i="1" s="1"/>
  <c r="M348" i="3"/>
  <c r="R353" i="1" s="1"/>
  <c r="M345" i="3"/>
  <c r="R350" i="1" s="1"/>
  <c r="M342" i="3"/>
  <c r="R347" i="1" s="1"/>
  <c r="M339" i="3"/>
  <c r="R344" i="1" s="1"/>
  <c r="M336" i="3"/>
  <c r="R341" i="1" s="1"/>
  <c r="M333" i="3"/>
  <c r="R338" i="1" s="1"/>
  <c r="M330" i="3"/>
  <c r="R335" i="1" s="1"/>
  <c r="M327" i="3"/>
  <c r="R332" i="1" s="1"/>
  <c r="M324" i="3"/>
  <c r="R329" i="1" s="1"/>
  <c r="M321" i="3"/>
  <c r="R326" i="1" s="1"/>
  <c r="M318" i="3"/>
  <c r="R323" i="1" s="1"/>
  <c r="M315" i="3"/>
  <c r="R320" i="1" s="1"/>
  <c r="M312" i="3"/>
  <c r="R317" i="1" s="1"/>
  <c r="M309" i="3"/>
  <c r="R314" i="1" s="1"/>
  <c r="M306" i="3"/>
  <c r="R311" i="1" s="1"/>
  <c r="M303" i="3"/>
  <c r="R308" i="1" s="1"/>
  <c r="M300" i="3"/>
  <c r="R305" i="1" s="1"/>
  <c r="M297" i="3"/>
  <c r="R302" i="1" s="1"/>
  <c r="M294" i="3"/>
  <c r="R299" i="1" s="1"/>
  <c r="M291" i="3"/>
  <c r="R296" i="1" s="1"/>
  <c r="M288" i="3"/>
  <c r="R293" i="1" s="1"/>
  <c r="M285" i="3"/>
  <c r="R290" i="1" s="1"/>
  <c r="M282" i="3"/>
  <c r="R287" i="1" s="1"/>
  <c r="M279" i="3"/>
  <c r="R284" i="1" s="1"/>
  <c r="M276" i="3"/>
  <c r="R281" i="1" s="1"/>
  <c r="M273" i="3"/>
  <c r="R278" i="1" s="1"/>
  <c r="M270" i="3"/>
  <c r="R275" i="1" s="1"/>
  <c r="M267" i="3"/>
  <c r="R272" i="1" s="1"/>
  <c r="M264" i="3"/>
  <c r="R269" i="1" s="1"/>
  <c r="M261" i="3"/>
  <c r="R266" i="1" s="1"/>
  <c r="M258" i="3"/>
  <c r="R263" i="1" s="1"/>
  <c r="M255" i="3"/>
  <c r="R260" i="1" s="1"/>
  <c r="M252" i="3"/>
  <c r="R257" i="1" s="1"/>
  <c r="M249" i="3"/>
  <c r="R254" i="1" s="1"/>
  <c r="M246" i="3"/>
  <c r="R251" i="1" s="1"/>
  <c r="M243" i="3"/>
  <c r="R248" i="1" s="1"/>
  <c r="M240" i="3"/>
  <c r="R245" i="1" s="1"/>
  <c r="M237" i="3"/>
  <c r="R242" i="1" s="1"/>
  <c r="M234" i="3"/>
  <c r="R239" i="1" s="1"/>
  <c r="M231" i="3"/>
  <c r="R236" i="1" s="1"/>
  <c r="M228" i="3"/>
  <c r="R233" i="1" s="1"/>
  <c r="M225" i="3"/>
  <c r="R230" i="1" s="1"/>
  <c r="M222" i="3"/>
  <c r="R227" i="1" s="1"/>
  <c r="M219" i="3"/>
  <c r="R224" i="1" s="1"/>
  <c r="M216" i="3"/>
  <c r="R221" i="1" s="1"/>
  <c r="M213" i="3"/>
  <c r="R218" i="1" s="1"/>
  <c r="M210" i="3"/>
  <c r="R215" i="1" s="1"/>
  <c r="M207" i="3"/>
  <c r="R212" i="1" s="1"/>
  <c r="M204" i="3"/>
  <c r="R209" i="1" s="1"/>
  <c r="M201" i="3"/>
  <c r="R206" i="1" s="1"/>
  <c r="M198" i="3"/>
  <c r="R203" i="1" s="1"/>
  <c r="M195" i="3"/>
  <c r="R200" i="1" s="1"/>
  <c r="M192" i="3"/>
  <c r="R197" i="1" s="1"/>
  <c r="M189" i="3"/>
  <c r="R194" i="1" s="1"/>
  <c r="M186" i="3"/>
  <c r="R191" i="1" s="1"/>
  <c r="M183" i="3"/>
  <c r="R188" i="1" s="1"/>
  <c r="M180" i="3"/>
  <c r="R185" i="1" s="1"/>
  <c r="M177" i="3"/>
  <c r="R182" i="1" s="1"/>
  <c r="M174" i="3"/>
  <c r="R179" i="1" s="1"/>
  <c r="M171" i="3"/>
  <c r="R176" i="1" s="1"/>
  <c r="M168" i="3"/>
  <c r="R173" i="1" s="1"/>
  <c r="M165" i="3"/>
  <c r="R170" i="1" s="1"/>
  <c r="M162" i="3"/>
  <c r="R167" i="1" s="1"/>
  <c r="M159" i="3"/>
  <c r="R164" i="1" s="1"/>
  <c r="M156" i="3"/>
  <c r="R161" i="1" s="1"/>
  <c r="M153" i="3"/>
  <c r="R158" i="1" s="1"/>
  <c r="M150" i="3"/>
  <c r="R155" i="1" s="1"/>
  <c r="M147" i="3"/>
  <c r="R152" i="1" s="1"/>
  <c r="M144" i="3"/>
  <c r="R149" i="1" s="1"/>
  <c r="M141" i="3"/>
  <c r="R146" i="1" s="1"/>
  <c r="M138" i="3"/>
  <c r="R143" i="1" s="1"/>
  <c r="M135" i="3"/>
  <c r="R140" i="1" s="1"/>
  <c r="M132" i="3"/>
  <c r="R137" i="1" s="1"/>
  <c r="M129" i="3"/>
  <c r="R134" i="1" s="1"/>
  <c r="M126" i="3"/>
  <c r="R131" i="1" s="1"/>
  <c r="M123" i="3"/>
  <c r="R128" i="1" s="1"/>
  <c r="M120" i="3"/>
  <c r="R125" i="1" s="1"/>
  <c r="M117" i="3"/>
  <c r="R122" i="1" s="1"/>
  <c r="M114" i="3"/>
  <c r="R119" i="1" s="1"/>
  <c r="M111" i="3"/>
  <c r="R116" i="1" s="1"/>
  <c r="M108" i="3"/>
  <c r="R113" i="1" s="1"/>
  <c r="M105" i="3"/>
  <c r="R110" i="1" s="1"/>
  <c r="M102" i="3"/>
  <c r="R107" i="1" s="1"/>
  <c r="M97" i="3"/>
  <c r="R102" i="1" s="1"/>
  <c r="M87" i="3"/>
  <c r="R92" i="1" s="1"/>
  <c r="M86" i="3"/>
  <c r="R91" i="1" s="1"/>
  <c r="M83" i="3"/>
  <c r="R88" i="1" s="1"/>
  <c r="M80" i="3"/>
  <c r="R85" i="1" s="1"/>
  <c r="M77" i="3"/>
  <c r="R82" i="1" s="1"/>
  <c r="M72" i="3"/>
  <c r="R77" i="1" s="1"/>
  <c r="M68" i="3"/>
  <c r="R73" i="1" s="1"/>
  <c r="M65" i="3"/>
  <c r="R70" i="1" s="1"/>
  <c r="M63" i="3"/>
  <c r="R68" i="1" s="1"/>
  <c r="M60" i="3"/>
  <c r="R65" i="1" s="1"/>
  <c r="M57" i="3"/>
  <c r="R62" i="1" s="1"/>
  <c r="M54" i="3"/>
  <c r="R59" i="1" s="1"/>
  <c r="M51" i="3"/>
  <c r="R56" i="1" s="1"/>
  <c r="M48" i="3"/>
  <c r="R53" i="1" s="1"/>
  <c r="M45" i="3"/>
  <c r="R50" i="1" s="1"/>
  <c r="M42" i="3"/>
  <c r="R47" i="1" s="1"/>
  <c r="M39" i="3"/>
  <c r="R44" i="1" s="1"/>
  <c r="M36" i="3"/>
  <c r="R41" i="1" s="1"/>
  <c r="M33" i="3"/>
  <c r="R38" i="1" s="1"/>
  <c r="M30" i="3"/>
  <c r="R35" i="1" s="1"/>
  <c r="M27" i="3"/>
  <c r="R32" i="1" s="1"/>
  <c r="M24" i="3"/>
  <c r="R29" i="1" s="1"/>
  <c r="M21" i="3"/>
  <c r="R26" i="1" s="1"/>
  <c r="M95" i="3"/>
  <c r="R100" i="1" s="1"/>
  <c r="M93" i="3"/>
  <c r="R98" i="1" s="1"/>
  <c r="M91" i="3"/>
  <c r="R96" i="1" s="1"/>
  <c r="G103"/>
  <c r="G95"/>
  <c r="Q763" i="4"/>
  <c r="N775" i="3"/>
  <c r="M775" s="1"/>
  <c r="R763" i="4"/>
  <c r="O775" i="3"/>
  <c r="S763" i="4"/>
  <c r="P775" i="3"/>
  <c r="G33" i="1"/>
  <c r="G54" s="1"/>
  <c r="M26" i="3"/>
  <c r="R31" i="1" s="1"/>
  <c r="M22" i="3"/>
  <c r="R27" i="1" s="1"/>
  <c r="M182" i="3"/>
  <c r="R187" i="1" s="1"/>
  <c r="M20" i="3"/>
  <c r="R25" i="1" s="1"/>
  <c r="M19" i="3"/>
  <c r="R24" i="1" s="1"/>
  <c r="M18" i="3"/>
  <c r="R23" i="1" s="1"/>
  <c r="M118" i="3"/>
  <c r="R123" i="1" s="1"/>
  <c r="P776" i="3"/>
  <c r="P777" s="1"/>
  <c r="O777"/>
  <c r="E776"/>
  <c r="D777" s="1"/>
  <c r="D780"/>
  <c r="M17"/>
  <c r="R22" i="1" s="1"/>
  <c r="A13" i="3"/>
  <c r="A1" i="2"/>
  <c r="F757" i="1"/>
  <c r="G104" l="1"/>
  <c r="N777" i="3"/>
  <c r="G757" i="1"/>
  <c r="F758"/>
  <c r="E759" l="1"/>
</calcChain>
</file>

<file path=xl/sharedStrings.xml><?xml version="1.0" encoding="utf-8"?>
<sst xmlns="http://schemas.openxmlformats.org/spreadsheetml/2006/main" count="2081" uniqueCount="199">
  <si>
    <t>Номер кварталу</t>
  </si>
  <si>
    <t>Площа виділу, гектарів</t>
  </si>
  <si>
    <t>Номер підвиділу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</si>
  <si>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</si>
  <si>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</si>
  <si>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</si>
  <si>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повнота</t>
  </si>
  <si>
    <t>бонітет</t>
  </si>
  <si>
    <t>середній діаметр, см</t>
  </si>
  <si>
    <t>середня висота, м</t>
  </si>
  <si>
    <t>запас деревостану,
куб. метрів на 1 га</t>
  </si>
  <si>
    <t>ПОГОДЖУЮ</t>
  </si>
  <si>
    <t>до Санітарних правил</t>
  </si>
  <si>
    <t>з питань лісового господарства Автономної Республіки Крим або</t>
  </si>
  <si>
    <t>_____  _______________ 20___ року</t>
  </si>
  <si>
    <t>ПЕРЕЛІК</t>
  </si>
  <si>
    <t>(Автономна Республіка Крим, область)</t>
  </si>
  <si>
    <t>(найменування власника лісів, постійного лісокористувача)</t>
  </si>
  <si>
    <t>(підпис, ініціали та прізвище)</t>
  </si>
  <si>
    <t>(найменування посади керівника органу виконавчої влади</t>
  </si>
  <si>
    <t>відповідного територіального органу Держлісагентства)</t>
  </si>
  <si>
    <t>Директор</t>
  </si>
  <si>
    <t>ДСЛП “Рівнелісозахист”</t>
  </si>
  <si>
    <t xml:space="preserve">обласного управління лісового </t>
  </si>
  <si>
    <t>та мисливського господарства</t>
  </si>
  <si>
    <t xml:space="preserve">                                                      Додаток 1</t>
  </si>
  <si>
    <t>Номер виділу</t>
  </si>
  <si>
    <t>Лісництво (урочище)</t>
  </si>
  <si>
    <t>Площа підвиділу, га</t>
  </si>
  <si>
    <t>Начальник Рівненського</t>
  </si>
  <si>
    <t>Рівненська</t>
  </si>
  <si>
    <t>загальна</t>
  </si>
  <si>
    <t>склад</t>
  </si>
  <si>
    <t>вік, років</t>
  </si>
  <si>
    <t>СРС</t>
  </si>
  <si>
    <t>О.В. Кошин</t>
  </si>
  <si>
    <t>В.М. Сухович</t>
  </si>
  <si>
    <t>заходів з поліпшення санітарного стану лісів на 2018 рік</t>
  </si>
  <si>
    <t>ДП “Рокитнівський лісгосп”</t>
  </si>
  <si>
    <t>немає</t>
  </si>
  <si>
    <t>Абрамчук А.Й.</t>
  </si>
  <si>
    <t>додаток №6</t>
  </si>
  <si>
    <t>до Санітарних правил в лісах України</t>
  </si>
  <si>
    <t>ЗАТВЕРДЖУЮ</t>
  </si>
  <si>
    <t>(найменування посади керівника підприємства)</t>
  </si>
  <si>
    <t>(підпис, прізвище, ініціали)</t>
  </si>
  <si>
    <t>_____ _______________ 20____ року</t>
  </si>
  <si>
    <t>ЗВЕДЕНА ВІДОМІСТЬ НАСАДЖЕНЬ</t>
  </si>
  <si>
    <t>що потребують суцільної санітарної рубки по</t>
  </si>
  <si>
    <t>Лісництво</t>
  </si>
  <si>
    <t>№ кварталу</t>
  </si>
  <si>
    <t>№ віділу</t>
  </si>
  <si>
    <t>Площа  віділу, га.</t>
  </si>
  <si>
    <t>Площа  рубки, га.</t>
  </si>
  <si>
    <t>Коротка таксаційна характеристика</t>
  </si>
  <si>
    <t>Склад насадження</t>
  </si>
  <si>
    <t>Вік, років</t>
  </si>
  <si>
    <t>Повнота</t>
  </si>
  <si>
    <t>ТЛУ</t>
  </si>
  <si>
    <t>Бонітет</t>
  </si>
  <si>
    <t>Середня  висота, м</t>
  </si>
  <si>
    <t>Середній діаметр, см</t>
  </si>
  <si>
    <t>на 1 га</t>
  </si>
  <si>
    <t>Всього</t>
  </si>
  <si>
    <t>в тому числі:</t>
  </si>
  <si>
    <t>ліквід</t>
  </si>
  <si>
    <t>ділова</t>
  </si>
  <si>
    <t>Всього:</t>
  </si>
  <si>
    <t>Всього по підприємству:</t>
  </si>
  <si>
    <t xml:space="preserve">          Головний лісничий</t>
  </si>
  <si>
    <t>№ підвиділу</t>
  </si>
  <si>
    <t>№ виділу</t>
  </si>
  <si>
    <t>л/к</t>
  </si>
  <si>
    <t>Забезпечення поновлення</t>
  </si>
  <si>
    <t>СЛАП чи ні (писати С)</t>
  </si>
  <si>
    <t>10Сз</t>
  </si>
  <si>
    <t>Наявність рослин і тварин, занесених до Червоної книги України</t>
  </si>
  <si>
    <t>Причини
призначення
заходів</t>
  </si>
  <si>
    <t>у тому числі площа,
можлива для експлуатації</t>
  </si>
  <si>
    <t>Причини
послаблення 
деревостану</t>
  </si>
  <si>
    <t>Причини послаблення 
деревостану</t>
  </si>
  <si>
    <r>
      <t xml:space="preserve">запас деревостану, </t>
    </r>
    <r>
      <rPr>
        <sz val="10"/>
        <color theme="1"/>
        <rFont val="Times New Roman"/>
        <family val="1"/>
        <charset val="204"/>
      </rPr>
      <t>м</t>
    </r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>/га</t>
    </r>
  </si>
  <si>
    <r>
      <t xml:space="preserve">Орієнтовний запас деревини, що підлягає вирубуванню, </t>
    </r>
    <r>
      <rPr>
        <sz val="9"/>
        <color theme="1"/>
        <rFont val="Times New Roman"/>
        <family val="1"/>
        <charset val="204"/>
      </rPr>
      <t>м</t>
    </r>
    <r>
      <rPr>
        <vertAlign val="superscript"/>
        <sz val="9"/>
        <color indexed="8"/>
        <rFont val="Times New Roman"/>
        <family val="1"/>
        <charset val="204"/>
      </rPr>
      <t>3</t>
    </r>
    <r>
      <rPr>
        <sz val="9"/>
        <color indexed="8"/>
        <rFont val="Times New Roman"/>
        <family val="1"/>
        <charset val="204"/>
      </rPr>
      <t>/га</t>
    </r>
  </si>
  <si>
    <t>Категорія
захисності</t>
  </si>
  <si>
    <t>спеціалізованого лісозахисного підприємства)</t>
  </si>
  <si>
    <t>(найменування посади керівника державного</t>
  </si>
  <si>
    <r>
      <t>Запас деревостану, що підлягає вирубуванню (відповідно до матеріалів відводу), м</t>
    </r>
    <r>
      <rPr>
        <vertAlign val="superscript"/>
        <sz val="8"/>
        <rFont val="Times New Roman"/>
        <family val="1"/>
        <charset val="204"/>
      </rPr>
      <t>3</t>
    </r>
  </si>
  <si>
    <t>Запас деревостану, що підлягає вирубуванню (відповідно до матеріалів відводу), м3</t>
  </si>
  <si>
    <t>Склад
насадження</t>
  </si>
  <si>
    <t>Кошин О.В.</t>
  </si>
  <si>
    <t>Директор ДСЛП “Рівнелісозахист”</t>
  </si>
  <si>
    <t>Олексієвець О.М.</t>
  </si>
  <si>
    <t>Музичко С.А.</t>
  </si>
  <si>
    <t>В.о. головного лісопатолога ДСЛП “Рівнелісозахист”</t>
  </si>
  <si>
    <t>Торчило В.Ф.</t>
  </si>
  <si>
    <t>Мацелик Р.В.</t>
  </si>
  <si>
    <t>Провідний інженер-лісопатолог ДСЛП “Рівнелісозахист”</t>
  </si>
  <si>
    <t>Крук А.А.</t>
  </si>
  <si>
    <t>Мацелик В.В.</t>
  </si>
  <si>
    <t>Інженер-лісопатолог ДСЛП “Рівнелісозахист”</t>
  </si>
  <si>
    <t>Веренич А.А.</t>
  </si>
  <si>
    <t>Петренко В.А.</t>
  </si>
  <si>
    <t>Касянчук В.М.</t>
  </si>
  <si>
    <t>Начальник відділу нагляду ЗДПВЛГ ДСЛП “Рівнелісозахист”</t>
  </si>
  <si>
    <t>Киркевич С.В.</t>
  </si>
  <si>
    <t>Мацкова Т.М.</t>
  </si>
  <si>
    <t>Мелещук О.О.</t>
  </si>
  <si>
    <t>Челомбитько О.В.</t>
  </si>
  <si>
    <t>Чуприна С.В.</t>
  </si>
  <si>
    <t>Карпенко В.Ю.</t>
  </si>
  <si>
    <t>Бубнов Д.В.</t>
  </si>
  <si>
    <t>Михайленко М.М.</t>
  </si>
  <si>
    <t>Веремейчик П.П.</t>
  </si>
  <si>
    <t>Крук М.А.</t>
  </si>
  <si>
    <t>Мацков В.В.</t>
  </si>
  <si>
    <t>Заступник директора ДСЛП “Рівнелісозахист”</t>
  </si>
  <si>
    <t>Легкобит М.І.</t>
  </si>
  <si>
    <t>Белеля С.О.</t>
  </si>
  <si>
    <t>Білотіл Я.В.</t>
  </si>
  <si>
    <t>Прохор О.В.</t>
  </si>
  <si>
    <t>Целюх О.В.</t>
  </si>
  <si>
    <t>Бачук В.А.</t>
  </si>
  <si>
    <t>Рівненський природний заповідник</t>
  </si>
  <si>
    <t>ДП СЛАП “Рокитнівський держспецлісгосп”</t>
  </si>
  <si>
    <t>ССОК “Кузьмівський”</t>
  </si>
  <si>
    <t>СВСК "Селянський ліс"</t>
  </si>
  <si>
    <t>Костопільський військовий лісгосп</t>
  </si>
  <si>
    <t>Радивилівський ДСЛГ</t>
  </si>
  <si>
    <t>ДП “Березнівський лісгосп”</t>
  </si>
  <si>
    <t>ДП “Висоцький лісгосп”</t>
  </si>
  <si>
    <t>ДП “Володимирецький лісгосп”</t>
  </si>
  <si>
    <t>ДП “Дубенський лісгосп”</t>
  </si>
  <si>
    <t>ДП “Дубровицький лісгосп”</t>
  </si>
  <si>
    <t>ДП “Зарічненський лісгосп”</t>
  </si>
  <si>
    <t>ДП “Костопільський лісгосп”</t>
  </si>
  <si>
    <t>ДП “Клеваньський лісгосп”</t>
  </si>
  <si>
    <t>ДП “Клесівський лісгосп”</t>
  </si>
  <si>
    <t>ДП “Остківський лісгосп”</t>
  </si>
  <si>
    <t>ДП “Острозький лісгосп”</t>
  </si>
  <si>
    <t>ДП “Сарненський лісгосп”</t>
  </si>
  <si>
    <t>ДП “Соснівський лісгосп”</t>
  </si>
  <si>
    <t>ДП “Млинівський лісгосп”</t>
  </si>
  <si>
    <t>ДП “Рівненський лісгосп”</t>
  </si>
  <si>
    <t>Орієнтовний запас деревини, що підлягає вирубуванню, м3/га</t>
  </si>
  <si>
    <t>В3ДС</t>
  </si>
  <si>
    <t>10Сз+Бп</t>
  </si>
  <si>
    <t>В2ДС</t>
  </si>
  <si>
    <t>ОЗЛД</t>
  </si>
  <si>
    <t>С3ГДС</t>
  </si>
  <si>
    <t>КВШ, Пониження РГВ</t>
  </si>
  <si>
    <t>Таксаційна характеристика вказана згідно проекту організації та розвитку лісового та мисливського господарства, станом на 01.01.2017 р.</t>
  </si>
  <si>
    <t>А1С</t>
  </si>
  <si>
    <t>А2С</t>
  </si>
  <si>
    <t>9Сз1Бп</t>
  </si>
  <si>
    <t>О.В. Овчинніков</t>
  </si>
  <si>
    <t>10Сз+Сб</t>
  </si>
  <si>
    <t>4Сз6Сб+Бп</t>
  </si>
  <si>
    <t>6Сз(56)2Сз(80)2Сз(30)</t>
  </si>
  <si>
    <t>6Сз3Бп1Сб</t>
  </si>
  <si>
    <t>8Сз1Бп1Влч</t>
  </si>
  <si>
    <t>9Сз1Бп+Ос</t>
  </si>
  <si>
    <t>9Сз1Бп+Сб</t>
  </si>
  <si>
    <t>9Сз(45)1Сз(65)</t>
  </si>
  <si>
    <t>9Сз(65)1Сз(45)+Сб</t>
  </si>
  <si>
    <t>7Сз3Бп+Влч+Дз+Ос</t>
  </si>
  <si>
    <t>В4ДС</t>
  </si>
  <si>
    <t>1а</t>
  </si>
  <si>
    <t>1б</t>
  </si>
  <si>
    <t>Єльнівське</t>
  </si>
  <si>
    <t>КВШ, Пониження РГВ, Пожежа мин.років</t>
  </si>
  <si>
    <t>Пожежа мин.років, КВШ</t>
  </si>
  <si>
    <t>Разом СРС:</t>
  </si>
  <si>
    <t>8Сз(44)2Сз(70)</t>
  </si>
  <si>
    <t>9Сз1Ос+Дз</t>
  </si>
  <si>
    <t>9Сз1Бп+Влч</t>
  </si>
  <si>
    <t>8Сз1Дз1Бп+Влч+Гз</t>
  </si>
  <si>
    <t>6Сз2Влч2Бп</t>
  </si>
  <si>
    <t>А3С</t>
  </si>
  <si>
    <t>Любонське</t>
  </si>
  <si>
    <t>Антропогенний фактор (незаконний видобуток бурштину), пожежа мин. років</t>
  </si>
  <si>
    <t>КВШ, Пониження РГВ, вітровал, бурелом</t>
  </si>
  <si>
    <t>Федорівське</t>
  </si>
  <si>
    <t>Сехівське</t>
  </si>
  <si>
    <t>Томашгородське</t>
  </si>
  <si>
    <t>6Дз4Сз</t>
  </si>
  <si>
    <t>1А</t>
  </si>
  <si>
    <t>8Сз2Бп</t>
  </si>
  <si>
    <t>Вітровал, бурелом</t>
  </si>
  <si>
    <t>7Сз3Бп</t>
  </si>
  <si>
    <t>Чабельське</t>
  </si>
  <si>
    <t>10Сз+Бп+Ос</t>
  </si>
  <si>
    <t>9Сз1Бп+Ос+Дз</t>
  </si>
  <si>
    <t>5Сз3Бп2Влч</t>
  </si>
  <si>
    <t>Антропогенний фактор (незаконний видобуток бурштину)</t>
  </si>
  <si>
    <t>В2ДСА</t>
  </si>
  <si>
    <t>9Сз(47)1Сз(65)+Бп+Сб</t>
  </si>
  <si>
    <t>Всього СРС по ДЛГ:</t>
  </si>
  <si>
    <t>М.М. Ониськевич</t>
  </si>
  <si>
    <t>9Сз1Бп+Ос+Влч</t>
  </si>
</sst>
</file>

<file path=xl/styles.xml><?xml version="1.0" encoding="utf-8"?>
<styleSheet xmlns="http://schemas.openxmlformats.org/spreadsheetml/2006/main">
  <numFmts count="1">
    <numFmt numFmtId="164" formatCode="0.0"/>
  </numFmts>
  <fonts count="4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vertAlign val="superscript"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7"/>
      <color theme="1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0"/>
      </patternFill>
    </fill>
    <fill>
      <patternFill patternType="solid">
        <fgColor theme="4" tint="0.39997558519241921"/>
        <bgColor indexed="34"/>
      </patternFill>
    </fill>
    <fill>
      <patternFill patternType="solid">
        <fgColor theme="4" tint="0.39997558519241921"/>
        <bgColor indexed="6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2" fillId="0" borderId="0"/>
    <xf numFmtId="0" fontId="39" fillId="0" borderId="0"/>
    <xf numFmtId="0" fontId="39" fillId="0" borderId="0"/>
  </cellStyleXfs>
  <cellXfs count="420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8" fillId="0" borderId="0" xfId="0" applyFont="1"/>
    <xf numFmtId="0" fontId="1" fillId="0" borderId="0" xfId="0" applyFont="1"/>
    <xf numFmtId="0" fontId="9" fillId="0" borderId="1" xfId="0" applyFont="1" applyBorder="1" applyAlignment="1">
      <alignment horizontal="center" vertical="center" textRotation="90" wrapText="1"/>
    </xf>
    <xf numFmtId="0" fontId="2" fillId="0" borderId="0" xfId="0" applyNumberFormat="1" applyFont="1"/>
    <xf numFmtId="0" fontId="9" fillId="0" borderId="1" xfId="0" applyNumberFormat="1" applyFont="1" applyBorder="1" applyAlignment="1">
      <alignment horizontal="center" vertical="center" textRotation="90" wrapText="1"/>
    </xf>
    <xf numFmtId="0" fontId="3" fillId="0" borderId="2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1" fillId="0" borderId="0" xfId="0" applyNumberFormat="1" applyFont="1"/>
    <xf numFmtId="0" fontId="6" fillId="0" borderId="5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textRotation="90" wrapText="1"/>
    </xf>
    <xf numFmtId="0" fontId="6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/>
    <xf numFmtId="0" fontId="10" fillId="0" borderId="0" xfId="0" applyFont="1"/>
    <xf numFmtId="0" fontId="11" fillId="0" borderId="0" xfId="0" applyFont="1" applyAlignment="1"/>
    <xf numFmtId="0" fontId="13" fillId="0" borderId="0" xfId="1" applyNumberFormat="1" applyFont="1" applyAlignment="1">
      <alignment horizontal="center"/>
    </xf>
    <xf numFmtId="0" fontId="13" fillId="0" borderId="0" xfId="1" applyFont="1" applyAlignment="1">
      <alignment horizontal="center"/>
    </xf>
    <xf numFmtId="0" fontId="12" fillId="0" borderId="0" xfId="1"/>
    <xf numFmtId="0" fontId="16" fillId="0" borderId="0" xfId="1" applyFont="1" applyBorder="1" applyAlignment="1">
      <alignment horizontal="center"/>
    </xf>
    <xf numFmtId="0" fontId="19" fillId="0" borderId="0" xfId="0" applyFont="1" applyBorder="1"/>
    <xf numFmtId="0" fontId="20" fillId="0" borderId="0" xfId="0" applyFont="1" applyBorder="1"/>
    <xf numFmtId="1" fontId="21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1" fontId="22" fillId="0" borderId="13" xfId="0" applyNumberFormat="1" applyFont="1" applyFill="1" applyBorder="1" applyAlignment="1">
      <alignment vertical="center"/>
    </xf>
    <xf numFmtId="1" fontId="22" fillId="0" borderId="5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center" vertical="center"/>
    </xf>
    <xf numFmtId="1" fontId="22" fillId="0" borderId="4" xfId="0" applyNumberFormat="1" applyFont="1" applyFill="1" applyBorder="1" applyAlignment="1">
      <alignment vertical="center"/>
    </xf>
    <xf numFmtId="0" fontId="24" fillId="0" borderId="0" xfId="0" applyFont="1"/>
    <xf numFmtId="0" fontId="25" fillId="0" borderId="0" xfId="1" applyFont="1" applyAlignment="1"/>
    <xf numFmtId="0" fontId="25" fillId="0" borderId="0" xfId="1" applyNumberFormat="1" applyFont="1" applyAlignment="1"/>
    <xf numFmtId="0" fontId="10" fillId="0" borderId="0" xfId="1" applyFont="1"/>
    <xf numFmtId="0" fontId="13" fillId="0" borderId="0" xfId="1" applyFont="1" applyAlignment="1"/>
    <xf numFmtId="0" fontId="26" fillId="0" borderId="0" xfId="1" applyFont="1"/>
    <xf numFmtId="0" fontId="12" fillId="0" borderId="0" xfId="1" applyNumberFormat="1"/>
    <xf numFmtId="0" fontId="17" fillId="0" borderId="0" xfId="1" applyFont="1"/>
    <xf numFmtId="0" fontId="6" fillId="0" borderId="0" xfId="0" applyFont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22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" fontId="21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 vertical="center" wrapText="1"/>
    </xf>
    <xf numFmtId="1" fontId="27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/>
    </xf>
    <xf numFmtId="1" fontId="15" fillId="0" borderId="1" xfId="0" applyNumberFormat="1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0" fillId="0" borderId="0" xfId="0" applyNumberFormat="1" applyFill="1"/>
    <xf numFmtId="0" fontId="0" fillId="0" borderId="0" xfId="0" applyFill="1"/>
    <xf numFmtId="0" fontId="25" fillId="0" borderId="0" xfId="1" applyNumberFormat="1" applyFont="1" applyFill="1" applyAlignment="1"/>
    <xf numFmtId="0" fontId="25" fillId="0" borderId="0" xfId="1" applyFont="1" applyFill="1" applyAlignment="1"/>
    <xf numFmtId="0" fontId="10" fillId="0" borderId="0" xfId="1" applyFont="1" applyFill="1"/>
    <xf numFmtId="0" fontId="13" fillId="0" borderId="0" xfId="1" applyFont="1" applyFill="1" applyAlignment="1"/>
    <xf numFmtId="0" fontId="12" fillId="0" borderId="0" xfId="1" applyFill="1"/>
    <xf numFmtId="0" fontId="12" fillId="0" borderId="0" xfId="1" applyNumberFormat="1" applyFill="1"/>
    <xf numFmtId="0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/>
    </xf>
    <xf numFmtId="0" fontId="15" fillId="0" borderId="1" xfId="0" applyNumberFormat="1" applyFont="1" applyBorder="1" applyAlignment="1" applyProtection="1">
      <alignment horizontal="center" vertical="center" wrapText="1"/>
    </xf>
    <xf numFmtId="164" fontId="15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Border="1" applyAlignment="1" applyProtection="1">
      <alignment horizontal="center" vertical="center" wrapText="1"/>
    </xf>
    <xf numFmtId="164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4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center" textRotation="90" wrapText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 indent="1"/>
    </xf>
    <xf numFmtId="0" fontId="9" fillId="0" borderId="1" xfId="0" applyFont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/>
    <xf numFmtId="0" fontId="16" fillId="0" borderId="0" xfId="0" applyFont="1" applyAlignment="1">
      <alignment horizontal="left" vertical="center" indent="1"/>
    </xf>
    <xf numFmtId="0" fontId="16" fillId="0" borderId="0" xfId="0" applyFont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18" fillId="0" borderId="1" xfId="0" applyNumberFormat="1" applyFont="1" applyFill="1" applyBorder="1" applyAlignment="1">
      <alignment horizontal="center" vertical="center"/>
    </xf>
    <xf numFmtId="0" fontId="10" fillId="0" borderId="0" xfId="1" applyNumberFormat="1" applyFont="1" applyFill="1"/>
    <xf numFmtId="164" fontId="22" fillId="0" borderId="1" xfId="0" applyNumberFormat="1" applyFont="1" applyFill="1" applyBorder="1" applyAlignment="1">
      <alignment horizontal="center" vertical="center"/>
    </xf>
    <xf numFmtId="0" fontId="18" fillId="0" borderId="13" xfId="1" applyFont="1" applyFill="1" applyBorder="1" applyAlignment="1">
      <alignment vertical="center" wrapText="1"/>
    </xf>
    <xf numFmtId="0" fontId="18" fillId="0" borderId="4" xfId="1" applyFont="1" applyFill="1" applyBorder="1" applyAlignment="1">
      <alignment vertical="center" wrapText="1"/>
    </xf>
    <xf numFmtId="1" fontId="37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top" wrapText="1"/>
    </xf>
    <xf numFmtId="164" fontId="10" fillId="0" borderId="1" xfId="0" applyNumberFormat="1" applyFont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1" xfId="0" applyFont="1" applyFill="1" applyBorder="1" applyAlignment="1" applyProtection="1">
      <alignment horizontal="center" vertical="center"/>
    </xf>
    <xf numFmtId="1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1" fontId="37" fillId="0" borderId="1" xfId="0" applyNumberFormat="1" applyFont="1" applyFill="1" applyBorder="1" applyAlignment="1">
      <alignment horizontal="center" vertical="center" wrapText="1"/>
    </xf>
    <xf numFmtId="1" fontId="13" fillId="0" borderId="13" xfId="0" applyNumberFormat="1" applyFont="1" applyFill="1" applyBorder="1" applyAlignment="1">
      <alignment vertical="center"/>
    </xf>
    <xf numFmtId="1" fontId="13" fillId="0" borderId="5" xfId="0" applyNumberFormat="1" applyFont="1" applyFill="1" applyBorder="1" applyAlignment="1">
      <alignment vertical="center"/>
    </xf>
    <xf numFmtId="1" fontId="13" fillId="0" borderId="4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 textRotation="90" wrapText="1"/>
    </xf>
    <xf numFmtId="0" fontId="40" fillId="0" borderId="14" xfId="0" applyFont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/>
    </xf>
    <xf numFmtId="0" fontId="17" fillId="5" borderId="14" xfId="3" applyFont="1" applyFill="1" applyBorder="1" applyAlignment="1">
      <alignment horizontal="center" vertical="center" wrapText="1"/>
    </xf>
    <xf numFmtId="164" fontId="40" fillId="0" borderId="14" xfId="0" applyNumberFormat="1" applyFont="1" applyBorder="1" applyAlignment="1">
      <alignment horizontal="center" vertical="center" wrapText="1"/>
    </xf>
    <xf numFmtId="0" fontId="40" fillId="5" borderId="14" xfId="0" applyFont="1" applyFill="1" applyBorder="1" applyAlignment="1">
      <alignment horizontal="center" vertical="center"/>
    </xf>
    <xf numFmtId="164" fontId="40" fillId="5" borderId="14" xfId="0" applyNumberFormat="1" applyFont="1" applyFill="1" applyBorder="1" applyAlignment="1">
      <alignment horizontal="center" vertical="center"/>
    </xf>
    <xf numFmtId="0" fontId="17" fillId="5" borderId="14" xfId="2" applyFont="1" applyFill="1" applyBorder="1" applyAlignment="1">
      <alignment horizontal="center" vertical="center" wrapText="1"/>
    </xf>
    <xf numFmtId="1" fontId="17" fillId="5" borderId="14" xfId="2" applyNumberFormat="1" applyFont="1" applyFill="1" applyBorder="1" applyAlignment="1">
      <alignment horizontal="center" vertical="center" wrapText="1"/>
    </xf>
    <xf numFmtId="0" fontId="15" fillId="0" borderId="12" xfId="1" applyFont="1" applyFill="1" applyBorder="1" applyAlignment="1">
      <alignment horizontal="center" vertical="center" wrapText="1"/>
    </xf>
    <xf numFmtId="0" fontId="15" fillId="0" borderId="12" xfId="1" applyNumberFormat="1" applyFont="1" applyFill="1" applyBorder="1" applyAlignment="1">
      <alignment horizontal="center" vertical="center" wrapText="1"/>
    </xf>
    <xf numFmtId="0" fontId="15" fillId="0" borderId="12" xfId="1" applyFont="1" applyFill="1" applyBorder="1" applyAlignment="1">
      <alignment horizontal="center" vertical="center"/>
    </xf>
    <xf numFmtId="0" fontId="17" fillId="0" borderId="14" xfId="1" applyFont="1" applyFill="1" applyBorder="1" applyAlignment="1">
      <alignment horizontal="center" vertical="center" wrapText="1"/>
    </xf>
    <xf numFmtId="0" fontId="17" fillId="6" borderId="14" xfId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1" fontId="37" fillId="0" borderId="12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Border="1" applyAlignment="1" applyProtection="1">
      <alignment horizontal="center" vertical="top" wrapText="1"/>
    </xf>
    <xf numFmtId="164" fontId="10" fillId="0" borderId="12" xfId="0" applyNumberFormat="1" applyFont="1" applyBorder="1" applyAlignment="1" applyProtection="1">
      <alignment horizontal="center" vertical="top" wrapText="1"/>
    </xf>
    <xf numFmtId="0" fontId="10" fillId="0" borderId="12" xfId="0" applyNumberFormat="1" applyFont="1" applyFill="1" applyBorder="1" applyAlignment="1" applyProtection="1">
      <alignment horizontal="center" vertical="top" wrapText="1"/>
    </xf>
    <xf numFmtId="0" fontId="10" fillId="0" borderId="12" xfId="0" applyFont="1" applyFill="1" applyBorder="1" applyAlignment="1" applyProtection="1">
      <alignment horizontal="center" vertical="center"/>
    </xf>
    <xf numFmtId="1" fontId="10" fillId="0" borderId="12" xfId="0" applyNumberFormat="1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>
      <alignment horizontal="center" vertical="center" wrapText="1"/>
    </xf>
    <xf numFmtId="0" fontId="17" fillId="0" borderId="18" xfId="1" applyNumberFormat="1" applyFont="1" applyFill="1" applyBorder="1" applyAlignment="1">
      <alignment horizontal="center" vertical="center" wrapText="1"/>
    </xf>
    <xf numFmtId="0" fontId="17" fillId="0" borderId="18" xfId="1" applyFont="1" applyFill="1" applyBorder="1" applyAlignment="1">
      <alignment horizontal="center" vertical="center"/>
    </xf>
    <xf numFmtId="0" fontId="17" fillId="5" borderId="18" xfId="3" applyFont="1" applyFill="1" applyBorder="1" applyAlignment="1">
      <alignment horizontal="center" wrapText="1"/>
    </xf>
    <xf numFmtId="0" fontId="17" fillId="6" borderId="18" xfId="1" applyFont="1" applyFill="1" applyBorder="1" applyAlignment="1">
      <alignment horizontal="center" vertical="center" wrapText="1"/>
    </xf>
    <xf numFmtId="0" fontId="36" fillId="0" borderId="15" xfId="1" applyFont="1" applyFill="1" applyBorder="1" applyAlignment="1">
      <alignment horizontal="center" vertical="center" wrapText="1"/>
    </xf>
    <xf numFmtId="0" fontId="36" fillId="0" borderId="16" xfId="1" applyFont="1" applyFill="1" applyBorder="1" applyAlignment="1">
      <alignment horizontal="center" vertical="center" wrapText="1"/>
    </xf>
    <xf numFmtId="0" fontId="36" fillId="0" borderId="16" xfId="1" applyNumberFormat="1" applyFont="1" applyFill="1" applyBorder="1" applyAlignment="1">
      <alignment horizontal="center" vertical="center" wrapText="1"/>
    </xf>
    <xf numFmtId="0" fontId="36" fillId="0" borderId="17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164" fontId="36" fillId="0" borderId="16" xfId="1" applyNumberFormat="1" applyFont="1" applyFill="1" applyBorder="1" applyAlignment="1">
      <alignment horizontal="center" vertical="center" wrapText="1"/>
    </xf>
    <xf numFmtId="1" fontId="36" fillId="0" borderId="16" xfId="1" applyNumberFormat="1" applyFont="1" applyFill="1" applyBorder="1" applyAlignment="1">
      <alignment horizontal="center" vertical="center" wrapText="1"/>
    </xf>
    <xf numFmtId="0" fontId="17" fillId="0" borderId="19" xfId="1" applyFont="1" applyFill="1" applyBorder="1" applyAlignment="1">
      <alignment horizontal="center" vertical="center" wrapText="1"/>
    </xf>
    <xf numFmtId="0" fontId="40" fillId="0" borderId="19" xfId="1" applyFont="1" applyBorder="1" applyAlignment="1">
      <alignment horizontal="center" vertical="center"/>
    </xf>
    <xf numFmtId="164" fontId="40" fillId="0" borderId="19" xfId="1" applyNumberFormat="1" applyFont="1" applyBorder="1" applyAlignment="1">
      <alignment horizontal="center" vertical="center"/>
    </xf>
    <xf numFmtId="0" fontId="40" fillId="0" borderId="14" xfId="1" applyFont="1" applyBorder="1" applyAlignment="1">
      <alignment horizontal="center" vertical="center"/>
    </xf>
    <xf numFmtId="164" fontId="40" fillId="0" borderId="14" xfId="1" applyNumberFormat="1" applyFont="1" applyBorder="1" applyAlignment="1">
      <alignment horizontal="center" vertical="center"/>
    </xf>
    <xf numFmtId="0" fontId="40" fillId="0" borderId="18" xfId="1" applyFont="1" applyBorder="1" applyAlignment="1">
      <alignment horizontal="center" vertical="center"/>
    </xf>
    <xf numFmtId="164" fontId="40" fillId="0" borderId="18" xfId="1" applyNumberFormat="1" applyFont="1" applyBorder="1" applyAlignment="1">
      <alignment horizontal="center" vertical="center"/>
    </xf>
    <xf numFmtId="0" fontId="15" fillId="0" borderId="2" xfId="1" applyNumberFormat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 textRotation="90" wrapText="1"/>
    </xf>
    <xf numFmtId="164" fontId="15" fillId="0" borderId="1" xfId="1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164" fontId="28" fillId="0" borderId="14" xfId="0" applyNumberFormat="1" applyFont="1" applyBorder="1" applyAlignment="1">
      <alignment horizontal="center" vertical="center" wrapText="1"/>
    </xf>
    <xf numFmtId="0" fontId="28" fillId="0" borderId="14" xfId="0" applyNumberFormat="1" applyFont="1" applyBorder="1" applyAlignment="1">
      <alignment horizontal="center" vertical="center" wrapText="1"/>
    </xf>
    <xf numFmtId="0" fontId="28" fillId="0" borderId="18" xfId="0" applyFont="1" applyBorder="1" applyAlignment="1">
      <alignment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/>
    </xf>
    <xf numFmtId="164" fontId="28" fillId="0" borderId="18" xfId="0" applyNumberFormat="1" applyFont="1" applyBorder="1" applyAlignment="1">
      <alignment horizontal="center" vertical="center" wrapText="1"/>
    </xf>
    <xf numFmtId="0" fontId="28" fillId="0" borderId="18" xfId="0" applyNumberFormat="1" applyFont="1" applyBorder="1" applyAlignment="1">
      <alignment horizontal="center" vertical="center" wrapText="1"/>
    </xf>
    <xf numFmtId="0" fontId="28" fillId="0" borderId="19" xfId="0" applyFont="1" applyBorder="1" applyAlignment="1">
      <alignment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/>
    </xf>
    <xf numFmtId="164" fontId="28" fillId="0" borderId="19" xfId="0" applyNumberFormat="1" applyFont="1" applyBorder="1" applyAlignment="1">
      <alignment horizontal="center" vertical="center" wrapText="1"/>
    </xf>
    <xf numFmtId="0" fontId="28" fillId="0" borderId="19" xfId="0" applyNumberFormat="1" applyFont="1" applyBorder="1" applyAlignment="1">
      <alignment horizontal="center" vertical="center" wrapText="1"/>
    </xf>
    <xf numFmtId="0" fontId="41" fillId="0" borderId="20" xfId="0" applyFont="1" applyBorder="1" applyAlignment="1">
      <alignment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/>
    </xf>
    <xf numFmtId="164" fontId="41" fillId="0" borderId="21" xfId="0" applyNumberFormat="1" applyFont="1" applyBorder="1" applyAlignment="1">
      <alignment horizontal="center" vertical="center" wrapText="1"/>
    </xf>
    <xf numFmtId="0" fontId="41" fillId="0" borderId="21" xfId="0" applyNumberFormat="1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1" fontId="33" fillId="0" borderId="14" xfId="0" applyNumberFormat="1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center" vertical="center"/>
    </xf>
    <xf numFmtId="1" fontId="11" fillId="0" borderId="14" xfId="0" applyNumberFormat="1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horizontal="center" vertical="center" wrapText="1"/>
    </xf>
    <xf numFmtId="0" fontId="11" fillId="0" borderId="14" xfId="0" applyNumberFormat="1" applyFont="1" applyBorder="1" applyAlignment="1" applyProtection="1">
      <alignment horizontal="center" vertical="center" wrapText="1"/>
    </xf>
    <xf numFmtId="164" fontId="11" fillId="0" borderId="14" xfId="0" applyNumberFormat="1" applyFont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1" fontId="33" fillId="0" borderId="18" xfId="0" applyNumberFormat="1" applyFont="1" applyFill="1" applyBorder="1" applyAlignment="1" applyProtection="1">
      <alignment horizontal="center" vertical="center" wrapText="1"/>
    </xf>
    <xf numFmtId="0" fontId="11" fillId="0" borderId="18" xfId="0" applyNumberFormat="1" applyFont="1" applyBorder="1" applyAlignment="1" applyProtection="1">
      <alignment horizontal="center" vertical="center" wrapText="1"/>
    </xf>
    <xf numFmtId="164" fontId="11" fillId="0" borderId="18" xfId="0" applyNumberFormat="1" applyFont="1" applyBorder="1" applyAlignment="1" applyProtection="1">
      <alignment horizontal="center" vertical="center" wrapText="1"/>
    </xf>
    <xf numFmtId="0" fontId="11" fillId="0" borderId="18" xfId="0" applyNumberFormat="1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/>
    </xf>
    <xf numFmtId="1" fontId="11" fillId="0" borderId="18" xfId="0" applyNumberFormat="1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horizontal="center" vertical="center" wrapText="1"/>
    </xf>
    <xf numFmtId="1" fontId="33" fillId="0" borderId="19" xfId="0" applyNumberFormat="1" applyFont="1" applyFill="1" applyBorder="1" applyAlignment="1" applyProtection="1">
      <alignment horizontal="center" vertical="center" wrapText="1"/>
    </xf>
    <xf numFmtId="0" fontId="11" fillId="0" borderId="19" xfId="0" applyNumberFormat="1" applyFont="1" applyBorder="1" applyAlignment="1" applyProtection="1">
      <alignment horizontal="center" vertical="center" wrapText="1"/>
    </xf>
    <xf numFmtId="164" fontId="11" fillId="0" borderId="19" xfId="0" applyNumberFormat="1" applyFont="1" applyBorder="1" applyAlignment="1" applyProtection="1">
      <alignment horizontal="center" vertical="center" wrapText="1"/>
    </xf>
    <xf numFmtId="0" fontId="11" fillId="0" borderId="19" xfId="0" applyNumberFormat="1" applyFont="1" applyFill="1" applyBorder="1" applyAlignment="1" applyProtection="1">
      <alignment horizontal="center" vertical="center" wrapText="1"/>
    </xf>
    <xf numFmtId="0" fontId="11" fillId="0" borderId="19" xfId="0" applyFont="1" applyFill="1" applyBorder="1" applyAlignment="1" applyProtection="1">
      <alignment horizontal="center" vertical="center"/>
    </xf>
    <xf numFmtId="1" fontId="11" fillId="0" borderId="19" xfId="0" applyNumberFormat="1" applyFont="1" applyFill="1" applyBorder="1" applyAlignment="1" applyProtection="1">
      <alignment horizontal="center" vertical="center"/>
    </xf>
    <xf numFmtId="0" fontId="11" fillId="0" borderId="19" xfId="0" applyFont="1" applyFill="1" applyBorder="1" applyAlignment="1" applyProtection="1">
      <alignment horizontal="center" vertical="center" wrapText="1"/>
    </xf>
    <xf numFmtId="1" fontId="42" fillId="0" borderId="20" xfId="0" applyNumberFormat="1" applyFont="1" applyFill="1" applyBorder="1" applyAlignment="1" applyProtection="1">
      <alignment horizontal="center" vertical="center" wrapText="1"/>
    </xf>
    <xf numFmtId="0" fontId="24" fillId="0" borderId="21" xfId="0" applyNumberFormat="1" applyFont="1" applyBorder="1" applyAlignment="1" applyProtection="1">
      <alignment horizontal="center" vertical="center" wrapText="1"/>
    </xf>
    <xf numFmtId="164" fontId="24" fillId="0" borderId="21" xfId="0" applyNumberFormat="1" applyFont="1" applyBorder="1" applyAlignment="1" applyProtection="1">
      <alignment horizontal="center" vertical="center" wrapText="1"/>
    </xf>
    <xf numFmtId="0" fontId="24" fillId="0" borderId="21" xfId="0" applyNumberFormat="1" applyFont="1" applyFill="1" applyBorder="1" applyAlignment="1" applyProtection="1">
      <alignment horizontal="center" vertical="center" wrapText="1"/>
    </xf>
    <xf numFmtId="0" fontId="24" fillId="0" borderId="21" xfId="0" applyFont="1" applyFill="1" applyBorder="1" applyAlignment="1" applyProtection="1">
      <alignment horizontal="center" vertical="center"/>
    </xf>
    <xf numFmtId="1" fontId="24" fillId="0" borderId="21" xfId="0" applyNumberFormat="1" applyFont="1" applyFill="1" applyBorder="1" applyAlignment="1" applyProtection="1">
      <alignment horizontal="center" vertical="center"/>
    </xf>
    <xf numFmtId="0" fontId="24" fillId="0" borderId="22" xfId="0" applyFont="1" applyFill="1" applyBorder="1" applyAlignment="1" applyProtection="1">
      <alignment horizontal="center" vertical="center" wrapText="1"/>
    </xf>
    <xf numFmtId="0" fontId="24" fillId="0" borderId="21" xfId="0" applyNumberFormat="1" applyFont="1" applyBorder="1" applyAlignment="1" applyProtection="1">
      <alignment horizontal="center" vertical="top" wrapText="1"/>
    </xf>
    <xf numFmtId="164" fontId="24" fillId="0" borderId="21" xfId="0" applyNumberFormat="1" applyFont="1" applyBorder="1" applyAlignment="1" applyProtection="1">
      <alignment horizontal="center" vertical="top" wrapText="1"/>
    </xf>
    <xf numFmtId="0" fontId="24" fillId="0" borderId="21" xfId="0" applyNumberFormat="1" applyFont="1" applyFill="1" applyBorder="1" applyAlignment="1" applyProtection="1">
      <alignment horizontal="center" vertical="top" wrapText="1"/>
    </xf>
    <xf numFmtId="0" fontId="15" fillId="7" borderId="12" xfId="1" applyFont="1" applyFill="1" applyBorder="1" applyAlignment="1">
      <alignment horizontal="center" vertical="center"/>
    </xf>
    <xf numFmtId="0" fontId="15" fillId="7" borderId="1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 wrapText="1"/>
    </xf>
    <xf numFmtId="0" fontId="15" fillId="7" borderId="2" xfId="1" applyFont="1" applyFill="1" applyBorder="1" applyAlignment="1">
      <alignment horizontal="center" vertical="center"/>
    </xf>
    <xf numFmtId="164" fontId="36" fillId="0" borderId="17" xfId="1" applyNumberFormat="1" applyFont="1" applyFill="1" applyBorder="1" applyAlignment="1">
      <alignment horizontal="center" vertical="center" wrapText="1"/>
    </xf>
    <xf numFmtId="1" fontId="28" fillId="0" borderId="14" xfId="0" applyNumberFormat="1" applyFont="1" applyBorder="1" applyAlignment="1">
      <alignment horizontal="center" vertical="center" wrapText="1"/>
    </xf>
    <xf numFmtId="1" fontId="28" fillId="0" borderId="18" xfId="0" applyNumberFormat="1" applyFont="1" applyBorder="1" applyAlignment="1">
      <alignment horizontal="center" vertical="center" wrapText="1"/>
    </xf>
    <xf numFmtId="1" fontId="41" fillId="0" borderId="21" xfId="0" applyNumberFormat="1" applyFont="1" applyBorder="1" applyAlignment="1">
      <alignment horizontal="center" vertical="center" wrapText="1"/>
    </xf>
    <xf numFmtId="1" fontId="28" fillId="0" borderId="19" xfId="0" applyNumberFormat="1" applyFont="1" applyBorder="1" applyAlignment="1">
      <alignment horizontal="center" vertical="center" wrapText="1"/>
    </xf>
    <xf numFmtId="0" fontId="41" fillId="0" borderId="15" xfId="0" applyFont="1" applyBorder="1" applyAlignment="1">
      <alignment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164" fontId="41" fillId="0" borderId="16" xfId="0" applyNumberFormat="1" applyFont="1" applyBorder="1" applyAlignment="1">
      <alignment horizontal="center" vertical="center" wrapText="1"/>
    </xf>
    <xf numFmtId="0" fontId="41" fillId="0" borderId="16" xfId="0" applyNumberFormat="1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11" fillId="0" borderId="19" xfId="0" applyNumberFormat="1" applyFont="1" applyBorder="1" applyAlignment="1" applyProtection="1">
      <alignment horizontal="center" vertical="top" wrapText="1"/>
    </xf>
    <xf numFmtId="164" fontId="11" fillId="0" borderId="19" xfId="0" applyNumberFormat="1" applyFont="1" applyBorder="1" applyAlignment="1" applyProtection="1">
      <alignment horizontal="center" vertical="top" wrapText="1"/>
    </xf>
    <xf numFmtId="0" fontId="11" fillId="0" borderId="19" xfId="0" applyNumberFormat="1" applyFont="1" applyFill="1" applyBorder="1" applyAlignment="1" applyProtection="1">
      <alignment horizontal="center" vertical="top" wrapText="1"/>
    </xf>
    <xf numFmtId="0" fontId="11" fillId="0" borderId="14" xfId="0" applyNumberFormat="1" applyFont="1" applyBorder="1" applyAlignment="1" applyProtection="1">
      <alignment horizontal="center" vertical="top" wrapText="1"/>
    </xf>
    <xf numFmtId="164" fontId="11" fillId="0" borderId="14" xfId="0" applyNumberFormat="1" applyFont="1" applyBorder="1" applyAlignment="1" applyProtection="1">
      <alignment horizontal="center" vertical="top" wrapText="1"/>
    </xf>
    <xf numFmtId="0" fontId="11" fillId="0" borderId="14" xfId="0" applyNumberFormat="1" applyFont="1" applyFill="1" applyBorder="1" applyAlignment="1" applyProtection="1">
      <alignment horizontal="center" vertical="top" wrapText="1"/>
    </xf>
    <xf numFmtId="0" fontId="11" fillId="0" borderId="18" xfId="0" applyNumberFormat="1" applyFont="1" applyBorder="1" applyAlignment="1" applyProtection="1">
      <alignment horizontal="center" vertical="top" wrapText="1"/>
    </xf>
    <xf numFmtId="164" fontId="11" fillId="0" borderId="18" xfId="0" applyNumberFormat="1" applyFont="1" applyBorder="1" applyAlignment="1" applyProtection="1">
      <alignment horizontal="center" vertical="top" wrapText="1"/>
    </xf>
    <xf numFmtId="0" fontId="11" fillId="0" borderId="18" xfId="0" applyNumberFormat="1" applyFont="1" applyFill="1" applyBorder="1" applyAlignment="1" applyProtection="1">
      <alignment horizontal="center" vertical="top" wrapText="1"/>
    </xf>
    <xf numFmtId="1" fontId="42" fillId="0" borderId="15" xfId="0" applyNumberFormat="1" applyFont="1" applyFill="1" applyBorder="1" applyAlignment="1" applyProtection="1">
      <alignment horizontal="center" vertical="center" wrapText="1"/>
    </xf>
    <xf numFmtId="0" fontId="24" fillId="0" borderId="16" xfId="0" applyNumberFormat="1" applyFont="1" applyBorder="1" applyAlignment="1" applyProtection="1">
      <alignment horizontal="center" vertical="top" wrapText="1"/>
    </xf>
    <xf numFmtId="164" fontId="24" fillId="0" borderId="16" xfId="0" applyNumberFormat="1" applyFont="1" applyBorder="1" applyAlignment="1" applyProtection="1">
      <alignment horizontal="center" vertical="top" wrapText="1"/>
    </xf>
    <xf numFmtId="0" fontId="24" fillId="0" borderId="16" xfId="0" applyNumberFormat="1" applyFont="1" applyFill="1" applyBorder="1" applyAlignment="1" applyProtection="1">
      <alignment horizontal="center" vertical="top" wrapText="1"/>
    </xf>
    <xf numFmtId="0" fontId="24" fillId="0" borderId="16" xfId="0" applyFont="1" applyFill="1" applyBorder="1" applyAlignment="1" applyProtection="1">
      <alignment horizontal="center" vertical="center"/>
    </xf>
    <xf numFmtId="1" fontId="24" fillId="0" borderId="16" xfId="0" applyNumberFormat="1" applyFont="1" applyFill="1" applyBorder="1" applyAlignment="1" applyProtection="1">
      <alignment horizontal="center" vertical="center"/>
    </xf>
    <xf numFmtId="0" fontId="24" fillId="0" borderId="17" xfId="0" applyFont="1" applyFill="1" applyBorder="1" applyAlignment="1" applyProtection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" xfId="1" applyFont="1" applyFill="1" applyBorder="1" applyAlignment="1">
      <alignment horizontal="center" vertical="center" wrapText="1"/>
    </xf>
    <xf numFmtId="0" fontId="15" fillId="6" borderId="1" xfId="1" applyNumberFormat="1" applyFont="1" applyFill="1" applyBorder="1" applyAlignment="1">
      <alignment horizontal="center" vertical="center" wrapText="1"/>
    </xf>
    <xf numFmtId="0" fontId="15" fillId="6" borderId="1" xfId="1" applyFont="1" applyFill="1" applyBorder="1" applyAlignment="1">
      <alignment horizontal="center" vertical="center"/>
    </xf>
    <xf numFmtId="0" fontId="15" fillId="6" borderId="2" xfId="1" applyFont="1" applyFill="1" applyBorder="1" applyAlignment="1">
      <alignment horizontal="center" vertical="center" wrapText="1"/>
    </xf>
    <xf numFmtId="0" fontId="15" fillId="6" borderId="2" xfId="1" applyNumberFormat="1" applyFont="1" applyFill="1" applyBorder="1" applyAlignment="1">
      <alignment horizontal="center" vertical="center" wrapText="1"/>
    </xf>
    <xf numFmtId="0" fontId="15" fillId="6" borderId="2" xfId="1" applyFont="1" applyFill="1" applyBorder="1" applyAlignment="1">
      <alignment horizontal="center" vertical="center"/>
    </xf>
    <xf numFmtId="164" fontId="15" fillId="0" borderId="12" xfId="1" applyNumberFormat="1" applyFont="1" applyFill="1" applyBorder="1" applyAlignment="1">
      <alignment horizontal="center" vertical="center" wrapText="1"/>
    </xf>
    <xf numFmtId="1" fontId="15" fillId="0" borderId="12" xfId="1" applyNumberFormat="1" applyFont="1" applyFill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  <xf numFmtId="0" fontId="43" fillId="0" borderId="16" xfId="0" applyNumberFormat="1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4" fillId="0" borderId="15" xfId="0" applyFont="1" applyBorder="1" applyAlignment="1">
      <alignment vertical="center" wrapText="1"/>
    </xf>
    <xf numFmtId="0" fontId="9" fillId="0" borderId="0" xfId="0" applyFont="1" applyAlignment="1"/>
    <xf numFmtId="0" fontId="9" fillId="0" borderId="0" xfId="0" applyFont="1"/>
    <xf numFmtId="0" fontId="14" fillId="0" borderId="14" xfId="0" applyNumberFormat="1" applyFont="1" applyBorder="1" applyAlignment="1" applyProtection="1">
      <alignment horizontal="center" vertical="center" wrapText="1"/>
    </xf>
    <xf numFmtId="0" fontId="14" fillId="0" borderId="18" xfId="0" applyNumberFormat="1" applyFont="1" applyBorder="1" applyAlignment="1" applyProtection="1">
      <alignment horizontal="center" vertical="center" wrapText="1"/>
    </xf>
    <xf numFmtId="0" fontId="45" fillId="0" borderId="21" xfId="0" applyNumberFormat="1" applyFont="1" applyBorder="1" applyAlignment="1" applyProtection="1">
      <alignment horizontal="center" vertical="center" wrapText="1"/>
    </xf>
    <xf numFmtId="0" fontId="14" fillId="0" borderId="19" xfId="0" applyNumberFormat="1" applyFont="1" applyBorder="1" applyAlignment="1" applyProtection="1">
      <alignment horizontal="center" vertical="center" wrapText="1"/>
    </xf>
    <xf numFmtId="0" fontId="45" fillId="0" borderId="21" xfId="0" applyNumberFormat="1" applyFont="1" applyBorder="1" applyAlignment="1" applyProtection="1">
      <alignment horizontal="center" vertical="top" wrapText="1"/>
    </xf>
    <xf numFmtId="0" fontId="14" fillId="0" borderId="19" xfId="0" applyNumberFormat="1" applyFont="1" applyBorder="1" applyAlignment="1" applyProtection="1">
      <alignment horizontal="center" vertical="top" wrapText="1"/>
    </xf>
    <xf numFmtId="0" fontId="14" fillId="0" borderId="14" xfId="0" applyNumberFormat="1" applyFont="1" applyBorder="1" applyAlignment="1" applyProtection="1">
      <alignment horizontal="center" vertical="top" wrapText="1"/>
    </xf>
    <xf numFmtId="0" fontId="14" fillId="0" borderId="18" xfId="0" applyNumberFormat="1" applyFont="1" applyBorder="1" applyAlignment="1" applyProtection="1">
      <alignment horizontal="center" vertical="top" wrapText="1"/>
    </xf>
    <xf numFmtId="0" fontId="13" fillId="0" borderId="16" xfId="0" applyNumberFormat="1" applyFont="1" applyBorder="1" applyAlignment="1" applyProtection="1">
      <alignment horizontal="center" vertical="top" wrapText="1"/>
    </xf>
    <xf numFmtId="164" fontId="13" fillId="0" borderId="16" xfId="0" applyNumberFormat="1" applyFont="1" applyBorder="1" applyAlignment="1" applyProtection="1">
      <alignment horizontal="center" vertical="top" wrapText="1"/>
    </xf>
    <xf numFmtId="0" fontId="13" fillId="0" borderId="17" xfId="0" applyFont="1" applyFill="1" applyBorder="1" applyAlignment="1" applyProtection="1">
      <alignment horizontal="center" vertical="center" wrapText="1"/>
    </xf>
    <xf numFmtId="1" fontId="46" fillId="0" borderId="15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15" fillId="8" borderId="12" xfId="1" applyFont="1" applyFill="1" applyBorder="1" applyAlignment="1">
      <alignment horizontal="center" vertical="center" wrapText="1"/>
    </xf>
    <xf numFmtId="0" fontId="15" fillId="8" borderId="1" xfId="1" applyFont="1" applyFill="1" applyBorder="1" applyAlignment="1">
      <alignment horizontal="center" vertical="center" wrapText="1"/>
    </xf>
    <xf numFmtId="0" fontId="15" fillId="8" borderId="1" xfId="1" applyNumberFormat="1" applyFont="1" applyFill="1" applyBorder="1" applyAlignment="1">
      <alignment horizontal="center" vertical="center" wrapText="1"/>
    </xf>
    <xf numFmtId="0" fontId="15" fillId="8" borderId="1" xfId="1" applyFont="1" applyFill="1" applyBorder="1" applyAlignment="1">
      <alignment horizontal="center" vertical="center"/>
    </xf>
    <xf numFmtId="0" fontId="17" fillId="8" borderId="14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textRotation="90" wrapText="1"/>
    </xf>
    <xf numFmtId="0" fontId="16" fillId="0" borderId="2" xfId="1" applyFont="1" applyFill="1" applyBorder="1" applyAlignment="1">
      <alignment horizontal="center" vertical="center" textRotation="90" wrapText="1"/>
    </xf>
    <xf numFmtId="0" fontId="16" fillId="0" borderId="1" xfId="1" applyNumberFormat="1" applyFont="1" applyFill="1" applyBorder="1" applyAlignment="1">
      <alignment horizontal="center" vertical="center" textRotation="90" wrapText="1"/>
    </xf>
    <xf numFmtId="0" fontId="16" fillId="0" borderId="2" xfId="1" applyNumberFormat="1" applyFont="1" applyFill="1" applyBorder="1" applyAlignment="1">
      <alignment horizontal="center" vertical="center" textRotation="90" wrapText="1"/>
    </xf>
    <xf numFmtId="0" fontId="15" fillId="0" borderId="1" xfId="1" applyFont="1" applyFill="1" applyBorder="1" applyAlignment="1">
      <alignment horizontal="center" textRotation="90" wrapText="1"/>
    </xf>
    <xf numFmtId="0" fontId="15" fillId="0" borderId="2" xfId="1" applyFont="1" applyFill="1" applyBorder="1" applyAlignment="1">
      <alignment horizontal="center" textRotation="90" wrapText="1"/>
    </xf>
    <xf numFmtId="0" fontId="9" fillId="0" borderId="2" xfId="0" applyFont="1" applyBorder="1" applyAlignment="1">
      <alignment horizontal="center" textRotation="90" wrapText="1"/>
    </xf>
    <xf numFmtId="0" fontId="9" fillId="0" borderId="3" xfId="0" applyFont="1" applyBorder="1" applyAlignment="1">
      <alignment horizontal="center" textRotation="90" wrapText="1"/>
    </xf>
    <xf numFmtId="0" fontId="14" fillId="0" borderId="13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textRotation="90" wrapText="1"/>
    </xf>
    <xf numFmtId="0" fontId="18" fillId="0" borderId="2" xfId="1" applyFont="1" applyFill="1" applyBorder="1" applyAlignment="1">
      <alignment horizontal="center" vertical="center" textRotation="90" wrapText="1"/>
    </xf>
    <xf numFmtId="0" fontId="18" fillId="0" borderId="3" xfId="1" applyFont="1" applyFill="1" applyBorder="1" applyAlignment="1">
      <alignment horizontal="center" vertical="center" textRotation="90" wrapText="1"/>
    </xf>
    <xf numFmtId="1" fontId="23" fillId="0" borderId="13" xfId="0" applyNumberFormat="1" applyFont="1" applyFill="1" applyBorder="1" applyAlignment="1">
      <alignment horizontal="center" vertical="center" wrapText="1"/>
    </xf>
    <xf numFmtId="1" fontId="23" fillId="0" borderId="5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right" vertical="center"/>
    </xf>
    <xf numFmtId="0" fontId="22" fillId="0" borderId="4" xfId="0" applyFont="1" applyFill="1" applyBorder="1" applyAlignment="1">
      <alignment horizontal="right" vertical="center"/>
    </xf>
    <xf numFmtId="0" fontId="16" fillId="0" borderId="3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textRotation="90"/>
    </xf>
    <xf numFmtId="0" fontId="16" fillId="0" borderId="1" xfId="1" applyFont="1" applyFill="1" applyBorder="1" applyAlignment="1">
      <alignment horizontal="center" textRotation="90" wrapText="1"/>
    </xf>
    <xf numFmtId="0" fontId="16" fillId="0" borderId="2" xfId="1" applyFont="1" applyFill="1" applyBorder="1" applyAlignment="1">
      <alignment horizontal="center" textRotation="90" wrapText="1"/>
    </xf>
    <xf numFmtId="0" fontId="15" fillId="0" borderId="13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 indent="1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10" xfId="0" applyFont="1" applyFill="1" applyBorder="1" applyAlignment="1">
      <alignment horizontal="right" vertical="center" indent="1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right" vertical="center" indent="1"/>
    </xf>
    <xf numFmtId="0" fontId="3" fillId="0" borderId="0" xfId="0" applyFont="1" applyAlignment="1">
      <alignment horizontal="right" inden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 indent="1"/>
    </xf>
    <xf numFmtId="0" fontId="8" fillId="0" borderId="1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28" fillId="0" borderId="2" xfId="0" applyFont="1" applyBorder="1" applyAlignment="1">
      <alignment horizontal="center" vertical="center" textRotation="90" wrapText="1"/>
    </xf>
    <xf numFmtId="0" fontId="28" fillId="0" borderId="12" xfId="0" applyFont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16" fillId="0" borderId="0" xfId="1" applyFont="1" applyAlignment="1">
      <alignment horizontal="center"/>
    </xf>
    <xf numFmtId="0" fontId="16" fillId="0" borderId="10" xfId="1" applyFont="1" applyBorder="1" applyAlignment="1">
      <alignment horizontal="center"/>
    </xf>
    <xf numFmtId="0" fontId="14" fillId="0" borderId="7" xfId="1" applyFont="1" applyBorder="1" applyAlignment="1">
      <alignment horizontal="center"/>
    </xf>
    <xf numFmtId="0" fontId="17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textRotation="90" wrapText="1"/>
    </xf>
    <xf numFmtId="0" fontId="17" fillId="0" borderId="2" xfId="1" applyFont="1" applyFill="1" applyBorder="1" applyAlignment="1">
      <alignment horizontal="center" vertical="center" textRotation="90" wrapText="1"/>
    </xf>
    <xf numFmtId="0" fontId="17" fillId="0" borderId="1" xfId="1" applyNumberFormat="1" applyFont="1" applyFill="1" applyBorder="1" applyAlignment="1">
      <alignment horizontal="center" vertical="center" textRotation="90" wrapText="1"/>
    </xf>
    <xf numFmtId="0" fontId="17" fillId="0" borderId="2" xfId="1" applyNumberFormat="1" applyFont="1" applyFill="1" applyBorder="1" applyAlignment="1">
      <alignment horizontal="center" vertical="center" textRotation="90" wrapText="1"/>
    </xf>
    <xf numFmtId="0" fontId="11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textRotation="90" wrapText="1"/>
    </xf>
    <xf numFmtId="0" fontId="18" fillId="0" borderId="2" xfId="1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 textRotation="90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1" fontId="38" fillId="0" borderId="13" xfId="0" applyNumberFormat="1" applyFont="1" applyFill="1" applyBorder="1" applyAlignment="1">
      <alignment horizontal="center" vertical="center" wrapText="1"/>
    </xf>
    <xf numFmtId="1" fontId="38" fillId="0" borderId="5" xfId="0" applyNumberFormat="1" applyFont="1" applyFill="1" applyBorder="1" applyAlignment="1">
      <alignment horizontal="center" vertical="center" wrapText="1"/>
    </xf>
    <xf numFmtId="1" fontId="38" fillId="0" borderId="4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right" vertical="center"/>
    </xf>
    <xf numFmtId="0" fontId="13" fillId="3" borderId="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center"/>
    </xf>
  </cellXfs>
  <cellStyles count="4">
    <cellStyle name="Excel Built-in Normal" xfId="1"/>
    <cellStyle name="Обычный" xfId="0" builtinId="0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601&#1056;&#1086;&#1073;&#1057;&#1090;&#1110;&#1083;\&#1044;&#1055;%20&#8220;&#1056;&#1086;&#1082;&#1080;&#1090;&#1085;&#1110;&#1074;&#1089;&#1100;&#1082;&#1077;%20&#1051;&#1043;&#8221;\&#1044;&#1072;&#1085;&#1110;\&#1041;&#1110;&#1083;&#1103;&#1085;&#1089;&#1100;&#1082;&#1077;%20&#1083;&#1110;&#1089;&#1085;&#1080;&#1094;&#1090;&#1074;&#1086;\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бні площі"/>
      <sheetName val="1"/>
    </sheetNames>
    <sheetDataSet>
      <sheetData sheetId="0" refreshError="1">
        <row r="5">
          <cell r="A5" t="str">
            <v>Рівненська область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69"/>
  <sheetViews>
    <sheetView view="pageBreakPreview" topLeftCell="A73" zoomScale="81" zoomScaleSheetLayoutView="81" workbookViewId="0">
      <selection activeCell="S84" sqref="S84"/>
    </sheetView>
  </sheetViews>
  <sheetFormatPr defaultColWidth="11.5703125" defaultRowHeight="15"/>
  <cols>
    <col min="1" max="1" width="21.7109375" customWidth="1"/>
    <col min="2" max="3" width="6.7109375" customWidth="1"/>
    <col min="4" max="4" width="4.7109375" customWidth="1"/>
    <col min="5" max="5" width="6.7109375" style="84" customWidth="1"/>
    <col min="6" max="6" width="6.7109375" style="85" customWidth="1"/>
    <col min="7" max="7" width="28.5703125" style="85" customWidth="1"/>
    <col min="8" max="8" width="5.7109375" style="85" customWidth="1"/>
    <col min="9" max="9" width="6.7109375" style="84" customWidth="1"/>
    <col min="10" max="10" width="7.7109375" style="85" customWidth="1"/>
    <col min="11" max="14" width="5.7109375" style="85" customWidth="1"/>
    <col min="15" max="15" width="17.42578125" style="85" customWidth="1"/>
    <col min="16" max="16" width="9" style="85" customWidth="1"/>
    <col min="17" max="19" width="6.7109375" style="85" customWidth="1"/>
    <col min="20" max="20" width="5.7109375" style="85" customWidth="1"/>
    <col min="21" max="21" width="6.85546875" style="85" customWidth="1"/>
    <col min="22" max="22" width="5.7109375" style="85" customWidth="1"/>
    <col min="23" max="23" width="34" style="85" customWidth="1"/>
  </cols>
  <sheetData>
    <row r="1" spans="1:24" ht="51" customHeight="1">
      <c r="A1" s="316" t="s">
        <v>49</v>
      </c>
      <c r="B1" s="318" t="s">
        <v>50</v>
      </c>
      <c r="C1" s="318" t="s">
        <v>71</v>
      </c>
      <c r="D1" s="318" t="s">
        <v>70</v>
      </c>
      <c r="E1" s="320" t="s">
        <v>52</v>
      </c>
      <c r="F1" s="318" t="s">
        <v>53</v>
      </c>
      <c r="G1" s="346" t="s">
        <v>54</v>
      </c>
      <c r="H1" s="347"/>
      <c r="I1" s="347"/>
      <c r="J1" s="347"/>
      <c r="K1" s="347"/>
      <c r="L1" s="347"/>
      <c r="M1" s="347"/>
      <c r="N1" s="347"/>
      <c r="O1" s="348"/>
      <c r="P1" s="318" t="s">
        <v>74</v>
      </c>
      <c r="Q1" s="326" t="s">
        <v>86</v>
      </c>
      <c r="R1" s="327"/>
      <c r="S1" s="328"/>
      <c r="T1" s="318" t="s">
        <v>73</v>
      </c>
      <c r="U1" s="319" t="s">
        <v>5</v>
      </c>
      <c r="V1" s="331" t="s">
        <v>143</v>
      </c>
      <c r="W1" s="317" t="s">
        <v>80</v>
      </c>
      <c r="X1" s="53"/>
    </row>
    <row r="2" spans="1:24" ht="17.25" customHeight="1">
      <c r="A2" s="316"/>
      <c r="B2" s="318"/>
      <c r="C2" s="318"/>
      <c r="D2" s="318"/>
      <c r="E2" s="320"/>
      <c r="F2" s="318"/>
      <c r="G2" s="316" t="s">
        <v>55</v>
      </c>
      <c r="H2" s="318" t="s">
        <v>56</v>
      </c>
      <c r="I2" s="320" t="s">
        <v>57</v>
      </c>
      <c r="J2" s="318" t="s">
        <v>58</v>
      </c>
      <c r="K2" s="318" t="s">
        <v>59</v>
      </c>
      <c r="L2" s="344" t="s">
        <v>60</v>
      </c>
      <c r="M2" s="344" t="s">
        <v>61</v>
      </c>
      <c r="N2" s="324" t="s">
        <v>10</v>
      </c>
      <c r="O2" s="322" t="s">
        <v>4</v>
      </c>
      <c r="P2" s="318"/>
      <c r="Q2" s="318" t="s">
        <v>63</v>
      </c>
      <c r="R2" s="329" t="s">
        <v>64</v>
      </c>
      <c r="S2" s="329"/>
      <c r="T2" s="318"/>
      <c r="U2" s="330"/>
      <c r="V2" s="332"/>
      <c r="W2" s="342"/>
      <c r="X2" s="53"/>
    </row>
    <row r="3" spans="1:24" ht="114.75" customHeight="1">
      <c r="A3" s="317"/>
      <c r="B3" s="319"/>
      <c r="C3" s="319"/>
      <c r="D3" s="319"/>
      <c r="E3" s="321"/>
      <c r="F3" s="319"/>
      <c r="G3" s="317"/>
      <c r="H3" s="319"/>
      <c r="I3" s="321"/>
      <c r="J3" s="343"/>
      <c r="K3" s="319"/>
      <c r="L3" s="345"/>
      <c r="M3" s="345"/>
      <c r="N3" s="325"/>
      <c r="O3" s="323"/>
      <c r="P3" s="319"/>
      <c r="Q3" s="319"/>
      <c r="R3" s="147" t="s">
        <v>65</v>
      </c>
      <c r="S3" s="147" t="s">
        <v>66</v>
      </c>
      <c r="T3" s="319"/>
      <c r="U3" s="330"/>
      <c r="V3" s="332"/>
      <c r="W3" s="342"/>
      <c r="X3" s="54"/>
    </row>
    <row r="4" spans="1:24" ht="21.95" customHeight="1">
      <c r="A4" s="160" t="s">
        <v>168</v>
      </c>
      <c r="B4" s="148">
        <v>33</v>
      </c>
      <c r="C4" s="148">
        <v>10</v>
      </c>
      <c r="D4" s="160">
        <v>1</v>
      </c>
      <c r="E4" s="148">
        <v>1.5</v>
      </c>
      <c r="F4" s="149">
        <v>0.3</v>
      </c>
      <c r="G4" s="148" t="s">
        <v>155</v>
      </c>
      <c r="H4" s="148">
        <v>55</v>
      </c>
      <c r="I4" s="148">
        <v>0.8</v>
      </c>
      <c r="J4" s="150" t="s">
        <v>152</v>
      </c>
      <c r="K4" s="148">
        <v>2</v>
      </c>
      <c r="L4" s="148">
        <v>18</v>
      </c>
      <c r="M4" s="148">
        <v>18</v>
      </c>
      <c r="N4" s="148">
        <v>275</v>
      </c>
      <c r="O4" s="151">
        <v>4</v>
      </c>
      <c r="P4" s="160"/>
      <c r="Q4" s="161">
        <v>56</v>
      </c>
      <c r="R4" s="161">
        <v>49</v>
      </c>
      <c r="S4" s="160"/>
      <c r="T4" s="160" t="s">
        <v>72</v>
      </c>
      <c r="U4" s="160" t="s">
        <v>34</v>
      </c>
      <c r="V4" s="160"/>
      <c r="W4" s="160" t="s">
        <v>149</v>
      </c>
      <c r="X4" s="54"/>
    </row>
    <row r="5" spans="1:24" ht="21.95" customHeight="1">
      <c r="A5" s="160" t="s">
        <v>168</v>
      </c>
      <c r="B5" s="148">
        <v>33</v>
      </c>
      <c r="C5" s="148">
        <v>42</v>
      </c>
      <c r="D5" s="160">
        <v>1</v>
      </c>
      <c r="E5" s="148">
        <v>8.8000000000000007</v>
      </c>
      <c r="F5" s="149">
        <v>0.2</v>
      </c>
      <c r="G5" s="148" t="s">
        <v>145</v>
      </c>
      <c r="H5" s="148">
        <v>60</v>
      </c>
      <c r="I5" s="148">
        <v>0.7</v>
      </c>
      <c r="J5" s="150" t="s">
        <v>146</v>
      </c>
      <c r="K5" s="148">
        <v>1</v>
      </c>
      <c r="L5" s="148">
        <v>21</v>
      </c>
      <c r="M5" s="148">
        <v>22</v>
      </c>
      <c r="N5" s="148">
        <v>300</v>
      </c>
      <c r="O5" s="151">
        <v>4</v>
      </c>
      <c r="P5" s="160"/>
      <c r="Q5" s="161">
        <v>43</v>
      </c>
      <c r="R5" s="161">
        <v>37</v>
      </c>
      <c r="S5" s="160"/>
      <c r="T5" s="160" t="s">
        <v>72</v>
      </c>
      <c r="U5" s="160" t="s">
        <v>34</v>
      </c>
      <c r="V5" s="160"/>
      <c r="W5" s="160" t="s">
        <v>149</v>
      </c>
      <c r="X5" s="54"/>
    </row>
    <row r="6" spans="1:24" ht="21.95" customHeight="1">
      <c r="A6" s="160" t="s">
        <v>168</v>
      </c>
      <c r="B6" s="148">
        <v>34</v>
      </c>
      <c r="C6" s="148">
        <v>16</v>
      </c>
      <c r="D6" s="160">
        <v>1</v>
      </c>
      <c r="E6" s="152">
        <v>7</v>
      </c>
      <c r="F6" s="149">
        <v>0.1</v>
      </c>
      <c r="G6" s="148" t="s">
        <v>145</v>
      </c>
      <c r="H6" s="148">
        <v>34</v>
      </c>
      <c r="I6" s="148">
        <v>0.7</v>
      </c>
      <c r="J6" s="150" t="s">
        <v>152</v>
      </c>
      <c r="K6" s="148">
        <v>3</v>
      </c>
      <c r="L6" s="148">
        <v>10</v>
      </c>
      <c r="M6" s="148">
        <v>12</v>
      </c>
      <c r="N6" s="148">
        <v>105</v>
      </c>
      <c r="O6" s="151">
        <v>4</v>
      </c>
      <c r="P6" s="160"/>
      <c r="Q6" s="161">
        <v>24</v>
      </c>
      <c r="R6" s="161">
        <v>21</v>
      </c>
      <c r="S6" s="160"/>
      <c r="T6" s="160" t="s">
        <v>72</v>
      </c>
      <c r="U6" s="160" t="s">
        <v>34</v>
      </c>
      <c r="V6" s="160"/>
      <c r="W6" s="160" t="s">
        <v>149</v>
      </c>
      <c r="X6" s="54"/>
    </row>
    <row r="7" spans="1:24" ht="21.95" customHeight="1">
      <c r="A7" s="160" t="s">
        <v>168</v>
      </c>
      <c r="B7" s="148">
        <v>36</v>
      </c>
      <c r="C7" s="148">
        <v>49</v>
      </c>
      <c r="D7" s="160">
        <v>2</v>
      </c>
      <c r="E7" s="152">
        <v>1.3</v>
      </c>
      <c r="F7" s="149">
        <v>0.1</v>
      </c>
      <c r="G7" s="148" t="s">
        <v>156</v>
      </c>
      <c r="H7" s="148">
        <v>41</v>
      </c>
      <c r="I7" s="148">
        <v>0.7</v>
      </c>
      <c r="J7" s="150" t="s">
        <v>151</v>
      </c>
      <c r="K7" s="148">
        <v>3</v>
      </c>
      <c r="L7" s="148">
        <v>11</v>
      </c>
      <c r="M7" s="148">
        <v>14</v>
      </c>
      <c r="N7" s="148">
        <v>100</v>
      </c>
      <c r="O7" s="151">
        <v>4</v>
      </c>
      <c r="P7" s="160"/>
      <c r="Q7" s="161">
        <v>18</v>
      </c>
      <c r="R7" s="161">
        <v>15</v>
      </c>
      <c r="S7" s="160"/>
      <c r="T7" s="160" t="s">
        <v>72</v>
      </c>
      <c r="U7" s="160" t="s">
        <v>34</v>
      </c>
      <c r="V7" s="160"/>
      <c r="W7" s="160" t="s">
        <v>149</v>
      </c>
      <c r="X7" s="54"/>
    </row>
    <row r="8" spans="1:24" ht="21.95" customHeight="1">
      <c r="A8" s="160" t="s">
        <v>168</v>
      </c>
      <c r="B8" s="148">
        <v>36</v>
      </c>
      <c r="C8" s="148">
        <v>50</v>
      </c>
      <c r="D8" s="160">
        <v>2</v>
      </c>
      <c r="E8" s="152">
        <v>0.8</v>
      </c>
      <c r="F8" s="149">
        <v>0.7</v>
      </c>
      <c r="G8" s="148" t="s">
        <v>157</v>
      </c>
      <c r="H8" s="148">
        <v>56</v>
      </c>
      <c r="I8" s="148">
        <v>0.7</v>
      </c>
      <c r="J8" s="150" t="s">
        <v>151</v>
      </c>
      <c r="K8" s="148">
        <v>2</v>
      </c>
      <c r="L8" s="148">
        <v>16</v>
      </c>
      <c r="M8" s="148">
        <v>16</v>
      </c>
      <c r="N8" s="148">
        <v>180</v>
      </c>
      <c r="O8" s="151">
        <v>4</v>
      </c>
      <c r="P8" s="160"/>
      <c r="Q8" s="161">
        <v>95</v>
      </c>
      <c r="R8" s="161">
        <v>82</v>
      </c>
      <c r="S8" s="160"/>
      <c r="T8" s="160" t="s">
        <v>72</v>
      </c>
      <c r="U8" s="160" t="s">
        <v>34</v>
      </c>
      <c r="V8" s="160"/>
      <c r="W8" s="160" t="s">
        <v>149</v>
      </c>
      <c r="X8" s="54"/>
    </row>
    <row r="9" spans="1:24" ht="21.95" customHeight="1">
      <c r="A9" s="160" t="s">
        <v>168</v>
      </c>
      <c r="B9" s="148">
        <v>41</v>
      </c>
      <c r="C9" s="148">
        <v>32</v>
      </c>
      <c r="D9" s="160">
        <v>1</v>
      </c>
      <c r="E9" s="152">
        <v>2.7</v>
      </c>
      <c r="F9" s="149">
        <v>0.2</v>
      </c>
      <c r="G9" s="148" t="s">
        <v>75</v>
      </c>
      <c r="H9" s="148">
        <v>48</v>
      </c>
      <c r="I9" s="148">
        <v>0.8</v>
      </c>
      <c r="J9" s="150" t="s">
        <v>152</v>
      </c>
      <c r="K9" s="148" t="s">
        <v>166</v>
      </c>
      <c r="L9" s="148">
        <v>20</v>
      </c>
      <c r="M9" s="148">
        <v>22</v>
      </c>
      <c r="N9" s="148">
        <v>320</v>
      </c>
      <c r="O9" s="151">
        <v>4</v>
      </c>
      <c r="P9" s="160"/>
      <c r="Q9" s="161">
        <v>17</v>
      </c>
      <c r="R9" s="161">
        <v>15</v>
      </c>
      <c r="S9" s="160"/>
      <c r="T9" s="160" t="s">
        <v>72</v>
      </c>
      <c r="U9" s="160" t="s">
        <v>34</v>
      </c>
      <c r="V9" s="160"/>
      <c r="W9" s="160" t="s">
        <v>149</v>
      </c>
      <c r="X9" s="54"/>
    </row>
    <row r="10" spans="1:24" ht="21.95" customHeight="1">
      <c r="A10" s="160" t="s">
        <v>168</v>
      </c>
      <c r="B10" s="148">
        <v>41</v>
      </c>
      <c r="C10" s="148">
        <v>41</v>
      </c>
      <c r="D10" s="160">
        <v>2</v>
      </c>
      <c r="E10" s="152">
        <v>4.4000000000000004</v>
      </c>
      <c r="F10" s="149">
        <v>0.2</v>
      </c>
      <c r="G10" s="148" t="s">
        <v>75</v>
      </c>
      <c r="H10" s="148">
        <v>55</v>
      </c>
      <c r="I10" s="148">
        <v>0.8</v>
      </c>
      <c r="J10" s="150" t="s">
        <v>152</v>
      </c>
      <c r="K10" s="148">
        <v>1</v>
      </c>
      <c r="L10" s="148">
        <v>19</v>
      </c>
      <c r="M10" s="148">
        <v>24</v>
      </c>
      <c r="N10" s="148">
        <v>300</v>
      </c>
      <c r="O10" s="151">
        <v>4</v>
      </c>
      <c r="P10" s="160"/>
      <c r="Q10" s="161">
        <v>40</v>
      </c>
      <c r="R10" s="161">
        <v>34</v>
      </c>
      <c r="S10" s="160"/>
      <c r="T10" s="160" t="s">
        <v>72</v>
      </c>
      <c r="U10" s="160" t="s">
        <v>34</v>
      </c>
      <c r="V10" s="160"/>
      <c r="W10" s="160" t="s">
        <v>149</v>
      </c>
      <c r="X10" s="54"/>
    </row>
    <row r="11" spans="1:24" ht="21.95" customHeight="1">
      <c r="A11" s="160" t="s">
        <v>168</v>
      </c>
      <c r="B11" s="148">
        <v>43</v>
      </c>
      <c r="C11" s="148">
        <v>37</v>
      </c>
      <c r="D11" s="160">
        <v>1</v>
      </c>
      <c r="E11" s="152">
        <v>5.4</v>
      </c>
      <c r="F11" s="149">
        <v>0.1</v>
      </c>
      <c r="G11" s="148" t="s">
        <v>158</v>
      </c>
      <c r="H11" s="148">
        <v>41</v>
      </c>
      <c r="I11" s="148">
        <v>0.7</v>
      </c>
      <c r="J11" s="150" t="s">
        <v>152</v>
      </c>
      <c r="K11" s="148">
        <v>2</v>
      </c>
      <c r="L11" s="148">
        <v>14</v>
      </c>
      <c r="M11" s="148">
        <v>16</v>
      </c>
      <c r="N11" s="148">
        <v>150</v>
      </c>
      <c r="O11" s="151">
        <v>4</v>
      </c>
      <c r="P11" s="160"/>
      <c r="Q11" s="161">
        <v>7</v>
      </c>
      <c r="R11" s="161">
        <v>6</v>
      </c>
      <c r="S11" s="160"/>
      <c r="T11" s="160" t="s">
        <v>72</v>
      </c>
      <c r="U11" s="160" t="s">
        <v>34</v>
      </c>
      <c r="V11" s="160"/>
      <c r="W11" s="160" t="s">
        <v>149</v>
      </c>
      <c r="X11" s="54"/>
    </row>
    <row r="12" spans="1:24" ht="21.95" customHeight="1">
      <c r="A12" s="160" t="s">
        <v>168</v>
      </c>
      <c r="B12" s="148">
        <v>44</v>
      </c>
      <c r="C12" s="148">
        <v>17</v>
      </c>
      <c r="D12" s="160"/>
      <c r="E12" s="152">
        <v>0.3</v>
      </c>
      <c r="F12" s="149">
        <v>0.3</v>
      </c>
      <c r="G12" s="148" t="s">
        <v>75</v>
      </c>
      <c r="H12" s="148">
        <v>60</v>
      </c>
      <c r="I12" s="148">
        <v>0.7</v>
      </c>
      <c r="J12" s="150" t="s">
        <v>152</v>
      </c>
      <c r="K12" s="148">
        <v>1</v>
      </c>
      <c r="L12" s="148">
        <v>20</v>
      </c>
      <c r="M12" s="148">
        <v>24</v>
      </c>
      <c r="N12" s="148">
        <v>290</v>
      </c>
      <c r="O12" s="151">
        <v>4</v>
      </c>
      <c r="P12" s="160"/>
      <c r="Q12" s="161">
        <v>43</v>
      </c>
      <c r="R12" s="161">
        <v>37</v>
      </c>
      <c r="S12" s="160"/>
      <c r="T12" s="160" t="s">
        <v>72</v>
      </c>
      <c r="U12" s="160" t="s">
        <v>34</v>
      </c>
      <c r="V12" s="160"/>
      <c r="W12" s="160" t="s">
        <v>170</v>
      </c>
      <c r="X12" s="54"/>
    </row>
    <row r="13" spans="1:24" ht="21.95" customHeight="1">
      <c r="A13" s="160" t="s">
        <v>168</v>
      </c>
      <c r="B13" s="148">
        <v>47</v>
      </c>
      <c r="C13" s="148">
        <v>5</v>
      </c>
      <c r="D13" s="160">
        <v>4</v>
      </c>
      <c r="E13" s="152">
        <v>8.5</v>
      </c>
      <c r="F13" s="149">
        <v>0.2</v>
      </c>
      <c r="G13" s="148" t="s">
        <v>75</v>
      </c>
      <c r="H13" s="148">
        <v>49</v>
      </c>
      <c r="I13" s="148">
        <v>0.8</v>
      </c>
      <c r="J13" s="150" t="s">
        <v>152</v>
      </c>
      <c r="K13" s="148">
        <v>3</v>
      </c>
      <c r="L13" s="148">
        <v>14</v>
      </c>
      <c r="M13" s="148">
        <v>16</v>
      </c>
      <c r="N13" s="148">
        <v>180</v>
      </c>
      <c r="O13" s="151">
        <v>4</v>
      </c>
      <c r="P13" s="160"/>
      <c r="Q13" s="161">
        <v>23</v>
      </c>
      <c r="R13" s="161">
        <v>20</v>
      </c>
      <c r="S13" s="160"/>
      <c r="T13" s="160" t="s">
        <v>72</v>
      </c>
      <c r="U13" s="160" t="s">
        <v>34</v>
      </c>
      <c r="V13" s="160"/>
      <c r="W13" s="160" t="s">
        <v>149</v>
      </c>
      <c r="X13" s="54"/>
    </row>
    <row r="14" spans="1:24" ht="37.15" customHeight="1">
      <c r="A14" s="160" t="s">
        <v>168</v>
      </c>
      <c r="B14" s="148">
        <v>54</v>
      </c>
      <c r="C14" s="148">
        <v>10</v>
      </c>
      <c r="D14" s="160">
        <v>1</v>
      </c>
      <c r="E14" s="152">
        <v>2</v>
      </c>
      <c r="F14" s="148">
        <v>0.8</v>
      </c>
      <c r="G14" s="148" t="s">
        <v>159</v>
      </c>
      <c r="H14" s="148">
        <v>47</v>
      </c>
      <c r="I14" s="148">
        <v>0.7</v>
      </c>
      <c r="J14" s="150" t="s">
        <v>146</v>
      </c>
      <c r="K14" s="148" t="s">
        <v>166</v>
      </c>
      <c r="L14" s="148">
        <v>20</v>
      </c>
      <c r="M14" s="148">
        <v>28</v>
      </c>
      <c r="N14" s="148">
        <v>270</v>
      </c>
      <c r="O14" s="151">
        <v>4</v>
      </c>
      <c r="P14" s="160"/>
      <c r="Q14" s="161">
        <v>220</v>
      </c>
      <c r="R14" s="161">
        <v>194</v>
      </c>
      <c r="S14" s="160"/>
      <c r="T14" s="160" t="s">
        <v>72</v>
      </c>
      <c r="U14" s="160" t="s">
        <v>34</v>
      </c>
      <c r="V14" s="160"/>
      <c r="W14" s="160" t="s">
        <v>169</v>
      </c>
      <c r="X14" s="54"/>
    </row>
    <row r="15" spans="1:24" ht="21.95" customHeight="1">
      <c r="A15" s="160" t="s">
        <v>168</v>
      </c>
      <c r="B15" s="148">
        <v>61</v>
      </c>
      <c r="C15" s="148">
        <v>12</v>
      </c>
      <c r="D15" s="160">
        <v>1</v>
      </c>
      <c r="E15" s="152">
        <v>3.8</v>
      </c>
      <c r="F15" s="148">
        <v>0.3</v>
      </c>
      <c r="G15" s="148" t="s">
        <v>195</v>
      </c>
      <c r="H15" s="148">
        <v>47</v>
      </c>
      <c r="I15" s="148">
        <v>0.7</v>
      </c>
      <c r="J15" s="150" t="s">
        <v>152</v>
      </c>
      <c r="K15" s="148" t="s">
        <v>166</v>
      </c>
      <c r="L15" s="148">
        <v>20</v>
      </c>
      <c r="M15" s="148">
        <v>22</v>
      </c>
      <c r="N15" s="148">
        <v>280</v>
      </c>
      <c r="O15" s="151">
        <v>4</v>
      </c>
      <c r="P15" s="160"/>
      <c r="Q15" s="161">
        <v>34</v>
      </c>
      <c r="R15" s="161">
        <v>30</v>
      </c>
      <c r="S15" s="160"/>
      <c r="T15" s="160" t="s">
        <v>72</v>
      </c>
      <c r="U15" s="160" t="s">
        <v>34</v>
      </c>
      <c r="V15" s="160"/>
      <c r="W15" s="160" t="s">
        <v>149</v>
      </c>
      <c r="X15" s="54"/>
    </row>
    <row r="16" spans="1:24" ht="21.95" customHeight="1">
      <c r="A16" s="160" t="s">
        <v>168</v>
      </c>
      <c r="B16" s="148">
        <v>63</v>
      </c>
      <c r="C16" s="148">
        <v>13</v>
      </c>
      <c r="D16" s="160">
        <v>1</v>
      </c>
      <c r="E16" s="152">
        <v>3</v>
      </c>
      <c r="F16" s="148">
        <v>0.3</v>
      </c>
      <c r="G16" s="148" t="s">
        <v>160</v>
      </c>
      <c r="H16" s="148">
        <v>33</v>
      </c>
      <c r="I16" s="148">
        <v>0.8</v>
      </c>
      <c r="J16" s="150" t="s">
        <v>146</v>
      </c>
      <c r="K16" s="148">
        <v>1</v>
      </c>
      <c r="L16" s="148">
        <v>14</v>
      </c>
      <c r="M16" s="148">
        <v>16</v>
      </c>
      <c r="N16" s="148">
        <v>190</v>
      </c>
      <c r="O16" s="151">
        <v>4</v>
      </c>
      <c r="P16" s="160"/>
      <c r="Q16" s="161">
        <v>70</v>
      </c>
      <c r="R16" s="161">
        <v>62</v>
      </c>
      <c r="S16" s="160"/>
      <c r="T16" s="160" t="s">
        <v>72</v>
      </c>
      <c r="U16" s="160" t="s">
        <v>34</v>
      </c>
      <c r="V16" s="160"/>
      <c r="W16" s="160" t="s">
        <v>170</v>
      </c>
      <c r="X16" s="54"/>
    </row>
    <row r="17" spans="1:24" ht="21.95" customHeight="1">
      <c r="A17" s="160" t="s">
        <v>168</v>
      </c>
      <c r="B17" s="148">
        <v>63</v>
      </c>
      <c r="C17" s="148">
        <v>26</v>
      </c>
      <c r="D17" s="160">
        <v>1</v>
      </c>
      <c r="E17" s="152">
        <v>4.5</v>
      </c>
      <c r="F17" s="148">
        <v>0.1</v>
      </c>
      <c r="G17" s="148" t="s">
        <v>145</v>
      </c>
      <c r="H17" s="148">
        <v>46</v>
      </c>
      <c r="I17" s="148">
        <v>0.6</v>
      </c>
      <c r="J17" s="150" t="s">
        <v>146</v>
      </c>
      <c r="K17" s="148" t="s">
        <v>167</v>
      </c>
      <c r="L17" s="148">
        <v>22</v>
      </c>
      <c r="M17" s="148">
        <v>26</v>
      </c>
      <c r="N17" s="148">
        <v>275</v>
      </c>
      <c r="O17" s="151">
        <v>4</v>
      </c>
      <c r="P17" s="160"/>
      <c r="Q17" s="161">
        <v>37</v>
      </c>
      <c r="R17" s="161">
        <v>33</v>
      </c>
      <c r="S17" s="160"/>
      <c r="T17" s="160" t="s">
        <v>72</v>
      </c>
      <c r="U17" s="160" t="s">
        <v>34</v>
      </c>
      <c r="V17" s="160"/>
      <c r="W17" s="160" t="s">
        <v>149</v>
      </c>
      <c r="X17" s="54"/>
    </row>
    <row r="18" spans="1:24" ht="21.95" customHeight="1">
      <c r="A18" s="160" t="s">
        <v>168</v>
      </c>
      <c r="B18" s="148">
        <v>63</v>
      </c>
      <c r="C18" s="148">
        <v>27</v>
      </c>
      <c r="D18" s="160">
        <v>1</v>
      </c>
      <c r="E18" s="152">
        <v>7.3</v>
      </c>
      <c r="F18" s="148">
        <v>0.2</v>
      </c>
      <c r="G18" s="148" t="s">
        <v>161</v>
      </c>
      <c r="H18" s="148">
        <v>46</v>
      </c>
      <c r="I18" s="148">
        <v>0.9</v>
      </c>
      <c r="J18" s="150" t="s">
        <v>146</v>
      </c>
      <c r="K18" s="148" t="s">
        <v>167</v>
      </c>
      <c r="L18" s="148">
        <v>22</v>
      </c>
      <c r="M18" s="148">
        <v>24</v>
      </c>
      <c r="N18" s="148">
        <v>380</v>
      </c>
      <c r="O18" s="151">
        <v>4</v>
      </c>
      <c r="P18" s="160"/>
      <c r="Q18" s="161">
        <v>58</v>
      </c>
      <c r="R18" s="161">
        <v>51</v>
      </c>
      <c r="S18" s="160"/>
      <c r="T18" s="160" t="s">
        <v>72</v>
      </c>
      <c r="U18" s="160" t="s">
        <v>34</v>
      </c>
      <c r="V18" s="160"/>
      <c r="W18" s="160" t="s">
        <v>170</v>
      </c>
      <c r="X18" s="54"/>
    </row>
    <row r="19" spans="1:24" ht="21.95" customHeight="1">
      <c r="A19" s="160" t="s">
        <v>168</v>
      </c>
      <c r="B19" s="148">
        <v>63</v>
      </c>
      <c r="C19" s="148">
        <v>3</v>
      </c>
      <c r="D19" s="160">
        <v>2</v>
      </c>
      <c r="E19" s="152">
        <v>11</v>
      </c>
      <c r="F19" s="148">
        <v>0.3</v>
      </c>
      <c r="G19" s="148" t="s">
        <v>155</v>
      </c>
      <c r="H19" s="148">
        <v>44</v>
      </c>
      <c r="I19" s="148">
        <v>0.7</v>
      </c>
      <c r="J19" s="150" t="s">
        <v>146</v>
      </c>
      <c r="K19" s="148" t="s">
        <v>166</v>
      </c>
      <c r="L19" s="148">
        <v>20</v>
      </c>
      <c r="M19" s="148">
        <v>20</v>
      </c>
      <c r="N19" s="148">
        <v>280</v>
      </c>
      <c r="O19" s="151">
        <v>4</v>
      </c>
      <c r="P19" s="160"/>
      <c r="Q19" s="161">
        <v>65</v>
      </c>
      <c r="R19" s="161">
        <v>56</v>
      </c>
      <c r="S19" s="160"/>
      <c r="T19" s="160" t="s">
        <v>72</v>
      </c>
      <c r="U19" s="160" t="s">
        <v>34</v>
      </c>
      <c r="V19" s="160"/>
      <c r="W19" s="160" t="s">
        <v>149</v>
      </c>
      <c r="X19" s="54"/>
    </row>
    <row r="20" spans="1:24" ht="21.95" customHeight="1">
      <c r="A20" s="160" t="s">
        <v>168</v>
      </c>
      <c r="B20" s="148">
        <v>63</v>
      </c>
      <c r="C20" s="148">
        <v>3</v>
      </c>
      <c r="D20" s="160">
        <v>3</v>
      </c>
      <c r="E20" s="152">
        <v>11</v>
      </c>
      <c r="F20" s="148">
        <v>0.2</v>
      </c>
      <c r="G20" s="148" t="s">
        <v>155</v>
      </c>
      <c r="H20" s="148">
        <v>44</v>
      </c>
      <c r="I20" s="148">
        <v>0.7</v>
      </c>
      <c r="J20" s="150" t="s">
        <v>146</v>
      </c>
      <c r="K20" s="148" t="s">
        <v>166</v>
      </c>
      <c r="L20" s="148">
        <v>20</v>
      </c>
      <c r="M20" s="148">
        <v>20</v>
      </c>
      <c r="N20" s="148">
        <v>280</v>
      </c>
      <c r="O20" s="151">
        <v>4</v>
      </c>
      <c r="P20" s="160"/>
      <c r="Q20" s="161">
        <v>32</v>
      </c>
      <c r="R20" s="161">
        <v>28</v>
      </c>
      <c r="S20" s="160"/>
      <c r="T20" s="160" t="s">
        <v>72</v>
      </c>
      <c r="U20" s="160" t="s">
        <v>34</v>
      </c>
      <c r="V20" s="160"/>
      <c r="W20" s="160" t="s">
        <v>149</v>
      </c>
      <c r="X20" s="54"/>
    </row>
    <row r="21" spans="1:24" ht="21.95" customHeight="1">
      <c r="A21" s="160" t="s">
        <v>168</v>
      </c>
      <c r="B21" s="148">
        <v>63</v>
      </c>
      <c r="C21" s="148">
        <v>3</v>
      </c>
      <c r="D21" s="160">
        <v>4</v>
      </c>
      <c r="E21" s="152">
        <v>11</v>
      </c>
      <c r="F21" s="148">
        <v>0.1</v>
      </c>
      <c r="G21" s="148" t="s">
        <v>155</v>
      </c>
      <c r="H21" s="148">
        <v>44</v>
      </c>
      <c r="I21" s="148">
        <v>0.7</v>
      </c>
      <c r="J21" s="150" t="s">
        <v>146</v>
      </c>
      <c r="K21" s="148" t="s">
        <v>166</v>
      </c>
      <c r="L21" s="148">
        <v>20</v>
      </c>
      <c r="M21" s="148">
        <v>20</v>
      </c>
      <c r="N21" s="148">
        <v>280</v>
      </c>
      <c r="O21" s="151">
        <v>4</v>
      </c>
      <c r="P21" s="160"/>
      <c r="Q21" s="161">
        <v>14</v>
      </c>
      <c r="R21" s="161">
        <v>12</v>
      </c>
      <c r="S21" s="160"/>
      <c r="T21" s="160" t="s">
        <v>72</v>
      </c>
      <c r="U21" s="160" t="s">
        <v>34</v>
      </c>
      <c r="V21" s="160"/>
      <c r="W21" s="160" t="s">
        <v>149</v>
      </c>
      <c r="X21" s="54"/>
    </row>
    <row r="22" spans="1:24" ht="21.95" customHeight="1">
      <c r="A22" s="160" t="s">
        <v>168</v>
      </c>
      <c r="B22" s="148">
        <v>64</v>
      </c>
      <c r="C22" s="148">
        <v>8</v>
      </c>
      <c r="D22" s="160">
        <v>1</v>
      </c>
      <c r="E22" s="152">
        <v>1.9</v>
      </c>
      <c r="F22" s="148">
        <v>0.4</v>
      </c>
      <c r="G22" s="148" t="s">
        <v>145</v>
      </c>
      <c r="H22" s="148">
        <v>60</v>
      </c>
      <c r="I22" s="148">
        <v>0.6</v>
      </c>
      <c r="J22" s="150" t="s">
        <v>146</v>
      </c>
      <c r="K22" s="148" t="s">
        <v>166</v>
      </c>
      <c r="L22" s="148">
        <v>24</v>
      </c>
      <c r="M22" s="148">
        <v>32</v>
      </c>
      <c r="N22" s="148">
        <v>300</v>
      </c>
      <c r="O22" s="151">
        <v>4</v>
      </c>
      <c r="P22" s="160"/>
      <c r="Q22" s="161">
        <v>29</v>
      </c>
      <c r="R22" s="161">
        <v>26</v>
      </c>
      <c r="S22" s="160"/>
      <c r="T22" s="160" t="s">
        <v>72</v>
      </c>
      <c r="U22" s="160" t="s">
        <v>34</v>
      </c>
      <c r="V22" s="160"/>
      <c r="W22" s="160" t="s">
        <v>149</v>
      </c>
      <c r="X22" s="54"/>
    </row>
    <row r="23" spans="1:24" ht="21.95" customHeight="1">
      <c r="A23" s="160" t="s">
        <v>168</v>
      </c>
      <c r="B23" s="148">
        <v>66</v>
      </c>
      <c r="C23" s="148">
        <v>13</v>
      </c>
      <c r="D23" s="160">
        <v>1</v>
      </c>
      <c r="E23" s="152">
        <v>1</v>
      </c>
      <c r="F23" s="148">
        <v>0.8</v>
      </c>
      <c r="G23" s="148" t="s">
        <v>75</v>
      </c>
      <c r="H23" s="148">
        <v>55</v>
      </c>
      <c r="I23" s="148">
        <v>0.9</v>
      </c>
      <c r="J23" s="150" t="s">
        <v>152</v>
      </c>
      <c r="K23" s="148">
        <v>3</v>
      </c>
      <c r="L23" s="148">
        <v>15</v>
      </c>
      <c r="M23" s="148">
        <v>16</v>
      </c>
      <c r="N23" s="148">
        <v>220</v>
      </c>
      <c r="O23" s="151">
        <v>4</v>
      </c>
      <c r="P23" s="160"/>
      <c r="Q23" s="161">
        <v>86</v>
      </c>
      <c r="R23" s="161">
        <v>75</v>
      </c>
      <c r="S23" s="160"/>
      <c r="T23" s="160" t="s">
        <v>72</v>
      </c>
      <c r="U23" s="160" t="s">
        <v>34</v>
      </c>
      <c r="V23" s="160"/>
      <c r="W23" s="160" t="s">
        <v>170</v>
      </c>
      <c r="X23" s="54"/>
    </row>
    <row r="24" spans="1:24" ht="21.95" customHeight="1">
      <c r="A24" s="160" t="s">
        <v>168</v>
      </c>
      <c r="B24" s="148">
        <v>66</v>
      </c>
      <c r="C24" s="148">
        <v>14</v>
      </c>
      <c r="D24" s="160">
        <v>1</v>
      </c>
      <c r="E24" s="152">
        <v>3.8</v>
      </c>
      <c r="F24" s="148">
        <v>0.3</v>
      </c>
      <c r="G24" s="148" t="s">
        <v>153</v>
      </c>
      <c r="H24" s="148">
        <v>54</v>
      </c>
      <c r="I24" s="148">
        <v>0.8</v>
      </c>
      <c r="J24" s="150" t="s">
        <v>152</v>
      </c>
      <c r="K24" s="148">
        <v>2</v>
      </c>
      <c r="L24" s="148">
        <v>18</v>
      </c>
      <c r="M24" s="148">
        <v>18</v>
      </c>
      <c r="N24" s="148">
        <v>260</v>
      </c>
      <c r="O24" s="151">
        <v>4</v>
      </c>
      <c r="P24" s="160"/>
      <c r="Q24" s="161">
        <v>21</v>
      </c>
      <c r="R24" s="161">
        <v>18</v>
      </c>
      <c r="S24" s="160"/>
      <c r="T24" s="160" t="s">
        <v>72</v>
      </c>
      <c r="U24" s="160" t="s">
        <v>34</v>
      </c>
      <c r="V24" s="160"/>
      <c r="W24" s="160" t="s">
        <v>170</v>
      </c>
      <c r="X24" s="54"/>
    </row>
    <row r="25" spans="1:24" ht="34.15" customHeight="1">
      <c r="A25" s="160" t="s">
        <v>168</v>
      </c>
      <c r="B25" s="148">
        <v>67</v>
      </c>
      <c r="C25" s="148">
        <v>4</v>
      </c>
      <c r="D25" s="160">
        <v>1</v>
      </c>
      <c r="E25" s="152">
        <v>2.1</v>
      </c>
      <c r="F25" s="148">
        <v>0.7</v>
      </c>
      <c r="G25" s="148" t="s">
        <v>162</v>
      </c>
      <c r="H25" s="148">
        <v>45</v>
      </c>
      <c r="I25" s="148">
        <v>0.8</v>
      </c>
      <c r="J25" s="150" t="s">
        <v>152</v>
      </c>
      <c r="K25" s="148">
        <v>1</v>
      </c>
      <c r="L25" s="148">
        <v>17</v>
      </c>
      <c r="M25" s="148">
        <v>16</v>
      </c>
      <c r="N25" s="148">
        <v>260</v>
      </c>
      <c r="O25" s="151">
        <v>4</v>
      </c>
      <c r="P25" s="160"/>
      <c r="Q25" s="161">
        <v>58</v>
      </c>
      <c r="R25" s="161">
        <v>50</v>
      </c>
      <c r="S25" s="160"/>
      <c r="T25" s="160" t="s">
        <v>72</v>
      </c>
      <c r="U25" s="160" t="s">
        <v>34</v>
      </c>
      <c r="V25" s="160"/>
      <c r="W25" s="160" t="s">
        <v>169</v>
      </c>
      <c r="X25" s="54"/>
    </row>
    <row r="26" spans="1:24" ht="21.95" customHeight="1">
      <c r="A26" s="160" t="s">
        <v>168</v>
      </c>
      <c r="B26" s="148">
        <v>71</v>
      </c>
      <c r="C26" s="148">
        <v>1</v>
      </c>
      <c r="D26" s="160">
        <v>2</v>
      </c>
      <c r="E26" s="152">
        <v>0.8</v>
      </c>
      <c r="F26" s="148">
        <v>0.1</v>
      </c>
      <c r="G26" s="148" t="s">
        <v>75</v>
      </c>
      <c r="H26" s="148">
        <v>60</v>
      </c>
      <c r="I26" s="148">
        <v>0.7</v>
      </c>
      <c r="J26" s="150" t="s">
        <v>146</v>
      </c>
      <c r="K26" s="148" t="s">
        <v>166</v>
      </c>
      <c r="L26" s="148">
        <v>24</v>
      </c>
      <c r="M26" s="148">
        <v>30</v>
      </c>
      <c r="N26" s="148">
        <v>360</v>
      </c>
      <c r="O26" s="151">
        <v>4</v>
      </c>
      <c r="P26" s="160"/>
      <c r="Q26" s="161">
        <v>41</v>
      </c>
      <c r="R26" s="161">
        <v>37</v>
      </c>
      <c r="S26" s="160"/>
      <c r="T26" s="160" t="s">
        <v>72</v>
      </c>
      <c r="U26" s="160" t="s">
        <v>34</v>
      </c>
      <c r="V26" s="160"/>
      <c r="W26" s="160" t="s">
        <v>149</v>
      </c>
      <c r="X26" s="54"/>
    </row>
    <row r="27" spans="1:24" ht="21.95" customHeight="1">
      <c r="A27" s="160" t="s">
        <v>168</v>
      </c>
      <c r="B27" s="148">
        <v>72</v>
      </c>
      <c r="C27" s="148">
        <v>1</v>
      </c>
      <c r="D27" s="160">
        <v>1</v>
      </c>
      <c r="E27" s="152">
        <v>4</v>
      </c>
      <c r="F27" s="148">
        <v>0.1</v>
      </c>
      <c r="G27" s="148" t="s">
        <v>153</v>
      </c>
      <c r="H27" s="148">
        <v>45</v>
      </c>
      <c r="I27" s="148">
        <v>0.8</v>
      </c>
      <c r="J27" s="150" t="s">
        <v>146</v>
      </c>
      <c r="K27" s="148" t="s">
        <v>166</v>
      </c>
      <c r="L27" s="148">
        <v>20</v>
      </c>
      <c r="M27" s="148">
        <v>20</v>
      </c>
      <c r="N27" s="148">
        <v>310</v>
      </c>
      <c r="O27" s="151">
        <v>4</v>
      </c>
      <c r="P27" s="160"/>
      <c r="Q27" s="161">
        <v>22</v>
      </c>
      <c r="R27" s="161">
        <v>19</v>
      </c>
      <c r="S27" s="160"/>
      <c r="T27" s="160" t="s">
        <v>72</v>
      </c>
      <c r="U27" s="160" t="s">
        <v>34</v>
      </c>
      <c r="V27" s="160"/>
      <c r="W27" s="160" t="s">
        <v>149</v>
      </c>
      <c r="X27" s="54"/>
    </row>
    <row r="28" spans="1:24" ht="21.95" customHeight="1">
      <c r="A28" s="160" t="s">
        <v>168</v>
      </c>
      <c r="B28" s="148">
        <v>79</v>
      </c>
      <c r="C28" s="148">
        <v>1</v>
      </c>
      <c r="D28" s="160">
        <v>2</v>
      </c>
      <c r="E28" s="152">
        <v>0.5</v>
      </c>
      <c r="F28" s="148">
        <v>0.3</v>
      </c>
      <c r="G28" s="148" t="s">
        <v>163</v>
      </c>
      <c r="H28" s="148">
        <v>65</v>
      </c>
      <c r="I28" s="148">
        <v>0.7</v>
      </c>
      <c r="J28" s="150" t="s">
        <v>152</v>
      </c>
      <c r="K28" s="148">
        <v>2</v>
      </c>
      <c r="L28" s="148">
        <v>18</v>
      </c>
      <c r="M28" s="148">
        <v>28</v>
      </c>
      <c r="N28" s="148">
        <v>240</v>
      </c>
      <c r="O28" s="151">
        <v>4</v>
      </c>
      <c r="P28" s="160"/>
      <c r="Q28" s="161">
        <v>41</v>
      </c>
      <c r="R28" s="161">
        <v>36</v>
      </c>
      <c r="S28" s="160"/>
      <c r="T28" s="160" t="s">
        <v>72</v>
      </c>
      <c r="U28" s="160" t="s">
        <v>34</v>
      </c>
      <c r="V28" s="160"/>
      <c r="W28" s="160" t="s">
        <v>149</v>
      </c>
      <c r="X28" s="54"/>
    </row>
    <row r="29" spans="1:24" ht="21.95" customHeight="1">
      <c r="A29" s="160" t="s">
        <v>168</v>
      </c>
      <c r="B29" s="148">
        <v>80</v>
      </c>
      <c r="C29" s="148">
        <v>15</v>
      </c>
      <c r="D29" s="160">
        <v>1</v>
      </c>
      <c r="E29" s="152">
        <v>2.2000000000000002</v>
      </c>
      <c r="F29" s="148">
        <v>0.2</v>
      </c>
      <c r="G29" s="148" t="s">
        <v>145</v>
      </c>
      <c r="H29" s="148">
        <v>55</v>
      </c>
      <c r="I29" s="148">
        <v>0.7</v>
      </c>
      <c r="J29" s="150" t="s">
        <v>146</v>
      </c>
      <c r="K29" s="148">
        <v>1</v>
      </c>
      <c r="L29" s="148">
        <v>21</v>
      </c>
      <c r="M29" s="148">
        <v>22</v>
      </c>
      <c r="N29" s="148">
        <v>300</v>
      </c>
      <c r="O29" s="151">
        <v>4</v>
      </c>
      <c r="P29" s="160"/>
      <c r="Q29" s="161">
        <v>31</v>
      </c>
      <c r="R29" s="161">
        <v>27</v>
      </c>
      <c r="S29" s="160"/>
      <c r="T29" s="160" t="s">
        <v>72</v>
      </c>
      <c r="U29" s="160" t="s">
        <v>34</v>
      </c>
      <c r="V29" s="160"/>
      <c r="W29" s="160" t="s">
        <v>149</v>
      </c>
      <c r="X29" s="54"/>
    </row>
    <row r="30" spans="1:24" ht="21.95" customHeight="1">
      <c r="A30" s="160" t="s">
        <v>168</v>
      </c>
      <c r="B30" s="148">
        <v>80</v>
      </c>
      <c r="C30" s="148">
        <v>21</v>
      </c>
      <c r="D30" s="160">
        <v>1</v>
      </c>
      <c r="E30" s="152">
        <v>2</v>
      </c>
      <c r="F30" s="148">
        <v>0.1</v>
      </c>
      <c r="G30" s="148" t="s">
        <v>145</v>
      </c>
      <c r="H30" s="148">
        <v>65</v>
      </c>
      <c r="I30" s="148">
        <v>0.7</v>
      </c>
      <c r="J30" s="150" t="s">
        <v>146</v>
      </c>
      <c r="K30" s="148">
        <v>2</v>
      </c>
      <c r="L30" s="148">
        <v>20</v>
      </c>
      <c r="M30" s="148">
        <v>28</v>
      </c>
      <c r="N30" s="148">
        <v>280</v>
      </c>
      <c r="O30" s="151">
        <v>4</v>
      </c>
      <c r="P30" s="160"/>
      <c r="Q30" s="161">
        <v>15</v>
      </c>
      <c r="R30" s="161">
        <v>13</v>
      </c>
      <c r="S30" s="160"/>
      <c r="T30" s="160" t="s">
        <v>72</v>
      </c>
      <c r="U30" s="160" t="s">
        <v>34</v>
      </c>
      <c r="V30" s="160"/>
      <c r="W30" s="160" t="s">
        <v>149</v>
      </c>
      <c r="X30" s="54"/>
    </row>
    <row r="31" spans="1:24" ht="21.95" customHeight="1">
      <c r="A31" s="160" t="s">
        <v>168</v>
      </c>
      <c r="B31" s="148">
        <v>80</v>
      </c>
      <c r="C31" s="148">
        <v>27</v>
      </c>
      <c r="D31" s="160">
        <v>1</v>
      </c>
      <c r="E31" s="152">
        <v>1.8</v>
      </c>
      <c r="F31" s="148">
        <v>0.1</v>
      </c>
      <c r="G31" s="148" t="s">
        <v>145</v>
      </c>
      <c r="H31" s="148">
        <v>65</v>
      </c>
      <c r="I31" s="148">
        <v>0.7</v>
      </c>
      <c r="J31" s="150" t="s">
        <v>146</v>
      </c>
      <c r="K31" s="148">
        <v>1</v>
      </c>
      <c r="L31" s="148">
        <v>23</v>
      </c>
      <c r="M31" s="148">
        <v>28</v>
      </c>
      <c r="N31" s="148">
        <v>340</v>
      </c>
      <c r="O31" s="151">
        <v>4</v>
      </c>
      <c r="P31" s="160"/>
      <c r="Q31" s="161">
        <v>28</v>
      </c>
      <c r="R31" s="161">
        <v>25</v>
      </c>
      <c r="S31" s="160"/>
      <c r="T31" s="160" t="s">
        <v>72</v>
      </c>
      <c r="U31" s="160" t="s">
        <v>34</v>
      </c>
      <c r="V31" s="160"/>
      <c r="W31" s="160" t="s">
        <v>149</v>
      </c>
      <c r="X31" s="54"/>
    </row>
    <row r="32" spans="1:24" ht="21.95" customHeight="1">
      <c r="A32" s="160" t="s">
        <v>168</v>
      </c>
      <c r="B32" s="148">
        <v>81</v>
      </c>
      <c r="C32" s="148">
        <v>11</v>
      </c>
      <c r="D32" s="160">
        <v>1</v>
      </c>
      <c r="E32" s="152">
        <v>2.6</v>
      </c>
      <c r="F32" s="148">
        <v>0.4</v>
      </c>
      <c r="G32" s="148" t="s">
        <v>145</v>
      </c>
      <c r="H32" s="148">
        <v>33</v>
      </c>
      <c r="I32" s="148">
        <v>0.8</v>
      </c>
      <c r="J32" s="150" t="s">
        <v>144</v>
      </c>
      <c r="K32" s="148" t="s">
        <v>166</v>
      </c>
      <c r="L32" s="148">
        <v>16</v>
      </c>
      <c r="M32" s="148">
        <v>14</v>
      </c>
      <c r="N32" s="148">
        <v>230</v>
      </c>
      <c r="O32" s="151">
        <v>4</v>
      </c>
      <c r="P32" s="160"/>
      <c r="Q32" s="161">
        <v>78</v>
      </c>
      <c r="R32" s="161">
        <v>70</v>
      </c>
      <c r="S32" s="160"/>
      <c r="T32" s="160" t="s">
        <v>72</v>
      </c>
      <c r="U32" s="160" t="s">
        <v>34</v>
      </c>
      <c r="V32" s="160"/>
      <c r="W32" s="160" t="s">
        <v>149</v>
      </c>
      <c r="X32" s="54"/>
    </row>
    <row r="33" spans="1:24" ht="21.95" customHeight="1">
      <c r="A33" s="160" t="s">
        <v>168</v>
      </c>
      <c r="B33" s="153">
        <v>83</v>
      </c>
      <c r="C33" s="153">
        <v>15</v>
      </c>
      <c r="D33" s="160">
        <v>2</v>
      </c>
      <c r="E33" s="154">
        <v>5.7</v>
      </c>
      <c r="F33" s="154">
        <v>0.1</v>
      </c>
      <c r="G33" s="150" t="s">
        <v>164</v>
      </c>
      <c r="H33" s="150">
        <v>65</v>
      </c>
      <c r="I33" s="155">
        <v>0.7</v>
      </c>
      <c r="J33" s="150" t="s">
        <v>165</v>
      </c>
      <c r="K33" s="155" t="s">
        <v>166</v>
      </c>
      <c r="L33" s="155">
        <v>26</v>
      </c>
      <c r="M33" s="155">
        <v>28</v>
      </c>
      <c r="N33" s="156">
        <v>350</v>
      </c>
      <c r="O33" s="151">
        <v>4</v>
      </c>
      <c r="P33" s="160"/>
      <c r="Q33" s="161">
        <v>35</v>
      </c>
      <c r="R33" s="161">
        <v>31</v>
      </c>
      <c r="S33" s="160"/>
      <c r="T33" s="160" t="s">
        <v>72</v>
      </c>
      <c r="U33" s="160" t="s">
        <v>34</v>
      </c>
      <c r="V33" s="160"/>
      <c r="W33" s="160" t="s">
        <v>149</v>
      </c>
      <c r="X33" s="54"/>
    </row>
    <row r="34" spans="1:24" ht="21.95" customHeight="1">
      <c r="A34" s="160" t="s">
        <v>168</v>
      </c>
      <c r="B34" s="153">
        <v>86</v>
      </c>
      <c r="C34" s="153">
        <v>12</v>
      </c>
      <c r="D34" s="160">
        <v>2</v>
      </c>
      <c r="E34" s="154">
        <v>4.3</v>
      </c>
      <c r="F34" s="154">
        <v>0.3</v>
      </c>
      <c r="G34" s="150" t="s">
        <v>75</v>
      </c>
      <c r="H34" s="150">
        <v>56</v>
      </c>
      <c r="I34" s="155">
        <v>0.7</v>
      </c>
      <c r="J34" s="150" t="s">
        <v>152</v>
      </c>
      <c r="K34" s="155">
        <v>1</v>
      </c>
      <c r="L34" s="155">
        <v>21</v>
      </c>
      <c r="M34" s="155">
        <v>24</v>
      </c>
      <c r="N34" s="156">
        <v>300</v>
      </c>
      <c r="O34" s="151">
        <v>4</v>
      </c>
      <c r="P34" s="160"/>
      <c r="Q34" s="161">
        <v>42</v>
      </c>
      <c r="R34" s="161">
        <v>36</v>
      </c>
      <c r="S34" s="160"/>
      <c r="T34" s="160" t="s">
        <v>72</v>
      </c>
      <c r="U34" s="160" t="s">
        <v>34</v>
      </c>
      <c r="V34" s="160"/>
      <c r="W34" s="160" t="s">
        <v>170</v>
      </c>
      <c r="X34" s="54"/>
    </row>
    <row r="35" spans="1:24" ht="21.95" customHeight="1" thickBot="1">
      <c r="A35" s="172" t="s">
        <v>168</v>
      </c>
      <c r="B35" s="172">
        <v>76</v>
      </c>
      <c r="C35" s="172">
        <v>16</v>
      </c>
      <c r="D35" s="172">
        <v>1</v>
      </c>
      <c r="E35" s="173">
        <v>3.9</v>
      </c>
      <c r="F35" s="172">
        <v>0.9</v>
      </c>
      <c r="G35" s="172" t="s">
        <v>153</v>
      </c>
      <c r="H35" s="172">
        <v>35</v>
      </c>
      <c r="I35" s="173">
        <v>0.6</v>
      </c>
      <c r="J35" s="174" t="s">
        <v>146</v>
      </c>
      <c r="K35" s="172">
        <v>2</v>
      </c>
      <c r="L35" s="172">
        <v>11</v>
      </c>
      <c r="M35" s="172">
        <v>12</v>
      </c>
      <c r="N35" s="172">
        <v>95</v>
      </c>
      <c r="O35" s="175">
        <v>4</v>
      </c>
      <c r="P35" s="172"/>
      <c r="Q35" s="176">
        <v>169</v>
      </c>
      <c r="R35" s="176">
        <v>150</v>
      </c>
      <c r="S35" s="172"/>
      <c r="T35" s="172" t="s">
        <v>72</v>
      </c>
      <c r="U35" s="172" t="s">
        <v>34</v>
      </c>
      <c r="V35" s="172"/>
      <c r="W35" s="172" t="s">
        <v>149</v>
      </c>
      <c r="X35" s="54"/>
    </row>
    <row r="36" spans="1:24" ht="21.95" customHeight="1" thickBot="1">
      <c r="A36" s="177" t="s">
        <v>171</v>
      </c>
      <c r="B36" s="178"/>
      <c r="C36" s="178"/>
      <c r="D36" s="178"/>
      <c r="E36" s="179"/>
      <c r="F36" s="178">
        <f>SUM(F4:F35)</f>
        <v>9.4999999999999982</v>
      </c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>
        <f>SUM(Q4:Q35)</f>
        <v>1592</v>
      </c>
      <c r="R36" s="178">
        <f>SUM(R4:R35)</f>
        <v>1395</v>
      </c>
      <c r="S36" s="178"/>
      <c r="T36" s="178"/>
      <c r="U36" s="178"/>
      <c r="V36" s="178"/>
      <c r="W36" s="180"/>
      <c r="X36" s="54"/>
    </row>
    <row r="37" spans="1:24" ht="21.95" customHeight="1">
      <c r="A37" s="184" t="s">
        <v>178</v>
      </c>
      <c r="B37" s="185">
        <v>24</v>
      </c>
      <c r="C37" s="185">
        <v>15</v>
      </c>
      <c r="D37" s="185">
        <v>6</v>
      </c>
      <c r="E37" s="186">
        <v>3.6</v>
      </c>
      <c r="F37" s="186">
        <v>0.3</v>
      </c>
      <c r="G37" s="185" t="s">
        <v>172</v>
      </c>
      <c r="H37" s="185">
        <v>44</v>
      </c>
      <c r="I37" s="185">
        <v>0.8</v>
      </c>
      <c r="J37" s="185" t="s">
        <v>146</v>
      </c>
      <c r="K37" s="185">
        <v>2</v>
      </c>
      <c r="L37" s="185">
        <v>16</v>
      </c>
      <c r="M37" s="185">
        <v>18</v>
      </c>
      <c r="N37" s="185">
        <v>240</v>
      </c>
      <c r="O37" s="185" t="s">
        <v>147</v>
      </c>
      <c r="P37" s="184"/>
      <c r="Q37" s="184">
        <v>58</v>
      </c>
      <c r="R37" s="184">
        <v>50</v>
      </c>
      <c r="S37" s="184"/>
      <c r="T37" s="184" t="s">
        <v>72</v>
      </c>
      <c r="U37" s="184" t="s">
        <v>34</v>
      </c>
      <c r="V37" s="184"/>
      <c r="W37" s="172" t="s">
        <v>149</v>
      </c>
      <c r="X37" s="54"/>
    </row>
    <row r="38" spans="1:24" ht="21.95" customHeight="1">
      <c r="A38" s="160" t="s">
        <v>178</v>
      </c>
      <c r="B38" s="187">
        <v>33</v>
      </c>
      <c r="C38" s="187">
        <v>23</v>
      </c>
      <c r="D38" s="187">
        <v>1</v>
      </c>
      <c r="E38" s="188">
        <v>1.7</v>
      </c>
      <c r="F38" s="188">
        <v>0.9</v>
      </c>
      <c r="G38" s="187" t="s">
        <v>173</v>
      </c>
      <c r="H38" s="187">
        <v>48</v>
      </c>
      <c r="I38" s="187">
        <v>0.8</v>
      </c>
      <c r="J38" s="187" t="s">
        <v>144</v>
      </c>
      <c r="K38" s="187" t="s">
        <v>166</v>
      </c>
      <c r="L38" s="187">
        <v>22</v>
      </c>
      <c r="M38" s="187">
        <v>24</v>
      </c>
      <c r="N38" s="187">
        <v>360</v>
      </c>
      <c r="O38" s="187">
        <v>3</v>
      </c>
      <c r="P38" s="160"/>
      <c r="Q38" s="160">
        <v>204</v>
      </c>
      <c r="R38" s="160">
        <v>182</v>
      </c>
      <c r="S38" s="160"/>
      <c r="T38" s="160" t="s">
        <v>72</v>
      </c>
      <c r="U38" s="160" t="s">
        <v>34</v>
      </c>
      <c r="V38" s="160"/>
      <c r="W38" s="172" t="s">
        <v>149</v>
      </c>
      <c r="X38" s="54"/>
    </row>
    <row r="39" spans="1:24" ht="51.6" customHeight="1">
      <c r="A39" s="160" t="s">
        <v>178</v>
      </c>
      <c r="B39" s="187">
        <v>7</v>
      </c>
      <c r="C39" s="187">
        <v>14</v>
      </c>
      <c r="D39" s="187">
        <v>2</v>
      </c>
      <c r="E39" s="188">
        <v>2.1</v>
      </c>
      <c r="F39" s="188">
        <v>0.4</v>
      </c>
      <c r="G39" s="187" t="s">
        <v>75</v>
      </c>
      <c r="H39" s="187">
        <v>49</v>
      </c>
      <c r="I39" s="187">
        <v>0.9</v>
      </c>
      <c r="J39" s="187" t="s">
        <v>144</v>
      </c>
      <c r="K39" s="187" t="s">
        <v>166</v>
      </c>
      <c r="L39" s="187">
        <v>22</v>
      </c>
      <c r="M39" s="187">
        <v>26</v>
      </c>
      <c r="N39" s="187">
        <v>400</v>
      </c>
      <c r="O39" s="187">
        <v>2</v>
      </c>
      <c r="P39" s="160"/>
      <c r="Q39" s="160">
        <v>93</v>
      </c>
      <c r="R39" s="160">
        <v>82</v>
      </c>
      <c r="S39" s="160"/>
      <c r="T39" s="160" t="s">
        <v>72</v>
      </c>
      <c r="U39" s="160" t="s">
        <v>34</v>
      </c>
      <c r="V39" s="160"/>
      <c r="W39" s="160" t="s">
        <v>179</v>
      </c>
      <c r="X39" s="54"/>
    </row>
    <row r="40" spans="1:24" ht="21.95" customHeight="1">
      <c r="A40" s="160" t="s">
        <v>178</v>
      </c>
      <c r="B40" s="187">
        <v>14</v>
      </c>
      <c r="C40" s="187">
        <v>19</v>
      </c>
      <c r="D40" s="187">
        <v>13</v>
      </c>
      <c r="E40" s="188">
        <v>19</v>
      </c>
      <c r="F40" s="188">
        <v>0.1</v>
      </c>
      <c r="G40" s="187" t="s">
        <v>174</v>
      </c>
      <c r="H40" s="187">
        <v>47</v>
      </c>
      <c r="I40" s="187">
        <v>0.8</v>
      </c>
      <c r="J40" s="187" t="s">
        <v>152</v>
      </c>
      <c r="K40" s="187">
        <v>2</v>
      </c>
      <c r="L40" s="187">
        <v>16</v>
      </c>
      <c r="M40" s="187">
        <v>16</v>
      </c>
      <c r="N40" s="187">
        <v>220</v>
      </c>
      <c r="O40" s="187">
        <v>4</v>
      </c>
      <c r="P40" s="160"/>
      <c r="Q40" s="160">
        <v>30</v>
      </c>
      <c r="R40" s="160">
        <v>26</v>
      </c>
      <c r="S40" s="160"/>
      <c r="T40" s="160" t="s">
        <v>72</v>
      </c>
      <c r="U40" s="160" t="s">
        <v>34</v>
      </c>
      <c r="V40" s="160"/>
      <c r="W40" s="172" t="s">
        <v>149</v>
      </c>
      <c r="X40" s="54"/>
    </row>
    <row r="41" spans="1:24" ht="21.95" customHeight="1">
      <c r="A41" s="160" t="s">
        <v>178</v>
      </c>
      <c r="B41" s="187">
        <v>14</v>
      </c>
      <c r="C41" s="187">
        <v>19</v>
      </c>
      <c r="D41" s="187">
        <v>12</v>
      </c>
      <c r="E41" s="188">
        <v>19</v>
      </c>
      <c r="F41" s="188">
        <v>0.1</v>
      </c>
      <c r="G41" s="187" t="s">
        <v>174</v>
      </c>
      <c r="H41" s="187">
        <v>47</v>
      </c>
      <c r="I41" s="187">
        <v>0.8</v>
      </c>
      <c r="J41" s="187" t="s">
        <v>152</v>
      </c>
      <c r="K41" s="187">
        <v>2</v>
      </c>
      <c r="L41" s="187">
        <v>16</v>
      </c>
      <c r="M41" s="187">
        <v>16</v>
      </c>
      <c r="N41" s="187">
        <v>220</v>
      </c>
      <c r="O41" s="187">
        <v>4</v>
      </c>
      <c r="P41" s="160"/>
      <c r="Q41" s="160">
        <v>27</v>
      </c>
      <c r="R41" s="160">
        <v>24</v>
      </c>
      <c r="S41" s="160"/>
      <c r="T41" s="160" t="s">
        <v>72</v>
      </c>
      <c r="U41" s="160" t="s">
        <v>34</v>
      </c>
      <c r="V41" s="160"/>
      <c r="W41" s="172" t="s">
        <v>149</v>
      </c>
      <c r="X41" s="54"/>
    </row>
    <row r="42" spans="1:24" ht="21.95" customHeight="1">
      <c r="A42" s="160" t="s">
        <v>178</v>
      </c>
      <c r="B42" s="187">
        <v>63</v>
      </c>
      <c r="C42" s="187">
        <v>12</v>
      </c>
      <c r="D42" s="187">
        <v>1</v>
      </c>
      <c r="E42" s="188">
        <v>6.9</v>
      </c>
      <c r="F42" s="188">
        <v>0.3</v>
      </c>
      <c r="G42" s="187" t="s">
        <v>153</v>
      </c>
      <c r="H42" s="187">
        <v>80</v>
      </c>
      <c r="I42" s="187">
        <v>0.6</v>
      </c>
      <c r="J42" s="187" t="s">
        <v>165</v>
      </c>
      <c r="K42" s="187">
        <v>1</v>
      </c>
      <c r="L42" s="187">
        <v>25</v>
      </c>
      <c r="M42" s="187">
        <v>28</v>
      </c>
      <c r="N42" s="187">
        <v>325</v>
      </c>
      <c r="O42" s="187" t="s">
        <v>147</v>
      </c>
      <c r="P42" s="160"/>
      <c r="Q42" s="160">
        <v>64</v>
      </c>
      <c r="R42" s="160">
        <v>56</v>
      </c>
      <c r="S42" s="160"/>
      <c r="T42" s="160" t="s">
        <v>72</v>
      </c>
      <c r="U42" s="160" t="s">
        <v>34</v>
      </c>
      <c r="V42" s="160"/>
      <c r="W42" s="172" t="s">
        <v>149</v>
      </c>
      <c r="X42" s="54"/>
    </row>
    <row r="43" spans="1:24" ht="21.95" customHeight="1">
      <c r="A43" s="160" t="s">
        <v>178</v>
      </c>
      <c r="B43" s="187">
        <v>63</v>
      </c>
      <c r="C43" s="187">
        <v>13</v>
      </c>
      <c r="D43" s="187">
        <v>1</v>
      </c>
      <c r="E43" s="188">
        <v>5.0999999999999996</v>
      </c>
      <c r="F43" s="188">
        <v>0.3</v>
      </c>
      <c r="G43" s="187" t="s">
        <v>153</v>
      </c>
      <c r="H43" s="187">
        <v>48</v>
      </c>
      <c r="I43" s="187">
        <v>0.9</v>
      </c>
      <c r="J43" s="187" t="s">
        <v>144</v>
      </c>
      <c r="K43" s="187" t="s">
        <v>167</v>
      </c>
      <c r="L43" s="187">
        <v>24</v>
      </c>
      <c r="M43" s="187">
        <v>22</v>
      </c>
      <c r="N43" s="187">
        <v>400</v>
      </c>
      <c r="O43" s="187" t="s">
        <v>147</v>
      </c>
      <c r="P43" s="160"/>
      <c r="Q43" s="160">
        <v>57</v>
      </c>
      <c r="R43" s="160">
        <v>51</v>
      </c>
      <c r="S43" s="160"/>
      <c r="T43" s="160" t="s">
        <v>72</v>
      </c>
      <c r="U43" s="160" t="s">
        <v>34</v>
      </c>
      <c r="V43" s="160"/>
      <c r="W43" s="172" t="s">
        <v>149</v>
      </c>
      <c r="X43" s="54"/>
    </row>
    <row r="44" spans="1:24" ht="21.95" customHeight="1">
      <c r="A44" s="160" t="s">
        <v>178</v>
      </c>
      <c r="B44" s="187">
        <v>55</v>
      </c>
      <c r="C44" s="187">
        <v>18</v>
      </c>
      <c r="D44" s="187">
        <v>1</v>
      </c>
      <c r="E44" s="188">
        <v>12.8</v>
      </c>
      <c r="F44" s="188">
        <v>0.4</v>
      </c>
      <c r="G44" s="187" t="s">
        <v>175</v>
      </c>
      <c r="H44" s="187">
        <v>80</v>
      </c>
      <c r="I44" s="187">
        <v>0.8</v>
      </c>
      <c r="J44" s="187" t="s">
        <v>144</v>
      </c>
      <c r="K44" s="187">
        <v>1</v>
      </c>
      <c r="L44" s="187">
        <v>26</v>
      </c>
      <c r="M44" s="187">
        <v>32</v>
      </c>
      <c r="N44" s="187">
        <v>440</v>
      </c>
      <c r="O44" s="187">
        <v>3</v>
      </c>
      <c r="P44" s="160"/>
      <c r="Q44" s="160">
        <v>111</v>
      </c>
      <c r="R44" s="160">
        <v>101</v>
      </c>
      <c r="S44" s="160"/>
      <c r="T44" s="160" t="s">
        <v>72</v>
      </c>
      <c r="U44" s="160" t="s">
        <v>34</v>
      </c>
      <c r="V44" s="160"/>
      <c r="W44" s="172" t="s">
        <v>149</v>
      </c>
      <c r="X44" s="54"/>
    </row>
    <row r="45" spans="1:24" ht="33.6" customHeight="1">
      <c r="A45" s="160" t="s">
        <v>178</v>
      </c>
      <c r="B45" s="187">
        <v>40</v>
      </c>
      <c r="C45" s="187">
        <v>17</v>
      </c>
      <c r="D45" s="187">
        <v>2</v>
      </c>
      <c r="E45" s="188">
        <v>1.9</v>
      </c>
      <c r="F45" s="188">
        <v>0.4</v>
      </c>
      <c r="G45" s="188" t="s">
        <v>145</v>
      </c>
      <c r="H45" s="187">
        <v>90</v>
      </c>
      <c r="I45" s="187">
        <v>0.6</v>
      </c>
      <c r="J45" s="187" t="s">
        <v>177</v>
      </c>
      <c r="K45" s="187">
        <v>2</v>
      </c>
      <c r="L45" s="187">
        <v>25</v>
      </c>
      <c r="M45" s="187">
        <v>32</v>
      </c>
      <c r="N45" s="187">
        <v>295</v>
      </c>
      <c r="O45" s="187">
        <v>3</v>
      </c>
      <c r="P45" s="160"/>
      <c r="Q45" s="160">
        <v>61</v>
      </c>
      <c r="R45" s="160">
        <v>55</v>
      </c>
      <c r="S45" s="160"/>
      <c r="T45" s="160" t="s">
        <v>72</v>
      </c>
      <c r="U45" s="160" t="s">
        <v>34</v>
      </c>
      <c r="V45" s="160"/>
      <c r="W45" s="172" t="s">
        <v>180</v>
      </c>
      <c r="X45" s="54"/>
    </row>
    <row r="46" spans="1:24" ht="20.45" customHeight="1">
      <c r="A46" s="160" t="s">
        <v>178</v>
      </c>
      <c r="B46" s="187">
        <v>60</v>
      </c>
      <c r="C46" s="187">
        <v>7</v>
      </c>
      <c r="D46" s="187">
        <v>2</v>
      </c>
      <c r="E46" s="188">
        <v>2.2999999999999998</v>
      </c>
      <c r="F46" s="188">
        <v>0.3</v>
      </c>
      <c r="G46" s="187" t="s">
        <v>176</v>
      </c>
      <c r="H46" s="187">
        <v>70</v>
      </c>
      <c r="I46" s="187">
        <v>0.7</v>
      </c>
      <c r="J46" s="187" t="s">
        <v>148</v>
      </c>
      <c r="K46" s="187">
        <v>1</v>
      </c>
      <c r="L46" s="187">
        <v>24</v>
      </c>
      <c r="M46" s="187">
        <v>28</v>
      </c>
      <c r="N46" s="187">
        <v>290</v>
      </c>
      <c r="O46" s="187">
        <v>3</v>
      </c>
      <c r="P46" s="160"/>
      <c r="Q46" s="160">
        <v>92</v>
      </c>
      <c r="R46" s="160">
        <v>82</v>
      </c>
      <c r="S46" s="160"/>
      <c r="T46" s="160" t="s">
        <v>72</v>
      </c>
      <c r="U46" s="160" t="s">
        <v>34</v>
      </c>
      <c r="V46" s="160"/>
      <c r="W46" s="172" t="s">
        <v>149</v>
      </c>
      <c r="X46" s="54"/>
    </row>
    <row r="47" spans="1:24" ht="21.95" customHeight="1">
      <c r="A47" s="160" t="s">
        <v>178</v>
      </c>
      <c r="B47" s="187">
        <v>54</v>
      </c>
      <c r="C47" s="187">
        <v>45</v>
      </c>
      <c r="D47" s="187">
        <v>8</v>
      </c>
      <c r="E47" s="188">
        <v>8.6999999999999993</v>
      </c>
      <c r="F47" s="188">
        <v>0.2</v>
      </c>
      <c r="G47" s="187" t="s">
        <v>174</v>
      </c>
      <c r="H47" s="187">
        <v>49</v>
      </c>
      <c r="I47" s="187">
        <v>0.9</v>
      </c>
      <c r="J47" s="187" t="s">
        <v>146</v>
      </c>
      <c r="K47" s="187" t="s">
        <v>166</v>
      </c>
      <c r="L47" s="187">
        <v>21</v>
      </c>
      <c r="M47" s="187">
        <v>24</v>
      </c>
      <c r="N47" s="187">
        <v>400</v>
      </c>
      <c r="O47" s="187">
        <v>4</v>
      </c>
      <c r="P47" s="160"/>
      <c r="Q47" s="160">
        <v>55</v>
      </c>
      <c r="R47" s="160">
        <v>48</v>
      </c>
      <c r="S47" s="160"/>
      <c r="T47" s="160" t="s">
        <v>72</v>
      </c>
      <c r="U47" s="160" t="s">
        <v>34</v>
      </c>
      <c r="V47" s="160"/>
      <c r="W47" s="172" t="s">
        <v>149</v>
      </c>
      <c r="X47" s="54"/>
    </row>
    <row r="48" spans="1:24" ht="21.95" customHeight="1">
      <c r="A48" s="160" t="s">
        <v>178</v>
      </c>
      <c r="B48" s="187">
        <v>24</v>
      </c>
      <c r="C48" s="187">
        <v>16</v>
      </c>
      <c r="D48" s="187">
        <v>4</v>
      </c>
      <c r="E48" s="188">
        <v>6.3</v>
      </c>
      <c r="F48" s="188">
        <v>0.2</v>
      </c>
      <c r="G48" s="187" t="s">
        <v>75</v>
      </c>
      <c r="H48" s="187">
        <v>45</v>
      </c>
      <c r="I48" s="187">
        <v>0.9</v>
      </c>
      <c r="J48" s="187" t="s">
        <v>146</v>
      </c>
      <c r="K48" s="187">
        <v>2</v>
      </c>
      <c r="L48" s="187">
        <v>16</v>
      </c>
      <c r="M48" s="187">
        <v>18</v>
      </c>
      <c r="N48" s="187">
        <v>265</v>
      </c>
      <c r="O48" s="187" t="s">
        <v>147</v>
      </c>
      <c r="P48" s="160"/>
      <c r="Q48" s="160">
        <v>40</v>
      </c>
      <c r="R48" s="160">
        <v>35</v>
      </c>
      <c r="S48" s="160"/>
      <c r="T48" s="160" t="s">
        <v>72</v>
      </c>
      <c r="U48" s="160" t="s">
        <v>34</v>
      </c>
      <c r="V48" s="160"/>
      <c r="W48" s="172" t="s">
        <v>149</v>
      </c>
      <c r="X48" s="54"/>
    </row>
    <row r="49" spans="1:24" ht="21.95" customHeight="1">
      <c r="A49" s="160" t="s">
        <v>178</v>
      </c>
      <c r="B49" s="187">
        <v>24</v>
      </c>
      <c r="C49" s="187">
        <v>16</v>
      </c>
      <c r="D49" s="187">
        <v>3</v>
      </c>
      <c r="E49" s="188">
        <v>6.3</v>
      </c>
      <c r="F49" s="188">
        <v>0.4</v>
      </c>
      <c r="G49" s="187" t="s">
        <v>75</v>
      </c>
      <c r="H49" s="187">
        <v>45</v>
      </c>
      <c r="I49" s="187">
        <v>0.9</v>
      </c>
      <c r="J49" s="187" t="s">
        <v>146</v>
      </c>
      <c r="K49" s="187">
        <v>2</v>
      </c>
      <c r="L49" s="187">
        <v>16</v>
      </c>
      <c r="M49" s="187">
        <v>18</v>
      </c>
      <c r="N49" s="187">
        <v>265</v>
      </c>
      <c r="O49" s="187" t="s">
        <v>147</v>
      </c>
      <c r="P49" s="160"/>
      <c r="Q49" s="160">
        <v>83</v>
      </c>
      <c r="R49" s="160">
        <v>73</v>
      </c>
      <c r="S49" s="160"/>
      <c r="T49" s="160" t="s">
        <v>72</v>
      </c>
      <c r="U49" s="160" t="s">
        <v>34</v>
      </c>
      <c r="V49" s="160"/>
      <c r="W49" s="172" t="s">
        <v>149</v>
      </c>
      <c r="X49" s="54"/>
    </row>
    <row r="50" spans="1:24" ht="21.95" customHeight="1" thickBot="1">
      <c r="A50" s="172" t="s">
        <v>178</v>
      </c>
      <c r="B50" s="189">
        <v>24</v>
      </c>
      <c r="C50" s="189">
        <v>16</v>
      </c>
      <c r="D50" s="189">
        <v>2</v>
      </c>
      <c r="E50" s="190">
        <v>6.3</v>
      </c>
      <c r="F50" s="190">
        <v>0.2</v>
      </c>
      <c r="G50" s="189" t="s">
        <v>75</v>
      </c>
      <c r="H50" s="189">
        <v>45</v>
      </c>
      <c r="I50" s="189">
        <v>0.9</v>
      </c>
      <c r="J50" s="189" t="s">
        <v>146</v>
      </c>
      <c r="K50" s="189">
        <v>2</v>
      </c>
      <c r="L50" s="189">
        <v>16</v>
      </c>
      <c r="M50" s="189">
        <v>18</v>
      </c>
      <c r="N50" s="189">
        <v>265</v>
      </c>
      <c r="O50" s="189" t="s">
        <v>147</v>
      </c>
      <c r="P50" s="172"/>
      <c r="Q50" s="172">
        <v>43</v>
      </c>
      <c r="R50" s="172">
        <v>37</v>
      </c>
      <c r="S50" s="172"/>
      <c r="T50" s="172" t="s">
        <v>72</v>
      </c>
      <c r="U50" s="172" t="s">
        <v>34</v>
      </c>
      <c r="V50" s="172"/>
      <c r="W50" s="160" t="s">
        <v>170</v>
      </c>
      <c r="X50" s="54"/>
    </row>
    <row r="51" spans="1:24" ht="21.95" customHeight="1" thickBot="1">
      <c r="A51" s="177" t="s">
        <v>171</v>
      </c>
      <c r="B51" s="178"/>
      <c r="C51" s="178"/>
      <c r="D51" s="178"/>
      <c r="E51" s="179"/>
      <c r="F51" s="182">
        <f>SUM(F37:F50)</f>
        <v>4.5</v>
      </c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3">
        <f t="shared" ref="Q51:R51" si="0">SUM(Q37:Q50)</f>
        <v>1018</v>
      </c>
      <c r="R51" s="183">
        <f t="shared" si="0"/>
        <v>902</v>
      </c>
      <c r="S51" s="182"/>
      <c r="T51" s="178"/>
      <c r="U51" s="178"/>
      <c r="V51" s="178"/>
      <c r="W51" s="180"/>
      <c r="X51" s="54"/>
    </row>
    <row r="52" spans="1:24" ht="21.95" customHeight="1">
      <c r="A52" s="157" t="s">
        <v>181</v>
      </c>
      <c r="B52" s="157">
        <v>36</v>
      </c>
      <c r="C52" s="157">
        <v>16</v>
      </c>
      <c r="D52" s="157">
        <v>1</v>
      </c>
      <c r="E52" s="158">
        <v>9.6</v>
      </c>
      <c r="F52" s="157">
        <v>0.3</v>
      </c>
      <c r="G52" s="157" t="s">
        <v>75</v>
      </c>
      <c r="H52" s="157">
        <v>58</v>
      </c>
      <c r="I52" s="158">
        <v>0.8</v>
      </c>
      <c r="J52" s="159" t="s">
        <v>152</v>
      </c>
      <c r="K52" s="157">
        <v>1</v>
      </c>
      <c r="L52" s="157">
        <v>20</v>
      </c>
      <c r="M52" s="157">
        <v>24</v>
      </c>
      <c r="N52" s="157">
        <v>320</v>
      </c>
      <c r="O52" s="157">
        <v>4</v>
      </c>
      <c r="P52" s="157"/>
      <c r="Q52" s="157">
        <v>86</v>
      </c>
      <c r="R52" s="157">
        <v>76</v>
      </c>
      <c r="S52" s="157"/>
      <c r="T52" s="157" t="s">
        <v>72</v>
      </c>
      <c r="U52" s="157" t="s">
        <v>34</v>
      </c>
      <c r="V52" s="157"/>
      <c r="W52" s="157" t="s">
        <v>149</v>
      </c>
      <c r="X52" s="54"/>
    </row>
    <row r="53" spans="1:24" ht="21.95" customHeight="1">
      <c r="A53" s="102" t="s">
        <v>181</v>
      </c>
      <c r="B53" s="83">
        <v>36</v>
      </c>
      <c r="C53" s="83">
        <v>31</v>
      </c>
      <c r="D53" s="83">
        <v>1</v>
      </c>
      <c r="E53" s="92">
        <v>0.8</v>
      </c>
      <c r="F53" s="83">
        <v>0.3</v>
      </c>
      <c r="G53" s="102" t="s">
        <v>75</v>
      </c>
      <c r="H53" s="102">
        <v>60</v>
      </c>
      <c r="I53" s="92">
        <v>0.7</v>
      </c>
      <c r="J53" s="93" t="s">
        <v>152</v>
      </c>
      <c r="K53" s="102">
        <v>1</v>
      </c>
      <c r="L53" s="102">
        <v>22</v>
      </c>
      <c r="M53" s="102">
        <v>28</v>
      </c>
      <c r="N53" s="102">
        <v>320</v>
      </c>
      <c r="O53" s="102">
        <v>4</v>
      </c>
      <c r="P53" s="83"/>
      <c r="Q53" s="83">
        <v>87</v>
      </c>
      <c r="R53" s="83">
        <v>76</v>
      </c>
      <c r="S53" s="83"/>
      <c r="T53" s="83" t="s">
        <v>72</v>
      </c>
      <c r="U53" s="102" t="s">
        <v>34</v>
      </c>
      <c r="V53" s="102"/>
      <c r="W53" s="102" t="s">
        <v>149</v>
      </c>
      <c r="X53" s="54"/>
    </row>
    <row r="54" spans="1:24" ht="21.95" customHeight="1">
      <c r="A54" s="102" t="s">
        <v>181</v>
      </c>
      <c r="B54" s="83">
        <v>37</v>
      </c>
      <c r="C54" s="83">
        <v>34</v>
      </c>
      <c r="D54" s="83">
        <v>1</v>
      </c>
      <c r="E54" s="92">
        <v>0.6</v>
      </c>
      <c r="F54" s="83">
        <v>0.2</v>
      </c>
      <c r="G54" s="102" t="s">
        <v>75</v>
      </c>
      <c r="H54" s="83">
        <v>62</v>
      </c>
      <c r="I54" s="92">
        <v>0.7</v>
      </c>
      <c r="J54" s="93" t="s">
        <v>146</v>
      </c>
      <c r="K54" s="83">
        <v>1</v>
      </c>
      <c r="L54" s="83">
        <v>23</v>
      </c>
      <c r="M54" s="83">
        <v>28</v>
      </c>
      <c r="N54" s="83">
        <v>340</v>
      </c>
      <c r="O54" s="102">
        <v>4</v>
      </c>
      <c r="P54" s="83"/>
      <c r="Q54" s="83">
        <v>70</v>
      </c>
      <c r="R54" s="83">
        <v>62</v>
      </c>
      <c r="S54" s="83"/>
      <c r="T54" s="83" t="s">
        <v>72</v>
      </c>
      <c r="U54" s="102" t="s">
        <v>34</v>
      </c>
      <c r="V54" s="102"/>
      <c r="W54" s="102" t="s">
        <v>149</v>
      </c>
      <c r="X54" s="54"/>
    </row>
    <row r="55" spans="1:24" ht="21.95" customHeight="1">
      <c r="A55" s="102" t="s">
        <v>181</v>
      </c>
      <c r="B55" s="83">
        <v>56</v>
      </c>
      <c r="C55" s="83">
        <v>1</v>
      </c>
      <c r="D55" s="83">
        <v>2</v>
      </c>
      <c r="E55" s="92">
        <v>1.4</v>
      </c>
      <c r="F55" s="83">
        <v>0.2</v>
      </c>
      <c r="G55" s="102" t="s">
        <v>75</v>
      </c>
      <c r="H55" s="102">
        <v>61</v>
      </c>
      <c r="I55" s="92">
        <v>0.8</v>
      </c>
      <c r="J55" s="93" t="s">
        <v>152</v>
      </c>
      <c r="K55" s="102">
        <v>2</v>
      </c>
      <c r="L55" s="102">
        <v>19</v>
      </c>
      <c r="M55" s="102">
        <v>22</v>
      </c>
      <c r="N55" s="102">
        <v>300</v>
      </c>
      <c r="O55" s="102">
        <v>4</v>
      </c>
      <c r="P55" s="83"/>
      <c r="Q55" s="83">
        <v>44</v>
      </c>
      <c r="R55" s="83">
        <v>39</v>
      </c>
      <c r="S55" s="83"/>
      <c r="T55" s="83" t="s">
        <v>72</v>
      </c>
      <c r="U55" s="102" t="s">
        <v>34</v>
      </c>
      <c r="V55" s="102"/>
      <c r="W55" s="102" t="s">
        <v>149</v>
      </c>
      <c r="X55" s="54"/>
    </row>
    <row r="56" spans="1:24" ht="46.9" customHeight="1" thickBot="1">
      <c r="A56" s="102" t="s">
        <v>181</v>
      </c>
      <c r="B56" s="181">
        <v>66</v>
      </c>
      <c r="C56" s="181">
        <v>19</v>
      </c>
      <c r="D56" s="181">
        <v>4</v>
      </c>
      <c r="E56" s="191">
        <v>3.8</v>
      </c>
      <c r="F56" s="181">
        <v>0.2</v>
      </c>
      <c r="G56" s="181" t="s">
        <v>75</v>
      </c>
      <c r="H56" s="181">
        <v>55</v>
      </c>
      <c r="I56" s="191">
        <v>0.8</v>
      </c>
      <c r="J56" s="192" t="s">
        <v>152</v>
      </c>
      <c r="K56" s="181">
        <v>1</v>
      </c>
      <c r="L56" s="181">
        <v>19</v>
      </c>
      <c r="M56" s="181">
        <v>22</v>
      </c>
      <c r="N56" s="181">
        <v>300</v>
      </c>
      <c r="O56" s="181">
        <v>4</v>
      </c>
      <c r="P56" s="181"/>
      <c r="Q56" s="181">
        <v>39</v>
      </c>
      <c r="R56" s="181">
        <v>34</v>
      </c>
      <c r="S56" s="181"/>
      <c r="T56" s="181" t="s">
        <v>72</v>
      </c>
      <c r="U56" s="181" t="s">
        <v>34</v>
      </c>
      <c r="V56" s="181"/>
      <c r="W56" s="160" t="s">
        <v>193</v>
      </c>
      <c r="X56" s="54"/>
    </row>
    <row r="57" spans="1:24" ht="21.95" customHeight="1" thickBot="1">
      <c r="A57" s="177" t="s">
        <v>171</v>
      </c>
      <c r="B57" s="178"/>
      <c r="C57" s="178"/>
      <c r="D57" s="178"/>
      <c r="E57" s="179"/>
      <c r="F57" s="178">
        <f>SUM(F52:F56)</f>
        <v>1.2</v>
      </c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>
        <f>SUM(Q52:Q56)</f>
        <v>326</v>
      </c>
      <c r="R57" s="178">
        <f>SUM(R52:R56)</f>
        <v>287</v>
      </c>
      <c r="S57" s="178"/>
      <c r="T57" s="178"/>
      <c r="U57" s="178"/>
      <c r="V57" s="178"/>
      <c r="W57" s="180"/>
      <c r="X57" s="54"/>
    </row>
    <row r="58" spans="1:24" ht="21.95" customHeight="1">
      <c r="A58" s="157" t="s">
        <v>182</v>
      </c>
      <c r="B58" s="157">
        <v>10</v>
      </c>
      <c r="C58" s="157">
        <v>19</v>
      </c>
      <c r="D58" s="157">
        <v>3</v>
      </c>
      <c r="E58" s="158">
        <v>1.4</v>
      </c>
      <c r="F58" s="157">
        <v>0.2</v>
      </c>
      <c r="G58" s="157" t="s">
        <v>153</v>
      </c>
      <c r="H58" s="157">
        <v>45</v>
      </c>
      <c r="I58" s="158">
        <v>0.7</v>
      </c>
      <c r="J58" s="159" t="s">
        <v>152</v>
      </c>
      <c r="K58" s="157">
        <v>1</v>
      </c>
      <c r="L58" s="157">
        <v>18</v>
      </c>
      <c r="M58" s="157">
        <v>22</v>
      </c>
      <c r="N58" s="157">
        <v>250</v>
      </c>
      <c r="O58" s="157">
        <v>4</v>
      </c>
      <c r="P58" s="157"/>
      <c r="Q58" s="157">
        <v>46</v>
      </c>
      <c r="R58" s="157">
        <v>40</v>
      </c>
      <c r="S58" s="157"/>
      <c r="T58" s="157" t="s">
        <v>72</v>
      </c>
      <c r="U58" s="157" t="s">
        <v>34</v>
      </c>
      <c r="V58" s="157"/>
      <c r="W58" s="157" t="s">
        <v>149</v>
      </c>
      <c r="X58" s="54"/>
    </row>
    <row r="59" spans="1:24" ht="21.95" customHeight="1">
      <c r="A59" s="280" t="s">
        <v>182</v>
      </c>
      <c r="B59" s="281">
        <v>30</v>
      </c>
      <c r="C59" s="281">
        <v>20</v>
      </c>
      <c r="D59" s="281">
        <v>1</v>
      </c>
      <c r="E59" s="282">
        <v>4.8</v>
      </c>
      <c r="F59" s="281">
        <v>0.2</v>
      </c>
      <c r="G59" s="281" t="s">
        <v>75</v>
      </c>
      <c r="H59" s="281">
        <v>85</v>
      </c>
      <c r="I59" s="282">
        <v>0.65</v>
      </c>
      <c r="J59" s="283" t="s">
        <v>144</v>
      </c>
      <c r="K59" s="281">
        <v>2</v>
      </c>
      <c r="L59" s="281">
        <v>24</v>
      </c>
      <c r="M59" s="281">
        <v>32</v>
      </c>
      <c r="N59" s="281">
        <v>325</v>
      </c>
      <c r="O59" s="281" t="s">
        <v>147</v>
      </c>
      <c r="P59" s="281"/>
      <c r="Q59" s="281">
        <v>43</v>
      </c>
      <c r="R59" s="281">
        <v>38</v>
      </c>
      <c r="S59" s="281"/>
      <c r="T59" s="281" t="s">
        <v>72</v>
      </c>
      <c r="U59" s="281" t="s">
        <v>34</v>
      </c>
      <c r="V59" s="281"/>
      <c r="W59" s="281" t="s">
        <v>149</v>
      </c>
      <c r="X59" s="54"/>
    </row>
    <row r="60" spans="1:24" ht="21.95" customHeight="1" thickBot="1">
      <c r="A60" s="280" t="s">
        <v>182</v>
      </c>
      <c r="B60" s="284">
        <v>74</v>
      </c>
      <c r="C60" s="284">
        <v>12</v>
      </c>
      <c r="D60" s="284">
        <v>3</v>
      </c>
      <c r="E60" s="285">
        <v>2.1</v>
      </c>
      <c r="F60" s="284">
        <v>0.4</v>
      </c>
      <c r="G60" s="284" t="s">
        <v>75</v>
      </c>
      <c r="H60" s="284">
        <v>50</v>
      </c>
      <c r="I60" s="285">
        <v>0.7</v>
      </c>
      <c r="J60" s="286" t="s">
        <v>152</v>
      </c>
      <c r="K60" s="284">
        <v>1</v>
      </c>
      <c r="L60" s="284">
        <v>20</v>
      </c>
      <c r="M60" s="284">
        <v>22</v>
      </c>
      <c r="N60" s="284">
        <v>280</v>
      </c>
      <c r="O60" s="284">
        <v>4</v>
      </c>
      <c r="P60" s="284"/>
      <c r="Q60" s="284">
        <v>140</v>
      </c>
      <c r="R60" s="284">
        <v>122</v>
      </c>
      <c r="S60" s="284"/>
      <c r="T60" s="284" t="s">
        <v>72</v>
      </c>
      <c r="U60" s="284" t="s">
        <v>34</v>
      </c>
      <c r="V60" s="284"/>
      <c r="W60" s="284" t="s">
        <v>149</v>
      </c>
      <c r="X60" s="54"/>
    </row>
    <row r="61" spans="1:24" ht="21.95" customHeight="1" thickBot="1">
      <c r="A61" s="177" t="s">
        <v>171</v>
      </c>
      <c r="B61" s="178"/>
      <c r="C61" s="178"/>
      <c r="D61" s="178"/>
      <c r="E61" s="179"/>
      <c r="F61" s="178">
        <f>SUM(F58:F60)</f>
        <v>0.8</v>
      </c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>
        <f t="shared" ref="Q61:R61" si="1">SUM(Q58:Q60)</f>
        <v>229</v>
      </c>
      <c r="R61" s="178">
        <f t="shared" si="1"/>
        <v>200</v>
      </c>
      <c r="S61" s="178"/>
      <c r="T61" s="178"/>
      <c r="U61" s="178"/>
      <c r="V61" s="178"/>
      <c r="W61" s="180"/>
      <c r="X61" s="54"/>
    </row>
    <row r="62" spans="1:24" ht="21.95" customHeight="1">
      <c r="A62" s="157" t="s">
        <v>183</v>
      </c>
      <c r="B62" s="157">
        <v>4</v>
      </c>
      <c r="C62" s="157">
        <v>12</v>
      </c>
      <c r="D62" s="157">
        <v>3</v>
      </c>
      <c r="E62" s="158">
        <v>11.3</v>
      </c>
      <c r="F62" s="157">
        <v>0.1</v>
      </c>
      <c r="G62" s="157" t="s">
        <v>184</v>
      </c>
      <c r="H62" s="157">
        <v>120</v>
      </c>
      <c r="I62" s="158">
        <v>0.5</v>
      </c>
      <c r="J62" s="159" t="s">
        <v>144</v>
      </c>
      <c r="K62" s="157">
        <v>3</v>
      </c>
      <c r="L62" s="157">
        <v>25</v>
      </c>
      <c r="M62" s="157">
        <v>32</v>
      </c>
      <c r="N62" s="157">
        <v>240</v>
      </c>
      <c r="O62" s="157" t="s">
        <v>147</v>
      </c>
      <c r="P62" s="157"/>
      <c r="Q62" s="157">
        <v>21</v>
      </c>
      <c r="R62" s="157">
        <v>19</v>
      </c>
      <c r="S62" s="157"/>
      <c r="T62" s="157" t="s">
        <v>72</v>
      </c>
      <c r="U62" s="157" t="s">
        <v>34</v>
      </c>
      <c r="V62" s="157"/>
      <c r="W62" s="157" t="s">
        <v>149</v>
      </c>
      <c r="X62" s="54"/>
    </row>
    <row r="63" spans="1:24" ht="21.95" customHeight="1">
      <c r="A63" s="157" t="s">
        <v>183</v>
      </c>
      <c r="B63" s="83">
        <v>9</v>
      </c>
      <c r="C63" s="83">
        <v>1</v>
      </c>
      <c r="D63" s="83">
        <v>1</v>
      </c>
      <c r="E63" s="92">
        <v>0.5</v>
      </c>
      <c r="F63" s="83">
        <v>0.2</v>
      </c>
      <c r="G63" s="102" t="s">
        <v>75</v>
      </c>
      <c r="H63" s="83">
        <v>54</v>
      </c>
      <c r="I63" s="92">
        <v>0.8</v>
      </c>
      <c r="J63" s="93" t="s">
        <v>152</v>
      </c>
      <c r="K63" s="83">
        <v>2</v>
      </c>
      <c r="L63" s="83">
        <v>18</v>
      </c>
      <c r="M63" s="83">
        <v>24</v>
      </c>
      <c r="N63" s="83">
        <v>265</v>
      </c>
      <c r="O63" s="102" t="s">
        <v>147</v>
      </c>
      <c r="P63" s="83"/>
      <c r="Q63" s="83">
        <v>34</v>
      </c>
      <c r="R63" s="83">
        <v>30</v>
      </c>
      <c r="S63" s="83"/>
      <c r="T63" s="83" t="s">
        <v>72</v>
      </c>
      <c r="U63" s="102" t="s">
        <v>34</v>
      </c>
      <c r="V63" s="102"/>
      <c r="W63" s="157" t="s">
        <v>149</v>
      </c>
      <c r="X63" s="54"/>
    </row>
    <row r="64" spans="1:24" ht="21.95" customHeight="1">
      <c r="A64" s="157" t="s">
        <v>183</v>
      </c>
      <c r="B64" s="83">
        <v>13</v>
      </c>
      <c r="C64" s="83">
        <v>20</v>
      </c>
      <c r="D64" s="83">
        <v>2</v>
      </c>
      <c r="E64" s="92">
        <v>2.1</v>
      </c>
      <c r="F64" s="83">
        <v>0.2</v>
      </c>
      <c r="G64" s="102" t="s">
        <v>75</v>
      </c>
      <c r="H64" s="83">
        <v>48</v>
      </c>
      <c r="I64" s="92">
        <v>0.9</v>
      </c>
      <c r="J64" s="93" t="s">
        <v>152</v>
      </c>
      <c r="K64" s="102" t="s">
        <v>185</v>
      </c>
      <c r="L64" s="83">
        <v>22</v>
      </c>
      <c r="M64" s="83">
        <v>26</v>
      </c>
      <c r="N64" s="83">
        <v>410</v>
      </c>
      <c r="O64" s="102">
        <v>3</v>
      </c>
      <c r="P64" s="83"/>
      <c r="Q64" s="83">
        <v>46</v>
      </c>
      <c r="R64" s="83">
        <v>41</v>
      </c>
      <c r="S64" s="83"/>
      <c r="T64" s="83" t="s">
        <v>72</v>
      </c>
      <c r="U64" s="102" t="s">
        <v>34</v>
      </c>
      <c r="V64" s="102"/>
      <c r="W64" s="157" t="s">
        <v>149</v>
      </c>
      <c r="X64" s="54"/>
    </row>
    <row r="65" spans="1:24" ht="21.95" customHeight="1">
      <c r="A65" s="157" t="s">
        <v>183</v>
      </c>
      <c r="B65" s="83">
        <v>13</v>
      </c>
      <c r="C65" s="83">
        <v>20</v>
      </c>
      <c r="D65" s="83">
        <v>1</v>
      </c>
      <c r="E65" s="92">
        <v>2.1</v>
      </c>
      <c r="F65" s="83">
        <v>0.2</v>
      </c>
      <c r="G65" s="102" t="s">
        <v>75</v>
      </c>
      <c r="H65" s="102">
        <v>48</v>
      </c>
      <c r="I65" s="92">
        <v>0.9</v>
      </c>
      <c r="J65" s="93" t="s">
        <v>152</v>
      </c>
      <c r="K65" s="102" t="s">
        <v>185</v>
      </c>
      <c r="L65" s="102">
        <v>22</v>
      </c>
      <c r="M65" s="102">
        <v>26</v>
      </c>
      <c r="N65" s="102">
        <v>410</v>
      </c>
      <c r="O65" s="102">
        <v>3</v>
      </c>
      <c r="P65" s="83"/>
      <c r="Q65" s="83">
        <v>56</v>
      </c>
      <c r="R65" s="83">
        <v>49</v>
      </c>
      <c r="S65" s="83"/>
      <c r="T65" s="83" t="s">
        <v>72</v>
      </c>
      <c r="U65" s="102" t="s">
        <v>34</v>
      </c>
      <c r="V65" s="102"/>
      <c r="W65" s="157" t="s">
        <v>149</v>
      </c>
      <c r="X65" s="54"/>
    </row>
    <row r="66" spans="1:24" ht="21.95" customHeight="1">
      <c r="A66" s="157" t="s">
        <v>183</v>
      </c>
      <c r="B66" s="83">
        <v>13</v>
      </c>
      <c r="C66" s="83">
        <v>22</v>
      </c>
      <c r="D66" s="83">
        <v>1</v>
      </c>
      <c r="E66" s="92">
        <v>0.9</v>
      </c>
      <c r="F66" s="83">
        <v>0.2</v>
      </c>
      <c r="G66" s="102" t="s">
        <v>186</v>
      </c>
      <c r="H66" s="83">
        <v>48</v>
      </c>
      <c r="I66" s="92">
        <v>0.7</v>
      </c>
      <c r="J66" s="93" t="s">
        <v>152</v>
      </c>
      <c r="K66" s="102" t="s">
        <v>185</v>
      </c>
      <c r="L66" s="83">
        <v>22</v>
      </c>
      <c r="M66" s="83">
        <v>26</v>
      </c>
      <c r="N66" s="83">
        <v>270</v>
      </c>
      <c r="O66" s="102" t="s">
        <v>147</v>
      </c>
      <c r="P66" s="83"/>
      <c r="Q66" s="83">
        <v>35</v>
      </c>
      <c r="R66" s="83">
        <v>31</v>
      </c>
      <c r="S66" s="83"/>
      <c r="T66" s="83" t="s">
        <v>72</v>
      </c>
      <c r="U66" s="102" t="s">
        <v>34</v>
      </c>
      <c r="V66" s="102"/>
      <c r="W66" s="157" t="s">
        <v>149</v>
      </c>
      <c r="X66" s="54"/>
    </row>
    <row r="67" spans="1:24" ht="21.95" customHeight="1">
      <c r="A67" s="157" t="s">
        <v>183</v>
      </c>
      <c r="B67" s="83">
        <v>14</v>
      </c>
      <c r="C67" s="83">
        <v>44</v>
      </c>
      <c r="D67" s="83">
        <v>1</v>
      </c>
      <c r="E67" s="92">
        <v>1</v>
      </c>
      <c r="F67" s="83">
        <v>0.8</v>
      </c>
      <c r="G67" s="102" t="s">
        <v>153</v>
      </c>
      <c r="H67" s="83">
        <v>60</v>
      </c>
      <c r="I67" s="92">
        <v>0.8</v>
      </c>
      <c r="J67" s="93" t="s">
        <v>146</v>
      </c>
      <c r="K67" s="102" t="s">
        <v>185</v>
      </c>
      <c r="L67" s="83">
        <v>23</v>
      </c>
      <c r="M67" s="83">
        <v>30</v>
      </c>
      <c r="N67" s="83">
        <v>360</v>
      </c>
      <c r="O67" s="102" t="s">
        <v>147</v>
      </c>
      <c r="P67" s="83"/>
      <c r="Q67" s="83">
        <v>80</v>
      </c>
      <c r="R67" s="83">
        <v>71</v>
      </c>
      <c r="S67" s="83"/>
      <c r="T67" s="83" t="s">
        <v>72</v>
      </c>
      <c r="U67" s="102" t="s">
        <v>34</v>
      </c>
      <c r="V67" s="102"/>
      <c r="W67" s="157" t="s">
        <v>149</v>
      </c>
      <c r="X67" s="54"/>
    </row>
    <row r="68" spans="1:24" ht="21.95" customHeight="1">
      <c r="A68" s="157" t="s">
        <v>183</v>
      </c>
      <c r="B68" s="83">
        <v>16</v>
      </c>
      <c r="C68" s="83">
        <v>20</v>
      </c>
      <c r="D68" s="83">
        <v>1</v>
      </c>
      <c r="E68" s="92">
        <v>1.2</v>
      </c>
      <c r="F68" s="83">
        <v>0.1</v>
      </c>
      <c r="G68" s="102" t="s">
        <v>75</v>
      </c>
      <c r="H68" s="83">
        <v>54</v>
      </c>
      <c r="I68" s="92">
        <v>0.7</v>
      </c>
      <c r="J68" s="93" t="s">
        <v>151</v>
      </c>
      <c r="K68" s="83">
        <v>2</v>
      </c>
      <c r="L68" s="83">
        <v>16</v>
      </c>
      <c r="M68" s="83">
        <v>24</v>
      </c>
      <c r="N68" s="83">
        <v>205</v>
      </c>
      <c r="O68" s="102" t="s">
        <v>147</v>
      </c>
      <c r="P68" s="83"/>
      <c r="Q68" s="83">
        <v>11</v>
      </c>
      <c r="R68" s="83">
        <v>10</v>
      </c>
      <c r="S68" s="83"/>
      <c r="T68" s="83" t="s">
        <v>72</v>
      </c>
      <c r="U68" s="102" t="s">
        <v>34</v>
      </c>
      <c r="V68" s="102"/>
      <c r="W68" s="157" t="s">
        <v>149</v>
      </c>
      <c r="X68" s="54"/>
    </row>
    <row r="69" spans="1:24" ht="21.95" customHeight="1">
      <c r="A69" s="311" t="s">
        <v>183</v>
      </c>
      <c r="B69" s="312">
        <v>20</v>
      </c>
      <c r="C69" s="312">
        <v>19</v>
      </c>
      <c r="D69" s="312">
        <v>1</v>
      </c>
      <c r="E69" s="313">
        <v>9.6999999999999993</v>
      </c>
      <c r="F69" s="312">
        <v>0.3</v>
      </c>
      <c r="G69" s="312" t="s">
        <v>75</v>
      </c>
      <c r="H69" s="312">
        <v>85</v>
      </c>
      <c r="I69" s="313">
        <v>0.7</v>
      </c>
      <c r="J69" s="314" t="s">
        <v>152</v>
      </c>
      <c r="K69" s="312">
        <v>2</v>
      </c>
      <c r="L69" s="312">
        <v>23</v>
      </c>
      <c r="M69" s="312">
        <v>28</v>
      </c>
      <c r="N69" s="312">
        <v>320</v>
      </c>
      <c r="O69" s="312">
        <v>4</v>
      </c>
      <c r="P69" s="312"/>
      <c r="Q69" s="312">
        <v>82</v>
      </c>
      <c r="R69" s="312">
        <v>73</v>
      </c>
      <c r="S69" s="312"/>
      <c r="T69" s="312" t="s">
        <v>72</v>
      </c>
      <c r="U69" s="312" t="s">
        <v>34</v>
      </c>
      <c r="V69" s="312"/>
      <c r="W69" s="315" t="s">
        <v>170</v>
      </c>
      <c r="X69" s="54"/>
    </row>
    <row r="70" spans="1:24" ht="21.95" customHeight="1">
      <c r="A70" s="157" t="s">
        <v>183</v>
      </c>
      <c r="B70" s="83">
        <v>23</v>
      </c>
      <c r="C70" s="83">
        <v>38</v>
      </c>
      <c r="D70" s="83">
        <v>1</v>
      </c>
      <c r="E70" s="92">
        <v>2.9</v>
      </c>
      <c r="F70" s="83">
        <v>0.1</v>
      </c>
      <c r="G70" s="102" t="s">
        <v>75</v>
      </c>
      <c r="H70" s="83">
        <v>54</v>
      </c>
      <c r="I70" s="92">
        <v>0.8</v>
      </c>
      <c r="J70" s="93" t="s">
        <v>152</v>
      </c>
      <c r="K70" s="83">
        <v>2</v>
      </c>
      <c r="L70" s="83">
        <v>18</v>
      </c>
      <c r="M70" s="83">
        <v>22</v>
      </c>
      <c r="N70" s="83">
        <v>260</v>
      </c>
      <c r="O70" s="83">
        <v>4</v>
      </c>
      <c r="P70" s="83"/>
      <c r="Q70" s="83">
        <v>42</v>
      </c>
      <c r="R70" s="83">
        <v>37</v>
      </c>
      <c r="S70" s="83"/>
      <c r="T70" s="83" t="s">
        <v>72</v>
      </c>
      <c r="U70" s="102" t="s">
        <v>34</v>
      </c>
      <c r="V70" s="102"/>
      <c r="W70" s="157" t="s">
        <v>149</v>
      </c>
      <c r="X70" s="54"/>
    </row>
    <row r="71" spans="1:24" ht="21.95" customHeight="1">
      <c r="A71" s="157" t="s">
        <v>183</v>
      </c>
      <c r="B71" s="83">
        <v>24</v>
      </c>
      <c r="C71" s="83">
        <v>27</v>
      </c>
      <c r="D71" s="83">
        <v>1</v>
      </c>
      <c r="E71" s="92">
        <v>11.5</v>
      </c>
      <c r="F71" s="83">
        <v>0.1</v>
      </c>
      <c r="G71" s="102" t="s">
        <v>145</v>
      </c>
      <c r="H71" s="102">
        <v>60</v>
      </c>
      <c r="I71" s="92">
        <v>0.8</v>
      </c>
      <c r="J71" s="93" t="s">
        <v>144</v>
      </c>
      <c r="K71" s="102">
        <v>1</v>
      </c>
      <c r="L71" s="102">
        <v>22</v>
      </c>
      <c r="M71" s="102">
        <v>26</v>
      </c>
      <c r="N71" s="102">
        <v>380</v>
      </c>
      <c r="O71" s="102">
        <v>4</v>
      </c>
      <c r="P71" s="83"/>
      <c r="Q71" s="83">
        <v>15</v>
      </c>
      <c r="R71" s="83">
        <v>13</v>
      </c>
      <c r="S71" s="83"/>
      <c r="T71" s="83" t="s">
        <v>72</v>
      </c>
      <c r="U71" s="102" t="s">
        <v>34</v>
      </c>
      <c r="V71" s="102"/>
      <c r="W71" s="157" t="s">
        <v>149</v>
      </c>
      <c r="X71" s="54"/>
    </row>
    <row r="72" spans="1:24" ht="21.95" customHeight="1">
      <c r="A72" s="157" t="s">
        <v>183</v>
      </c>
      <c r="B72" s="83">
        <v>28</v>
      </c>
      <c r="C72" s="83">
        <v>15</v>
      </c>
      <c r="D72" s="83">
        <v>1</v>
      </c>
      <c r="E72" s="92">
        <v>0.4</v>
      </c>
      <c r="F72" s="83">
        <v>0.2</v>
      </c>
      <c r="G72" s="102" t="s">
        <v>75</v>
      </c>
      <c r="H72" s="102">
        <v>49</v>
      </c>
      <c r="I72" s="92">
        <v>0.8</v>
      </c>
      <c r="J72" s="93" t="s">
        <v>146</v>
      </c>
      <c r="K72" s="102" t="s">
        <v>185</v>
      </c>
      <c r="L72" s="102">
        <v>23</v>
      </c>
      <c r="M72" s="102">
        <v>26</v>
      </c>
      <c r="N72" s="102">
        <v>400</v>
      </c>
      <c r="O72" s="102" t="s">
        <v>147</v>
      </c>
      <c r="P72" s="83"/>
      <c r="Q72" s="83">
        <v>49</v>
      </c>
      <c r="R72" s="83">
        <v>44</v>
      </c>
      <c r="S72" s="83"/>
      <c r="T72" s="83" t="s">
        <v>72</v>
      </c>
      <c r="U72" s="102" t="s">
        <v>34</v>
      </c>
      <c r="V72" s="102"/>
      <c r="W72" s="157" t="s">
        <v>149</v>
      </c>
      <c r="X72" s="54"/>
    </row>
    <row r="73" spans="1:24" ht="21.95" customHeight="1">
      <c r="A73" s="157" t="s">
        <v>183</v>
      </c>
      <c r="B73" s="83">
        <v>30</v>
      </c>
      <c r="C73" s="83">
        <v>57</v>
      </c>
      <c r="D73" s="83"/>
      <c r="E73" s="92">
        <v>0.7</v>
      </c>
      <c r="F73" s="102">
        <v>0.7</v>
      </c>
      <c r="G73" s="102" t="s">
        <v>188</v>
      </c>
      <c r="H73" s="83">
        <v>80</v>
      </c>
      <c r="I73" s="92">
        <v>0.5</v>
      </c>
      <c r="J73" s="93" t="s">
        <v>165</v>
      </c>
      <c r="K73" s="83">
        <v>1</v>
      </c>
      <c r="L73" s="83">
        <v>24</v>
      </c>
      <c r="M73" s="83">
        <v>44</v>
      </c>
      <c r="N73" s="83">
        <v>220</v>
      </c>
      <c r="O73" s="83">
        <v>3</v>
      </c>
      <c r="P73" s="83"/>
      <c r="Q73" s="83">
        <v>153</v>
      </c>
      <c r="R73" s="83">
        <v>138</v>
      </c>
      <c r="S73" s="83"/>
      <c r="T73" s="83" t="s">
        <v>72</v>
      </c>
      <c r="U73" s="102" t="s">
        <v>34</v>
      </c>
      <c r="V73" s="102"/>
      <c r="W73" s="102" t="s">
        <v>187</v>
      </c>
      <c r="X73" s="54"/>
    </row>
    <row r="74" spans="1:24" ht="21.95" customHeight="1">
      <c r="A74" s="157" t="s">
        <v>183</v>
      </c>
      <c r="B74" s="83">
        <v>34</v>
      </c>
      <c r="C74" s="83">
        <v>1</v>
      </c>
      <c r="D74" s="83">
        <v>4</v>
      </c>
      <c r="E74" s="194">
        <v>57</v>
      </c>
      <c r="F74" s="102">
        <v>0.1</v>
      </c>
      <c r="G74" s="102" t="s">
        <v>145</v>
      </c>
      <c r="H74" s="83">
        <v>47</v>
      </c>
      <c r="I74" s="92">
        <v>0.9</v>
      </c>
      <c r="J74" s="93" t="s">
        <v>177</v>
      </c>
      <c r="K74" s="102">
        <v>1</v>
      </c>
      <c r="L74" s="83">
        <v>18</v>
      </c>
      <c r="M74" s="83">
        <v>20</v>
      </c>
      <c r="N74" s="83">
        <v>300</v>
      </c>
      <c r="O74" s="83">
        <v>4</v>
      </c>
      <c r="P74" s="83"/>
      <c r="Q74" s="83">
        <v>41</v>
      </c>
      <c r="R74" s="83">
        <v>36</v>
      </c>
      <c r="S74" s="83"/>
      <c r="T74" s="83" t="s">
        <v>72</v>
      </c>
      <c r="U74" s="102" t="s">
        <v>34</v>
      </c>
      <c r="V74" s="102"/>
      <c r="W74" s="157" t="s">
        <v>149</v>
      </c>
      <c r="X74" s="54"/>
    </row>
    <row r="75" spans="1:24" ht="21.95" customHeight="1">
      <c r="A75" s="157" t="s">
        <v>183</v>
      </c>
      <c r="B75" s="83">
        <v>34</v>
      </c>
      <c r="C75" s="83">
        <v>1</v>
      </c>
      <c r="D75" s="83">
        <v>5</v>
      </c>
      <c r="E75" s="194">
        <v>57</v>
      </c>
      <c r="F75" s="83">
        <v>0.1</v>
      </c>
      <c r="G75" s="102" t="s">
        <v>145</v>
      </c>
      <c r="H75" s="102">
        <v>47</v>
      </c>
      <c r="I75" s="92">
        <v>0.9</v>
      </c>
      <c r="J75" s="93" t="s">
        <v>177</v>
      </c>
      <c r="K75" s="102">
        <v>1</v>
      </c>
      <c r="L75" s="102">
        <v>18</v>
      </c>
      <c r="M75" s="102">
        <v>20</v>
      </c>
      <c r="N75" s="102">
        <v>300</v>
      </c>
      <c r="O75" s="102">
        <v>4</v>
      </c>
      <c r="P75" s="83"/>
      <c r="Q75" s="83">
        <v>14</v>
      </c>
      <c r="R75" s="83">
        <v>12</v>
      </c>
      <c r="S75" s="83"/>
      <c r="T75" s="83" t="s">
        <v>72</v>
      </c>
      <c r="U75" s="102" t="s">
        <v>34</v>
      </c>
      <c r="V75" s="102"/>
      <c r="W75" s="157" t="s">
        <v>149</v>
      </c>
      <c r="X75" s="54"/>
    </row>
    <row r="76" spans="1:24" ht="21.95" customHeight="1" thickBot="1">
      <c r="A76" s="157" t="s">
        <v>183</v>
      </c>
      <c r="B76" s="83">
        <v>51</v>
      </c>
      <c r="C76" s="83">
        <v>2</v>
      </c>
      <c r="D76" s="83">
        <v>1</v>
      </c>
      <c r="E76" s="92">
        <v>10.6</v>
      </c>
      <c r="F76" s="83">
        <v>0.7</v>
      </c>
      <c r="G76" s="102" t="s">
        <v>153</v>
      </c>
      <c r="H76" s="83">
        <v>57</v>
      </c>
      <c r="I76" s="92">
        <v>0.7</v>
      </c>
      <c r="J76" s="93" t="s">
        <v>177</v>
      </c>
      <c r="K76" s="83">
        <v>1</v>
      </c>
      <c r="L76" s="83">
        <v>21</v>
      </c>
      <c r="M76" s="83">
        <v>24</v>
      </c>
      <c r="N76" s="83">
        <v>290</v>
      </c>
      <c r="O76" s="83">
        <v>4</v>
      </c>
      <c r="P76" s="83"/>
      <c r="Q76" s="83">
        <v>155</v>
      </c>
      <c r="R76" s="83">
        <v>137</v>
      </c>
      <c r="S76" s="83"/>
      <c r="T76" s="83" t="s">
        <v>72</v>
      </c>
      <c r="U76" s="102" t="s">
        <v>34</v>
      </c>
      <c r="V76" s="102"/>
      <c r="W76" s="157" t="s">
        <v>149</v>
      </c>
      <c r="X76" s="54"/>
    </row>
    <row r="77" spans="1:24" ht="21.95" customHeight="1" thickBot="1">
      <c r="A77" s="177" t="s">
        <v>171</v>
      </c>
      <c r="B77" s="178"/>
      <c r="C77" s="178"/>
      <c r="D77" s="178"/>
      <c r="E77" s="179"/>
      <c r="F77" s="178">
        <f>SUM(F62:F76)</f>
        <v>4.1000000000000005</v>
      </c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>
        <f>SUM(Q62:Q76)</f>
        <v>834</v>
      </c>
      <c r="R77" s="178">
        <f>SUM(R62:R76)</f>
        <v>741</v>
      </c>
      <c r="S77" s="178"/>
      <c r="T77" s="178"/>
      <c r="U77" s="178"/>
      <c r="V77" s="178"/>
      <c r="W77" s="180"/>
      <c r="X77" s="54"/>
    </row>
    <row r="78" spans="1:24" ht="21.95" customHeight="1">
      <c r="A78" s="157" t="s">
        <v>189</v>
      </c>
      <c r="B78" s="157">
        <v>2</v>
      </c>
      <c r="C78" s="157">
        <v>12</v>
      </c>
      <c r="D78" s="157">
        <v>1</v>
      </c>
      <c r="E78" s="158">
        <v>1.2</v>
      </c>
      <c r="F78" s="157">
        <v>0.9</v>
      </c>
      <c r="G78" s="157" t="s">
        <v>75</v>
      </c>
      <c r="H78" s="157">
        <v>31</v>
      </c>
      <c r="I78" s="158">
        <v>0.7</v>
      </c>
      <c r="J78" s="247"/>
      <c r="K78" s="157" t="s">
        <v>185</v>
      </c>
      <c r="L78" s="157">
        <v>14</v>
      </c>
      <c r="M78" s="157">
        <v>16</v>
      </c>
      <c r="N78" s="157">
        <v>170</v>
      </c>
      <c r="O78" s="157">
        <v>4</v>
      </c>
      <c r="P78" s="157"/>
      <c r="Q78" s="157">
        <v>106</v>
      </c>
      <c r="R78" s="157">
        <v>93</v>
      </c>
      <c r="S78" s="157"/>
      <c r="T78" s="157" t="s">
        <v>72</v>
      </c>
      <c r="U78" s="102" t="s">
        <v>34</v>
      </c>
      <c r="V78" s="157"/>
      <c r="W78" s="157" t="s">
        <v>149</v>
      </c>
      <c r="X78" s="54"/>
    </row>
    <row r="79" spans="1:24" ht="21.95" customHeight="1">
      <c r="A79" s="157" t="s">
        <v>189</v>
      </c>
      <c r="B79" s="83">
        <v>26</v>
      </c>
      <c r="C79" s="83">
        <v>24</v>
      </c>
      <c r="D79" s="83">
        <v>1</v>
      </c>
      <c r="E79" s="92">
        <v>7</v>
      </c>
      <c r="F79" s="83">
        <v>0.9</v>
      </c>
      <c r="G79" s="102" t="s">
        <v>160</v>
      </c>
      <c r="H79" s="83">
        <v>55</v>
      </c>
      <c r="I79" s="92">
        <v>0.8</v>
      </c>
      <c r="J79" s="248"/>
      <c r="K79" s="83">
        <v>1</v>
      </c>
      <c r="L79" s="83">
        <v>20</v>
      </c>
      <c r="M79" s="83">
        <v>24</v>
      </c>
      <c r="N79" s="83">
        <v>300</v>
      </c>
      <c r="O79" s="83">
        <v>4</v>
      </c>
      <c r="P79" s="83"/>
      <c r="Q79" s="83">
        <v>120</v>
      </c>
      <c r="R79" s="83">
        <v>105</v>
      </c>
      <c r="S79" s="83"/>
      <c r="T79" s="83" t="s">
        <v>72</v>
      </c>
      <c r="U79" s="102" t="s">
        <v>34</v>
      </c>
      <c r="V79" s="102"/>
      <c r="W79" s="157" t="s">
        <v>149</v>
      </c>
      <c r="X79" s="54"/>
    </row>
    <row r="80" spans="1:24" ht="21.95" customHeight="1">
      <c r="A80" s="157" t="s">
        <v>189</v>
      </c>
      <c r="B80" s="83">
        <v>34</v>
      </c>
      <c r="C80" s="83">
        <v>27</v>
      </c>
      <c r="D80" s="83">
        <v>2</v>
      </c>
      <c r="E80" s="92">
        <v>5.9</v>
      </c>
      <c r="F80" s="83">
        <v>0.9</v>
      </c>
      <c r="G80" s="102" t="s">
        <v>159</v>
      </c>
      <c r="H80" s="83">
        <v>44</v>
      </c>
      <c r="I80" s="92">
        <v>0.9</v>
      </c>
      <c r="J80" s="248"/>
      <c r="K80" s="83">
        <v>1</v>
      </c>
      <c r="L80" s="83">
        <v>18</v>
      </c>
      <c r="M80" s="83">
        <v>20</v>
      </c>
      <c r="N80" s="83">
        <v>270</v>
      </c>
      <c r="O80" s="83">
        <v>4</v>
      </c>
      <c r="P80" s="83"/>
      <c r="Q80" s="83">
        <v>56</v>
      </c>
      <c r="R80" s="83">
        <v>48</v>
      </c>
      <c r="S80" s="83"/>
      <c r="T80" s="83" t="s">
        <v>72</v>
      </c>
      <c r="U80" s="102" t="s">
        <v>34</v>
      </c>
      <c r="V80" s="102"/>
      <c r="W80" s="157" t="s">
        <v>149</v>
      </c>
      <c r="X80" s="54"/>
    </row>
    <row r="81" spans="1:24" ht="21.95" customHeight="1">
      <c r="A81" s="157" t="s">
        <v>189</v>
      </c>
      <c r="B81" s="83">
        <v>34</v>
      </c>
      <c r="C81" s="83">
        <v>37</v>
      </c>
      <c r="D81" s="83">
        <v>1</v>
      </c>
      <c r="E81" s="92">
        <v>15</v>
      </c>
      <c r="F81" s="83">
        <v>0.9</v>
      </c>
      <c r="G81" s="102" t="s">
        <v>190</v>
      </c>
      <c r="H81" s="83">
        <v>47</v>
      </c>
      <c r="I81" s="92">
        <v>0.8</v>
      </c>
      <c r="J81" s="248"/>
      <c r="K81" s="83">
        <v>1</v>
      </c>
      <c r="L81" s="83">
        <v>18</v>
      </c>
      <c r="M81" s="83">
        <v>18</v>
      </c>
      <c r="N81" s="83">
        <v>270</v>
      </c>
      <c r="O81" s="83">
        <v>4</v>
      </c>
      <c r="P81" s="83"/>
      <c r="Q81" s="83">
        <v>57</v>
      </c>
      <c r="R81" s="83">
        <v>48</v>
      </c>
      <c r="S81" s="83"/>
      <c r="T81" s="83" t="s">
        <v>72</v>
      </c>
      <c r="U81" s="102" t="s">
        <v>34</v>
      </c>
      <c r="V81" s="102"/>
      <c r="W81" s="157" t="s">
        <v>149</v>
      </c>
      <c r="X81" s="54"/>
    </row>
    <row r="82" spans="1:24" ht="21.95" customHeight="1">
      <c r="A82" s="157" t="s">
        <v>189</v>
      </c>
      <c r="B82" s="83">
        <v>39</v>
      </c>
      <c r="C82" s="83">
        <v>6</v>
      </c>
      <c r="D82" s="83">
        <v>1</v>
      </c>
      <c r="E82" s="92">
        <v>1</v>
      </c>
      <c r="F82" s="83">
        <v>0.9</v>
      </c>
      <c r="G82" s="102" t="s">
        <v>192</v>
      </c>
      <c r="H82" s="83">
        <v>60</v>
      </c>
      <c r="I82" s="92">
        <v>0.7</v>
      </c>
      <c r="J82" s="248"/>
      <c r="K82" s="83">
        <v>1</v>
      </c>
      <c r="L82" s="83">
        <v>22</v>
      </c>
      <c r="M82" s="83">
        <v>26</v>
      </c>
      <c r="N82" s="83">
        <v>260</v>
      </c>
      <c r="O82" s="102" t="s">
        <v>147</v>
      </c>
      <c r="P82" s="83"/>
      <c r="Q82" s="83">
        <v>93</v>
      </c>
      <c r="R82" s="83">
        <v>83</v>
      </c>
      <c r="S82" s="83"/>
      <c r="T82" s="83" t="s">
        <v>72</v>
      </c>
      <c r="U82" s="102" t="s">
        <v>34</v>
      </c>
      <c r="V82" s="102"/>
      <c r="W82" s="157" t="s">
        <v>149</v>
      </c>
      <c r="X82" s="54"/>
    </row>
    <row r="83" spans="1:24" ht="21.95" customHeight="1">
      <c r="A83" s="157" t="s">
        <v>189</v>
      </c>
      <c r="B83" s="83">
        <v>60</v>
      </c>
      <c r="C83" s="83">
        <v>26</v>
      </c>
      <c r="D83" s="83">
        <v>2</v>
      </c>
      <c r="E83" s="92">
        <v>2.5</v>
      </c>
      <c r="F83" s="83">
        <v>0.9</v>
      </c>
      <c r="G83" s="102" t="s">
        <v>191</v>
      </c>
      <c r="H83" s="83">
        <v>55</v>
      </c>
      <c r="I83" s="92">
        <v>0.8</v>
      </c>
      <c r="J83" s="248"/>
      <c r="K83" s="83">
        <v>1</v>
      </c>
      <c r="L83" s="83">
        <v>21</v>
      </c>
      <c r="M83" s="83">
        <v>24</v>
      </c>
      <c r="N83" s="83">
        <v>330</v>
      </c>
      <c r="O83" s="102" t="s">
        <v>147</v>
      </c>
      <c r="P83" s="83"/>
      <c r="Q83" s="83">
        <v>120</v>
      </c>
      <c r="R83" s="83">
        <v>107</v>
      </c>
      <c r="S83" s="83"/>
      <c r="T83" s="83" t="s">
        <v>72</v>
      </c>
      <c r="U83" s="102" t="s">
        <v>34</v>
      </c>
      <c r="V83" s="102"/>
      <c r="W83" s="157" t="s">
        <v>149</v>
      </c>
      <c r="X83" s="54"/>
    </row>
    <row r="84" spans="1:24" ht="21.95" customHeight="1" thickBot="1">
      <c r="A84" s="249" t="s">
        <v>189</v>
      </c>
      <c r="B84" s="181">
        <v>57</v>
      </c>
      <c r="C84" s="181">
        <v>36</v>
      </c>
      <c r="D84" s="181">
        <v>1</v>
      </c>
      <c r="E84" s="191">
        <v>4</v>
      </c>
      <c r="F84" s="181">
        <v>0.6</v>
      </c>
      <c r="G84" s="181" t="s">
        <v>198</v>
      </c>
      <c r="H84" s="181">
        <v>85</v>
      </c>
      <c r="I84" s="191">
        <v>0.7</v>
      </c>
      <c r="J84" s="250" t="s">
        <v>144</v>
      </c>
      <c r="K84" s="181">
        <v>1</v>
      </c>
      <c r="L84" s="181">
        <v>25</v>
      </c>
      <c r="M84" s="181">
        <v>32</v>
      </c>
      <c r="N84" s="181">
        <v>360</v>
      </c>
      <c r="O84" s="181" t="s">
        <v>147</v>
      </c>
      <c r="P84" s="181"/>
      <c r="Q84" s="181">
        <v>105</v>
      </c>
      <c r="R84" s="181">
        <v>95</v>
      </c>
      <c r="S84" s="181"/>
      <c r="T84" s="181" t="s">
        <v>72</v>
      </c>
      <c r="U84" s="102" t="s">
        <v>34</v>
      </c>
      <c r="V84" s="181"/>
      <c r="W84" s="249" t="s">
        <v>149</v>
      </c>
      <c r="X84" s="54"/>
    </row>
    <row r="85" spans="1:24" ht="21.95" customHeight="1" thickBot="1">
      <c r="A85" s="177" t="s">
        <v>171</v>
      </c>
      <c r="B85" s="178"/>
      <c r="C85" s="178"/>
      <c r="D85" s="178"/>
      <c r="E85" s="179"/>
      <c r="F85" s="182">
        <f>SUM(F78:F84)</f>
        <v>6</v>
      </c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3">
        <f t="shared" ref="Q85:R85" si="2">SUM(Q78:Q84)</f>
        <v>657</v>
      </c>
      <c r="R85" s="183">
        <f t="shared" si="2"/>
        <v>579</v>
      </c>
      <c r="S85" s="182"/>
      <c r="T85" s="182"/>
      <c r="U85" s="182"/>
      <c r="V85" s="182"/>
      <c r="W85" s="251"/>
      <c r="X85" s="54"/>
    </row>
    <row r="86" spans="1:24" ht="21.95" customHeight="1" thickBot="1">
      <c r="A86" s="177" t="s">
        <v>196</v>
      </c>
      <c r="B86" s="178"/>
      <c r="C86" s="178"/>
      <c r="D86" s="178"/>
      <c r="E86" s="179"/>
      <c r="F86" s="182">
        <f>SUM(F85,F77,F61,F57,F51,F36)</f>
        <v>26.1</v>
      </c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3">
        <f t="shared" ref="Q86:R86" si="3">SUM(Q85,Q77,Q61,Q57,Q51,Q36)</f>
        <v>4656</v>
      </c>
      <c r="R86" s="183">
        <f t="shared" si="3"/>
        <v>4104</v>
      </c>
      <c r="S86" s="178"/>
      <c r="T86" s="178"/>
      <c r="U86" s="178"/>
      <c r="V86" s="178"/>
      <c r="W86" s="180"/>
      <c r="X86" s="54"/>
    </row>
    <row r="87" spans="1:24" ht="21.95" customHeight="1">
      <c r="A87" s="157"/>
      <c r="B87" s="157"/>
      <c r="C87" s="157"/>
      <c r="D87" s="157"/>
      <c r="E87" s="158"/>
      <c r="F87" s="287"/>
      <c r="G87" s="287"/>
      <c r="H87" s="287"/>
      <c r="I87" s="287"/>
      <c r="J87" s="287"/>
      <c r="K87" s="287"/>
      <c r="L87" s="287"/>
      <c r="M87" s="287"/>
      <c r="N87" s="287"/>
      <c r="O87" s="287"/>
      <c r="P87" s="287"/>
      <c r="Q87" s="288"/>
      <c r="R87" s="288"/>
      <c r="S87" s="157"/>
      <c r="T87" s="157"/>
      <c r="U87" s="157"/>
      <c r="V87" s="157"/>
      <c r="W87" s="157"/>
      <c r="X87" s="54"/>
    </row>
    <row r="88" spans="1:24" ht="21.95" customHeight="1">
      <c r="A88" s="83"/>
      <c r="B88" s="83"/>
      <c r="C88" s="83"/>
      <c r="D88" s="83"/>
      <c r="E88" s="92"/>
      <c r="F88" s="83"/>
      <c r="G88" s="83"/>
      <c r="H88" s="83"/>
      <c r="I88" s="92"/>
      <c r="J88" s="93"/>
      <c r="K88" s="83"/>
      <c r="L88" s="83"/>
      <c r="M88" s="83"/>
      <c r="N88" s="83"/>
      <c r="O88" s="83"/>
      <c r="P88" s="83"/>
      <c r="Q88" s="83"/>
      <c r="R88" s="83"/>
      <c r="S88" s="83"/>
      <c r="T88" s="83" t="s">
        <v>72</v>
      </c>
      <c r="U88" s="102"/>
      <c r="V88" s="102"/>
      <c r="W88" s="83"/>
      <c r="X88" s="54"/>
    </row>
    <row r="89" spans="1:24" ht="21.95" customHeight="1">
      <c r="A89" s="83"/>
      <c r="B89" s="83"/>
      <c r="C89" s="83"/>
      <c r="D89" s="83"/>
      <c r="E89" s="92"/>
      <c r="F89" s="83"/>
      <c r="G89" s="83"/>
      <c r="H89" s="83"/>
      <c r="I89" s="92"/>
      <c r="J89" s="93"/>
      <c r="K89" s="83"/>
      <c r="L89" s="83"/>
      <c r="M89" s="83"/>
      <c r="N89" s="83"/>
      <c r="O89" s="83"/>
      <c r="P89" s="83"/>
      <c r="Q89" s="83"/>
      <c r="R89" s="83"/>
      <c r="S89" s="83"/>
      <c r="T89" s="83" t="s">
        <v>72</v>
      </c>
      <c r="U89" s="102"/>
      <c r="V89" s="102"/>
      <c r="W89" s="83"/>
      <c r="X89" s="54"/>
    </row>
    <row r="90" spans="1:24" ht="21.95" customHeight="1">
      <c r="A90" s="83"/>
      <c r="B90" s="83"/>
      <c r="C90" s="83"/>
      <c r="D90" s="83"/>
      <c r="E90" s="92"/>
      <c r="F90" s="83"/>
      <c r="G90" s="83"/>
      <c r="H90" s="83"/>
      <c r="I90" s="92"/>
      <c r="J90" s="93"/>
      <c r="K90" s="83"/>
      <c r="L90" s="83"/>
      <c r="M90" s="83"/>
      <c r="N90" s="83"/>
      <c r="O90" s="83"/>
      <c r="P90" s="83"/>
      <c r="Q90" s="83"/>
      <c r="R90" s="83"/>
      <c r="S90" s="83"/>
      <c r="T90" s="83" t="s">
        <v>72</v>
      </c>
      <c r="U90" s="102"/>
      <c r="V90" s="102"/>
      <c r="W90" s="83"/>
      <c r="X90" s="54"/>
    </row>
    <row r="91" spans="1:24" ht="21.95" customHeight="1">
      <c r="A91" s="83"/>
      <c r="B91" s="83"/>
      <c r="C91" s="83"/>
      <c r="D91" s="83"/>
      <c r="E91" s="92"/>
      <c r="F91" s="83"/>
      <c r="G91" s="83"/>
      <c r="H91" s="83"/>
      <c r="I91" s="92"/>
      <c r="J91" s="93"/>
      <c r="K91" s="83"/>
      <c r="L91" s="83"/>
      <c r="M91" s="83"/>
      <c r="N91" s="83"/>
      <c r="O91" s="83"/>
      <c r="P91" s="83"/>
      <c r="Q91" s="83"/>
      <c r="R91" s="83"/>
      <c r="S91" s="83"/>
      <c r="T91" s="83" t="s">
        <v>72</v>
      </c>
      <c r="U91" s="102"/>
      <c r="V91" s="102"/>
      <c r="W91" s="83"/>
      <c r="X91" s="54"/>
    </row>
    <row r="92" spans="1:24" ht="21.95" customHeight="1">
      <c r="A92" s="83"/>
      <c r="B92" s="83"/>
      <c r="C92" s="83"/>
      <c r="D92" s="83"/>
      <c r="E92" s="92"/>
      <c r="F92" s="83"/>
      <c r="G92" s="83"/>
      <c r="H92" s="83"/>
      <c r="I92" s="92"/>
      <c r="J92" s="93"/>
      <c r="K92" s="83"/>
      <c r="L92" s="83"/>
      <c r="M92" s="83"/>
      <c r="N92" s="83"/>
      <c r="O92" s="83"/>
      <c r="P92" s="83"/>
      <c r="Q92" s="83"/>
      <c r="R92" s="83"/>
      <c r="S92" s="83"/>
      <c r="T92" s="83" t="s">
        <v>72</v>
      </c>
      <c r="U92" s="102"/>
      <c r="V92" s="102"/>
      <c r="W92" s="83"/>
      <c r="X92" s="54"/>
    </row>
    <row r="93" spans="1:24" ht="21.95" customHeight="1">
      <c r="A93" s="83"/>
      <c r="B93" s="83"/>
      <c r="C93" s="83"/>
      <c r="D93" s="83"/>
      <c r="E93" s="92"/>
      <c r="F93" s="83"/>
      <c r="G93" s="83"/>
      <c r="H93" s="83"/>
      <c r="I93" s="92"/>
      <c r="J93" s="93"/>
      <c r="K93" s="83"/>
      <c r="L93" s="83"/>
      <c r="M93" s="83"/>
      <c r="N93" s="83"/>
      <c r="O93" s="83"/>
      <c r="P93" s="83"/>
      <c r="Q93" s="83"/>
      <c r="R93" s="83"/>
      <c r="S93" s="83"/>
      <c r="T93" s="83" t="s">
        <v>72</v>
      </c>
      <c r="U93" s="102"/>
      <c r="V93" s="102"/>
      <c r="W93" s="83"/>
      <c r="X93" s="54"/>
    </row>
    <row r="94" spans="1:24" ht="21.95" customHeight="1">
      <c r="A94" s="83"/>
      <c r="B94" s="83"/>
      <c r="C94" s="83"/>
      <c r="D94" s="83"/>
      <c r="E94" s="92"/>
      <c r="F94" s="83"/>
      <c r="G94" s="83"/>
      <c r="H94" s="83"/>
      <c r="I94" s="92"/>
      <c r="J94" s="93"/>
      <c r="K94" s="83"/>
      <c r="L94" s="83"/>
      <c r="M94" s="83"/>
      <c r="N94" s="83"/>
      <c r="O94" s="83"/>
      <c r="P94" s="83"/>
      <c r="Q94" s="83"/>
      <c r="R94" s="83"/>
      <c r="S94" s="83"/>
      <c r="T94" s="83" t="s">
        <v>72</v>
      </c>
      <c r="U94" s="102"/>
      <c r="V94" s="102"/>
      <c r="W94" s="83"/>
      <c r="X94" s="54"/>
    </row>
    <row r="95" spans="1:24" ht="21.95" customHeight="1">
      <c r="A95" s="83"/>
      <c r="B95" s="83"/>
      <c r="C95" s="83"/>
      <c r="D95" s="83"/>
      <c r="E95" s="92"/>
      <c r="F95" s="83"/>
      <c r="G95" s="83"/>
      <c r="H95" s="83"/>
      <c r="I95" s="92"/>
      <c r="J95" s="93"/>
      <c r="K95" s="83"/>
      <c r="L95" s="83"/>
      <c r="M95" s="83"/>
      <c r="N95" s="83"/>
      <c r="O95" s="83"/>
      <c r="P95" s="83"/>
      <c r="Q95" s="83"/>
      <c r="R95" s="83"/>
      <c r="S95" s="83"/>
      <c r="T95" s="83" t="s">
        <v>72</v>
      </c>
      <c r="U95" s="102"/>
      <c r="V95" s="102"/>
      <c r="W95" s="83"/>
      <c r="X95" s="54"/>
    </row>
    <row r="96" spans="1:24" ht="21.95" customHeight="1">
      <c r="A96" s="83"/>
      <c r="B96" s="83"/>
      <c r="C96" s="83"/>
      <c r="D96" s="83"/>
      <c r="E96" s="92"/>
      <c r="F96" s="83"/>
      <c r="G96" s="83"/>
      <c r="H96" s="83"/>
      <c r="I96" s="92"/>
      <c r="J96" s="93"/>
      <c r="K96" s="83"/>
      <c r="L96" s="83"/>
      <c r="M96" s="83"/>
      <c r="N96" s="83"/>
      <c r="O96" s="83"/>
      <c r="P96" s="83"/>
      <c r="Q96" s="83"/>
      <c r="R96" s="83"/>
      <c r="S96" s="83"/>
      <c r="T96" s="83" t="s">
        <v>72</v>
      </c>
      <c r="U96" s="102"/>
      <c r="V96" s="102"/>
      <c r="W96" s="83"/>
      <c r="X96" s="54"/>
    </row>
    <row r="97" spans="1:24" ht="21.95" customHeight="1">
      <c r="A97" s="83"/>
      <c r="B97" s="83"/>
      <c r="C97" s="83"/>
      <c r="D97" s="83"/>
      <c r="E97" s="92"/>
      <c r="F97" s="83"/>
      <c r="G97" s="83"/>
      <c r="H97" s="83"/>
      <c r="I97" s="92"/>
      <c r="J97" s="93"/>
      <c r="K97" s="83"/>
      <c r="L97" s="83"/>
      <c r="M97" s="83"/>
      <c r="N97" s="83"/>
      <c r="O97" s="83"/>
      <c r="P97" s="83"/>
      <c r="Q97" s="83"/>
      <c r="R97" s="83"/>
      <c r="S97" s="83"/>
      <c r="T97" s="83" t="s">
        <v>72</v>
      </c>
      <c r="U97" s="102"/>
      <c r="V97" s="102"/>
      <c r="W97" s="83"/>
      <c r="X97" s="54"/>
    </row>
    <row r="98" spans="1:24" ht="21.95" customHeight="1">
      <c r="A98" s="83"/>
      <c r="B98" s="83"/>
      <c r="C98" s="83"/>
      <c r="D98" s="83"/>
      <c r="E98" s="92"/>
      <c r="F98" s="83"/>
      <c r="G98" s="83"/>
      <c r="H98" s="83"/>
      <c r="I98" s="92"/>
      <c r="J98" s="93"/>
      <c r="K98" s="83"/>
      <c r="L98" s="83"/>
      <c r="M98" s="83"/>
      <c r="N98" s="83"/>
      <c r="O98" s="83"/>
      <c r="P98" s="83"/>
      <c r="Q98" s="83"/>
      <c r="R98" s="83"/>
      <c r="S98" s="83"/>
      <c r="T98" s="83" t="s">
        <v>72</v>
      </c>
      <c r="U98" s="102"/>
      <c r="V98" s="102"/>
      <c r="W98" s="83"/>
      <c r="X98" s="54"/>
    </row>
    <row r="99" spans="1:24" ht="21.95" customHeight="1">
      <c r="A99" s="83"/>
      <c r="B99" s="83"/>
      <c r="C99" s="83"/>
      <c r="D99" s="83"/>
      <c r="E99" s="92"/>
      <c r="F99" s="83"/>
      <c r="G99" s="83"/>
      <c r="H99" s="83"/>
      <c r="I99" s="92"/>
      <c r="J99" s="93"/>
      <c r="K99" s="83"/>
      <c r="L99" s="83"/>
      <c r="M99" s="83"/>
      <c r="N99" s="83"/>
      <c r="O99" s="83"/>
      <c r="P99" s="83"/>
      <c r="Q99" s="83"/>
      <c r="R99" s="83"/>
      <c r="S99" s="83"/>
      <c r="T99" s="83" t="s">
        <v>72</v>
      </c>
      <c r="U99" s="102"/>
      <c r="V99" s="102"/>
      <c r="W99" s="83"/>
      <c r="X99" s="54"/>
    </row>
    <row r="100" spans="1:24" ht="21.95" customHeight="1">
      <c r="A100" s="83"/>
      <c r="B100" s="83"/>
      <c r="C100" s="83"/>
      <c r="D100" s="83"/>
      <c r="E100" s="92"/>
      <c r="F100" s="83"/>
      <c r="G100" s="83"/>
      <c r="H100" s="83"/>
      <c r="I100" s="92"/>
      <c r="J100" s="93"/>
      <c r="K100" s="83"/>
      <c r="L100" s="83"/>
      <c r="M100" s="83"/>
      <c r="N100" s="83"/>
      <c r="O100" s="83"/>
      <c r="P100" s="83"/>
      <c r="Q100" s="83"/>
      <c r="R100" s="83"/>
      <c r="S100" s="83"/>
      <c r="T100" s="83" t="s">
        <v>72</v>
      </c>
      <c r="U100" s="102"/>
      <c r="V100" s="102"/>
      <c r="W100" s="83"/>
      <c r="X100" s="54"/>
    </row>
    <row r="101" spans="1:24" ht="21.95" customHeight="1">
      <c r="A101" s="83"/>
      <c r="B101" s="83"/>
      <c r="C101" s="83"/>
      <c r="D101" s="83"/>
      <c r="E101" s="92"/>
      <c r="F101" s="83"/>
      <c r="G101" s="83"/>
      <c r="H101" s="83"/>
      <c r="I101" s="92"/>
      <c r="J101" s="93"/>
      <c r="K101" s="83"/>
      <c r="L101" s="83"/>
      <c r="M101" s="83"/>
      <c r="N101" s="83"/>
      <c r="O101" s="83"/>
      <c r="P101" s="83"/>
      <c r="Q101" s="83"/>
      <c r="R101" s="83"/>
      <c r="S101" s="83"/>
      <c r="T101" s="83" t="s">
        <v>72</v>
      </c>
      <c r="U101" s="102"/>
      <c r="V101" s="102"/>
      <c r="W101" s="83"/>
      <c r="X101" s="54"/>
    </row>
    <row r="102" spans="1:24" ht="21.95" customHeight="1">
      <c r="A102" s="83"/>
      <c r="B102" s="83"/>
      <c r="C102" s="83"/>
      <c r="D102" s="83"/>
      <c r="E102" s="92"/>
      <c r="F102" s="83"/>
      <c r="G102" s="83"/>
      <c r="H102" s="83"/>
      <c r="I102" s="92"/>
      <c r="J102" s="93"/>
      <c r="K102" s="83"/>
      <c r="L102" s="83"/>
      <c r="M102" s="83"/>
      <c r="N102" s="83"/>
      <c r="O102" s="83"/>
      <c r="P102" s="83"/>
      <c r="Q102" s="83"/>
      <c r="R102" s="83"/>
      <c r="S102" s="83"/>
      <c r="T102" s="83" t="s">
        <v>72</v>
      </c>
      <c r="U102" s="102"/>
      <c r="V102" s="102"/>
      <c r="W102" s="83"/>
      <c r="X102" s="54"/>
    </row>
    <row r="103" spans="1:24" ht="21.95" customHeight="1">
      <c r="A103" s="83"/>
      <c r="B103" s="83"/>
      <c r="C103" s="83"/>
      <c r="D103" s="83"/>
      <c r="E103" s="92"/>
      <c r="F103" s="83"/>
      <c r="G103" s="83"/>
      <c r="H103" s="83"/>
      <c r="I103" s="92"/>
      <c r="J103" s="93"/>
      <c r="K103" s="83"/>
      <c r="L103" s="83"/>
      <c r="M103" s="83"/>
      <c r="N103" s="83"/>
      <c r="O103" s="83"/>
      <c r="P103" s="83"/>
      <c r="Q103" s="83"/>
      <c r="R103" s="83"/>
      <c r="S103" s="83"/>
      <c r="T103" s="83" t="s">
        <v>72</v>
      </c>
      <c r="U103" s="102"/>
      <c r="V103" s="102"/>
      <c r="W103" s="83"/>
      <c r="X103" s="54"/>
    </row>
    <row r="104" spans="1:24" ht="21.95" customHeight="1">
      <c r="A104" s="83"/>
      <c r="B104" s="83"/>
      <c r="C104" s="83"/>
      <c r="D104" s="83"/>
      <c r="E104" s="92"/>
      <c r="F104" s="83"/>
      <c r="G104" s="83"/>
      <c r="H104" s="83"/>
      <c r="I104" s="92"/>
      <c r="J104" s="93"/>
      <c r="K104" s="83"/>
      <c r="L104" s="83"/>
      <c r="M104" s="83"/>
      <c r="N104" s="83"/>
      <c r="O104" s="83"/>
      <c r="P104" s="83"/>
      <c r="Q104" s="83"/>
      <c r="R104" s="83"/>
      <c r="S104" s="83"/>
      <c r="T104" s="83" t="s">
        <v>72</v>
      </c>
      <c r="U104" s="102"/>
      <c r="V104" s="102"/>
      <c r="W104" s="83"/>
      <c r="X104" s="54"/>
    </row>
    <row r="105" spans="1:24" ht="21.95" customHeight="1">
      <c r="A105" s="83"/>
      <c r="B105" s="83"/>
      <c r="C105" s="83"/>
      <c r="D105" s="83"/>
      <c r="E105" s="92"/>
      <c r="F105" s="83"/>
      <c r="G105" s="83"/>
      <c r="H105" s="83"/>
      <c r="I105" s="92"/>
      <c r="J105" s="93"/>
      <c r="K105" s="83"/>
      <c r="L105" s="83"/>
      <c r="M105" s="83"/>
      <c r="N105" s="83"/>
      <c r="O105" s="83"/>
      <c r="P105" s="83"/>
      <c r="Q105" s="83"/>
      <c r="R105" s="83"/>
      <c r="S105" s="83"/>
      <c r="T105" s="83" t="s">
        <v>72</v>
      </c>
      <c r="U105" s="102"/>
      <c r="V105" s="102"/>
      <c r="W105" s="83"/>
      <c r="X105" s="54"/>
    </row>
    <row r="106" spans="1:24" ht="21.95" customHeight="1">
      <c r="A106" s="83"/>
      <c r="B106" s="83"/>
      <c r="C106" s="83"/>
      <c r="D106" s="83"/>
      <c r="E106" s="92"/>
      <c r="F106" s="83"/>
      <c r="G106" s="83"/>
      <c r="H106" s="83"/>
      <c r="I106" s="92"/>
      <c r="J106" s="93"/>
      <c r="K106" s="83"/>
      <c r="L106" s="83"/>
      <c r="M106" s="83"/>
      <c r="N106" s="83"/>
      <c r="O106" s="83"/>
      <c r="P106" s="83"/>
      <c r="Q106" s="83"/>
      <c r="R106" s="83"/>
      <c r="S106" s="83"/>
      <c r="T106" s="83" t="s">
        <v>72</v>
      </c>
      <c r="U106" s="102"/>
      <c r="V106" s="102"/>
      <c r="W106" s="83"/>
      <c r="X106" s="54"/>
    </row>
    <row r="107" spans="1:24" ht="21.95" customHeight="1">
      <c r="A107" s="83"/>
      <c r="B107" s="83"/>
      <c r="C107" s="83"/>
      <c r="D107" s="83"/>
      <c r="E107" s="92"/>
      <c r="F107" s="83"/>
      <c r="G107" s="83"/>
      <c r="H107" s="83"/>
      <c r="I107" s="92"/>
      <c r="J107" s="93"/>
      <c r="K107" s="83"/>
      <c r="L107" s="83"/>
      <c r="M107" s="83"/>
      <c r="N107" s="83"/>
      <c r="O107" s="83"/>
      <c r="P107" s="83"/>
      <c r="Q107" s="83"/>
      <c r="R107" s="83"/>
      <c r="S107" s="83"/>
      <c r="T107" s="83" t="s">
        <v>72</v>
      </c>
      <c r="U107" s="102"/>
      <c r="V107" s="102"/>
      <c r="W107" s="83"/>
      <c r="X107" s="54"/>
    </row>
    <row r="108" spans="1:24" ht="21.95" customHeight="1">
      <c r="A108" s="83"/>
      <c r="B108" s="83"/>
      <c r="C108" s="83"/>
      <c r="D108" s="83"/>
      <c r="E108" s="92"/>
      <c r="F108" s="83"/>
      <c r="G108" s="83"/>
      <c r="H108" s="83"/>
      <c r="I108" s="92"/>
      <c r="J108" s="93"/>
      <c r="K108" s="83"/>
      <c r="L108" s="83"/>
      <c r="M108" s="83"/>
      <c r="N108" s="83"/>
      <c r="O108" s="83"/>
      <c r="P108" s="83"/>
      <c r="Q108" s="83"/>
      <c r="R108" s="83"/>
      <c r="S108" s="83"/>
      <c r="T108" s="83" t="s">
        <v>72</v>
      </c>
      <c r="U108" s="102"/>
      <c r="V108" s="102"/>
      <c r="W108" s="83"/>
      <c r="X108" s="54"/>
    </row>
    <row r="109" spans="1:24" ht="21.95" customHeight="1">
      <c r="A109" s="83"/>
      <c r="B109" s="83"/>
      <c r="C109" s="83"/>
      <c r="D109" s="83"/>
      <c r="E109" s="92"/>
      <c r="F109" s="83"/>
      <c r="G109" s="83"/>
      <c r="H109" s="83"/>
      <c r="I109" s="92"/>
      <c r="J109" s="93"/>
      <c r="K109" s="83"/>
      <c r="L109" s="83"/>
      <c r="M109" s="83"/>
      <c r="N109" s="83"/>
      <c r="O109" s="83"/>
      <c r="P109" s="83"/>
      <c r="Q109" s="83"/>
      <c r="R109" s="83"/>
      <c r="S109" s="83"/>
      <c r="T109" s="83" t="s">
        <v>72</v>
      </c>
      <c r="U109" s="102"/>
      <c r="V109" s="102"/>
      <c r="W109" s="83"/>
      <c r="X109" s="54"/>
    </row>
    <row r="110" spans="1:24" ht="21.95" customHeight="1">
      <c r="A110" s="83"/>
      <c r="B110" s="83"/>
      <c r="C110" s="83"/>
      <c r="D110" s="83"/>
      <c r="E110" s="92"/>
      <c r="F110" s="83"/>
      <c r="G110" s="83"/>
      <c r="H110" s="83"/>
      <c r="I110" s="92"/>
      <c r="J110" s="93"/>
      <c r="K110" s="83"/>
      <c r="L110" s="83"/>
      <c r="M110" s="83"/>
      <c r="N110" s="83"/>
      <c r="O110" s="83"/>
      <c r="P110" s="83"/>
      <c r="Q110" s="83"/>
      <c r="R110" s="83"/>
      <c r="S110" s="83"/>
      <c r="T110" s="83" t="s">
        <v>72</v>
      </c>
      <c r="U110" s="102"/>
      <c r="V110" s="102"/>
      <c r="W110" s="83"/>
      <c r="X110" s="54"/>
    </row>
    <row r="111" spans="1:24" ht="21.95" customHeight="1">
      <c r="A111" s="83"/>
      <c r="B111" s="83"/>
      <c r="C111" s="83"/>
      <c r="D111" s="83"/>
      <c r="E111" s="92"/>
      <c r="F111" s="83"/>
      <c r="G111" s="83"/>
      <c r="H111" s="83"/>
      <c r="I111" s="92"/>
      <c r="J111" s="93"/>
      <c r="K111" s="83"/>
      <c r="L111" s="83"/>
      <c r="M111" s="83"/>
      <c r="N111" s="83"/>
      <c r="O111" s="83"/>
      <c r="P111" s="83"/>
      <c r="Q111" s="83"/>
      <c r="R111" s="83"/>
      <c r="S111" s="83"/>
      <c r="T111" s="83" t="s">
        <v>72</v>
      </c>
      <c r="U111" s="102"/>
      <c r="V111" s="102"/>
      <c r="W111" s="83"/>
      <c r="X111" s="54"/>
    </row>
    <row r="112" spans="1:24" ht="21.95" customHeight="1">
      <c r="A112" s="83"/>
      <c r="B112" s="83"/>
      <c r="C112" s="83"/>
      <c r="D112" s="83"/>
      <c r="E112" s="92"/>
      <c r="F112" s="83"/>
      <c r="G112" s="83"/>
      <c r="H112" s="83"/>
      <c r="I112" s="92"/>
      <c r="J112" s="93"/>
      <c r="K112" s="83"/>
      <c r="L112" s="83"/>
      <c r="M112" s="83"/>
      <c r="N112" s="83"/>
      <c r="O112" s="83"/>
      <c r="P112" s="83"/>
      <c r="Q112" s="83"/>
      <c r="R112" s="83"/>
      <c r="S112" s="83"/>
      <c r="T112" s="83" t="s">
        <v>72</v>
      </c>
      <c r="U112" s="102"/>
      <c r="V112" s="102"/>
      <c r="W112" s="83"/>
      <c r="X112" s="54"/>
    </row>
    <row r="113" spans="1:24" ht="21.95" customHeight="1">
      <c r="A113" s="83"/>
      <c r="B113" s="83"/>
      <c r="C113" s="83"/>
      <c r="D113" s="83"/>
      <c r="E113" s="92"/>
      <c r="F113" s="83"/>
      <c r="G113" s="83"/>
      <c r="H113" s="83"/>
      <c r="I113" s="92"/>
      <c r="J113" s="93"/>
      <c r="K113" s="83"/>
      <c r="L113" s="83"/>
      <c r="M113" s="83"/>
      <c r="N113" s="83"/>
      <c r="O113" s="83"/>
      <c r="P113" s="83"/>
      <c r="Q113" s="83"/>
      <c r="R113" s="83"/>
      <c r="S113" s="83"/>
      <c r="T113" s="83" t="s">
        <v>72</v>
      </c>
      <c r="U113" s="102"/>
      <c r="V113" s="102"/>
      <c r="W113" s="83"/>
      <c r="X113" s="54"/>
    </row>
    <row r="114" spans="1:24" ht="21.95" customHeight="1">
      <c r="A114" s="83"/>
      <c r="B114" s="83"/>
      <c r="C114" s="83"/>
      <c r="D114" s="83"/>
      <c r="E114" s="92"/>
      <c r="F114" s="83"/>
      <c r="G114" s="83"/>
      <c r="H114" s="83"/>
      <c r="I114" s="92"/>
      <c r="J114" s="93"/>
      <c r="K114" s="83"/>
      <c r="L114" s="83"/>
      <c r="M114" s="83"/>
      <c r="N114" s="83"/>
      <c r="O114" s="83"/>
      <c r="P114" s="83"/>
      <c r="Q114" s="83"/>
      <c r="R114" s="83"/>
      <c r="S114" s="83"/>
      <c r="T114" s="83" t="s">
        <v>72</v>
      </c>
      <c r="U114" s="102"/>
      <c r="V114" s="102"/>
      <c r="W114" s="83"/>
      <c r="X114" s="54"/>
    </row>
    <row r="115" spans="1:24" ht="21.95" customHeight="1">
      <c r="A115" s="83"/>
      <c r="B115" s="83"/>
      <c r="C115" s="83"/>
      <c r="D115" s="83"/>
      <c r="E115" s="92"/>
      <c r="F115" s="83"/>
      <c r="G115" s="83"/>
      <c r="H115" s="83"/>
      <c r="I115" s="92"/>
      <c r="J115" s="93"/>
      <c r="K115" s="83"/>
      <c r="L115" s="83"/>
      <c r="M115" s="83"/>
      <c r="N115" s="83"/>
      <c r="O115" s="83"/>
      <c r="P115" s="83"/>
      <c r="Q115" s="83"/>
      <c r="R115" s="83"/>
      <c r="S115" s="83"/>
      <c r="T115" s="83" t="s">
        <v>72</v>
      </c>
      <c r="U115" s="102"/>
      <c r="V115" s="102"/>
      <c r="W115" s="83"/>
      <c r="X115" s="54"/>
    </row>
    <row r="116" spans="1:24" ht="21.95" customHeight="1">
      <c r="A116" s="83"/>
      <c r="B116" s="83"/>
      <c r="C116" s="83"/>
      <c r="D116" s="83"/>
      <c r="E116" s="92"/>
      <c r="F116" s="83"/>
      <c r="G116" s="83"/>
      <c r="H116" s="83"/>
      <c r="I116" s="92"/>
      <c r="J116" s="93"/>
      <c r="K116" s="83"/>
      <c r="L116" s="83"/>
      <c r="M116" s="83"/>
      <c r="N116" s="83"/>
      <c r="O116" s="83"/>
      <c r="P116" s="83"/>
      <c r="Q116" s="83"/>
      <c r="R116" s="83"/>
      <c r="S116" s="83"/>
      <c r="T116" s="83" t="s">
        <v>72</v>
      </c>
      <c r="U116" s="102"/>
      <c r="V116" s="102"/>
      <c r="W116" s="83"/>
      <c r="X116" s="54"/>
    </row>
    <row r="117" spans="1:24" ht="21.95" customHeight="1">
      <c r="A117" s="83"/>
      <c r="B117" s="83"/>
      <c r="C117" s="83"/>
      <c r="D117" s="83"/>
      <c r="E117" s="92"/>
      <c r="F117" s="83"/>
      <c r="G117" s="83"/>
      <c r="H117" s="83"/>
      <c r="I117" s="92"/>
      <c r="J117" s="93"/>
      <c r="K117" s="83"/>
      <c r="L117" s="83"/>
      <c r="M117" s="83"/>
      <c r="N117" s="83"/>
      <c r="O117" s="83"/>
      <c r="P117" s="83"/>
      <c r="Q117" s="83"/>
      <c r="R117" s="83"/>
      <c r="S117" s="83"/>
      <c r="T117" s="83" t="s">
        <v>72</v>
      </c>
      <c r="U117" s="102"/>
      <c r="V117" s="102"/>
      <c r="W117" s="83"/>
      <c r="X117" s="54"/>
    </row>
    <row r="118" spans="1:24" ht="21.95" customHeight="1">
      <c r="A118" s="83"/>
      <c r="B118" s="83"/>
      <c r="C118" s="83"/>
      <c r="D118" s="83"/>
      <c r="E118" s="92"/>
      <c r="F118" s="83"/>
      <c r="G118" s="83"/>
      <c r="H118" s="83"/>
      <c r="I118" s="92"/>
      <c r="J118" s="93"/>
      <c r="K118" s="83"/>
      <c r="L118" s="83"/>
      <c r="M118" s="83"/>
      <c r="N118" s="83"/>
      <c r="O118" s="83"/>
      <c r="P118" s="83"/>
      <c r="Q118" s="83"/>
      <c r="R118" s="83"/>
      <c r="S118" s="83"/>
      <c r="T118" s="83" t="s">
        <v>72</v>
      </c>
      <c r="U118" s="102"/>
      <c r="V118" s="102"/>
      <c r="W118" s="83"/>
      <c r="X118" s="54"/>
    </row>
    <row r="119" spans="1:24" ht="21.95" customHeight="1">
      <c r="A119" s="83"/>
      <c r="B119" s="83"/>
      <c r="C119" s="83"/>
      <c r="D119" s="83"/>
      <c r="E119" s="92"/>
      <c r="F119" s="83"/>
      <c r="G119" s="83"/>
      <c r="H119" s="83"/>
      <c r="I119" s="92"/>
      <c r="J119" s="93"/>
      <c r="K119" s="83"/>
      <c r="L119" s="83"/>
      <c r="M119" s="83"/>
      <c r="N119" s="83"/>
      <c r="O119" s="83"/>
      <c r="P119" s="83"/>
      <c r="Q119" s="83"/>
      <c r="R119" s="83"/>
      <c r="S119" s="83"/>
      <c r="T119" s="83" t="s">
        <v>72</v>
      </c>
      <c r="U119" s="102"/>
      <c r="V119" s="102"/>
      <c r="W119" s="83"/>
      <c r="X119" s="54"/>
    </row>
    <row r="120" spans="1:24" ht="21.95" customHeight="1">
      <c r="A120" s="83"/>
      <c r="B120" s="83"/>
      <c r="C120" s="83"/>
      <c r="D120" s="83"/>
      <c r="E120" s="92"/>
      <c r="F120" s="83"/>
      <c r="G120" s="83"/>
      <c r="H120" s="83"/>
      <c r="I120" s="92"/>
      <c r="J120" s="93"/>
      <c r="K120" s="83"/>
      <c r="L120" s="83"/>
      <c r="M120" s="83"/>
      <c r="N120" s="83"/>
      <c r="O120" s="83"/>
      <c r="P120" s="83"/>
      <c r="Q120" s="83"/>
      <c r="R120" s="83"/>
      <c r="S120" s="83"/>
      <c r="T120" s="83" t="s">
        <v>72</v>
      </c>
      <c r="U120" s="102"/>
      <c r="V120" s="102"/>
      <c r="W120" s="83"/>
      <c r="X120" s="54"/>
    </row>
    <row r="121" spans="1:24" ht="21.95" customHeight="1">
      <c r="A121" s="83"/>
      <c r="B121" s="83"/>
      <c r="C121" s="83"/>
      <c r="D121" s="83"/>
      <c r="E121" s="92"/>
      <c r="F121" s="83"/>
      <c r="G121" s="83"/>
      <c r="H121" s="83"/>
      <c r="I121" s="92"/>
      <c r="J121" s="93"/>
      <c r="K121" s="83"/>
      <c r="L121" s="83"/>
      <c r="M121" s="83"/>
      <c r="N121" s="83"/>
      <c r="O121" s="83"/>
      <c r="P121" s="83"/>
      <c r="Q121" s="83"/>
      <c r="R121" s="83"/>
      <c r="S121" s="83"/>
      <c r="T121" s="83" t="s">
        <v>72</v>
      </c>
      <c r="U121" s="102"/>
      <c r="V121" s="102"/>
      <c r="W121" s="83"/>
      <c r="X121" s="54"/>
    </row>
    <row r="122" spans="1:24" ht="21.95" customHeight="1">
      <c r="A122" s="83"/>
      <c r="B122" s="83"/>
      <c r="C122" s="83"/>
      <c r="D122" s="83"/>
      <c r="E122" s="92"/>
      <c r="F122" s="83"/>
      <c r="G122" s="83"/>
      <c r="H122" s="83"/>
      <c r="I122" s="92"/>
      <c r="J122" s="93"/>
      <c r="K122" s="83"/>
      <c r="L122" s="83"/>
      <c r="M122" s="83"/>
      <c r="N122" s="83"/>
      <c r="O122" s="83"/>
      <c r="P122" s="83"/>
      <c r="Q122" s="83"/>
      <c r="R122" s="83"/>
      <c r="S122" s="83"/>
      <c r="T122" s="83" t="s">
        <v>72</v>
      </c>
      <c r="U122" s="102"/>
      <c r="V122" s="102"/>
      <c r="W122" s="83"/>
      <c r="X122" s="54"/>
    </row>
    <row r="123" spans="1:24" ht="21.95" customHeight="1">
      <c r="A123" s="83"/>
      <c r="B123" s="83"/>
      <c r="C123" s="83"/>
      <c r="D123" s="83"/>
      <c r="E123" s="92"/>
      <c r="F123" s="83"/>
      <c r="G123" s="83"/>
      <c r="H123" s="83"/>
      <c r="I123" s="92"/>
      <c r="J123" s="93"/>
      <c r="K123" s="83"/>
      <c r="L123" s="83"/>
      <c r="M123" s="83"/>
      <c r="N123" s="83"/>
      <c r="O123" s="83"/>
      <c r="P123" s="83"/>
      <c r="Q123" s="83"/>
      <c r="R123" s="83"/>
      <c r="S123" s="83"/>
      <c r="T123" s="83" t="s">
        <v>72</v>
      </c>
      <c r="U123" s="102"/>
      <c r="V123" s="102"/>
      <c r="W123" s="83"/>
      <c r="X123" s="54"/>
    </row>
    <row r="124" spans="1:24" ht="21.95" customHeight="1">
      <c r="A124" s="83"/>
      <c r="B124" s="83"/>
      <c r="C124" s="83"/>
      <c r="D124" s="83"/>
      <c r="E124" s="92"/>
      <c r="F124" s="83"/>
      <c r="G124" s="83"/>
      <c r="H124" s="83"/>
      <c r="I124" s="92"/>
      <c r="J124" s="93"/>
      <c r="K124" s="83"/>
      <c r="L124" s="83"/>
      <c r="M124" s="83"/>
      <c r="N124" s="83"/>
      <c r="O124" s="83"/>
      <c r="P124" s="83"/>
      <c r="Q124" s="83"/>
      <c r="R124" s="83"/>
      <c r="S124" s="83"/>
      <c r="T124" s="83" t="s">
        <v>72</v>
      </c>
      <c r="U124" s="102"/>
      <c r="V124" s="102"/>
      <c r="W124" s="83"/>
      <c r="X124" s="54"/>
    </row>
    <row r="125" spans="1:24" ht="21.95" customHeight="1">
      <c r="A125" s="83"/>
      <c r="B125" s="83"/>
      <c r="C125" s="83"/>
      <c r="D125" s="83"/>
      <c r="E125" s="92"/>
      <c r="F125" s="83"/>
      <c r="G125" s="83"/>
      <c r="H125" s="83"/>
      <c r="I125" s="92"/>
      <c r="J125" s="93"/>
      <c r="K125" s="83"/>
      <c r="L125" s="83"/>
      <c r="M125" s="83"/>
      <c r="N125" s="83"/>
      <c r="O125" s="83"/>
      <c r="P125" s="83"/>
      <c r="Q125" s="83"/>
      <c r="R125" s="83"/>
      <c r="S125" s="83"/>
      <c r="T125" s="83" t="s">
        <v>72</v>
      </c>
      <c r="U125" s="102"/>
      <c r="V125" s="102"/>
      <c r="W125" s="83"/>
      <c r="X125" s="54"/>
    </row>
    <row r="126" spans="1:24" ht="21.95" customHeight="1">
      <c r="A126" s="83"/>
      <c r="B126" s="83"/>
      <c r="C126" s="83"/>
      <c r="D126" s="83"/>
      <c r="E126" s="92"/>
      <c r="F126" s="83"/>
      <c r="G126" s="83"/>
      <c r="H126" s="83"/>
      <c r="I126" s="92"/>
      <c r="J126" s="93"/>
      <c r="K126" s="83"/>
      <c r="L126" s="83"/>
      <c r="M126" s="83"/>
      <c r="N126" s="83"/>
      <c r="O126" s="83"/>
      <c r="P126" s="83"/>
      <c r="Q126" s="83"/>
      <c r="R126" s="83"/>
      <c r="S126" s="83"/>
      <c r="T126" s="83" t="s">
        <v>72</v>
      </c>
      <c r="U126" s="102"/>
      <c r="V126" s="102"/>
      <c r="W126" s="83"/>
      <c r="X126" s="54"/>
    </row>
    <row r="127" spans="1:24" ht="21.95" customHeight="1">
      <c r="A127" s="83"/>
      <c r="B127" s="83"/>
      <c r="C127" s="83"/>
      <c r="D127" s="83"/>
      <c r="E127" s="92"/>
      <c r="F127" s="83"/>
      <c r="G127" s="83"/>
      <c r="H127" s="83"/>
      <c r="I127" s="92"/>
      <c r="J127" s="93"/>
      <c r="K127" s="83"/>
      <c r="L127" s="83"/>
      <c r="M127" s="83"/>
      <c r="N127" s="83"/>
      <c r="O127" s="83"/>
      <c r="P127" s="83"/>
      <c r="Q127" s="83"/>
      <c r="R127" s="83"/>
      <c r="S127" s="83"/>
      <c r="T127" s="83" t="s">
        <v>72</v>
      </c>
      <c r="U127" s="102"/>
      <c r="V127" s="102"/>
      <c r="W127" s="83"/>
      <c r="X127" s="54"/>
    </row>
    <row r="128" spans="1:24" ht="21.95" customHeight="1">
      <c r="A128" s="83"/>
      <c r="B128" s="83"/>
      <c r="C128" s="83"/>
      <c r="D128" s="83"/>
      <c r="E128" s="92"/>
      <c r="F128" s="83"/>
      <c r="G128" s="83"/>
      <c r="H128" s="83"/>
      <c r="I128" s="92"/>
      <c r="J128" s="93"/>
      <c r="K128" s="83"/>
      <c r="L128" s="83"/>
      <c r="M128" s="83"/>
      <c r="N128" s="83"/>
      <c r="O128" s="83"/>
      <c r="P128" s="83"/>
      <c r="Q128" s="83"/>
      <c r="R128" s="83"/>
      <c r="S128" s="83"/>
      <c r="T128" s="83" t="s">
        <v>72</v>
      </c>
      <c r="U128" s="102"/>
      <c r="V128" s="102"/>
      <c r="W128" s="83"/>
      <c r="X128" s="54"/>
    </row>
    <row r="129" spans="1:24" ht="21.95" customHeight="1">
      <c r="A129" s="83"/>
      <c r="B129" s="83"/>
      <c r="C129" s="83"/>
      <c r="D129" s="83"/>
      <c r="E129" s="92"/>
      <c r="F129" s="83"/>
      <c r="G129" s="83"/>
      <c r="H129" s="83"/>
      <c r="I129" s="92"/>
      <c r="J129" s="93"/>
      <c r="K129" s="83"/>
      <c r="L129" s="83"/>
      <c r="M129" s="83"/>
      <c r="N129" s="83"/>
      <c r="O129" s="83"/>
      <c r="P129" s="83"/>
      <c r="Q129" s="83"/>
      <c r="R129" s="83"/>
      <c r="S129" s="83"/>
      <c r="T129" s="83" t="s">
        <v>72</v>
      </c>
      <c r="U129" s="102"/>
      <c r="V129" s="102"/>
      <c r="W129" s="83"/>
      <c r="X129" s="54"/>
    </row>
    <row r="130" spans="1:24" ht="21.95" customHeight="1">
      <c r="A130" s="83"/>
      <c r="B130" s="83"/>
      <c r="C130" s="83"/>
      <c r="D130" s="83"/>
      <c r="E130" s="92"/>
      <c r="F130" s="83"/>
      <c r="G130" s="83"/>
      <c r="H130" s="83"/>
      <c r="I130" s="92"/>
      <c r="J130" s="93"/>
      <c r="K130" s="83"/>
      <c r="L130" s="83"/>
      <c r="M130" s="83"/>
      <c r="N130" s="83"/>
      <c r="O130" s="83"/>
      <c r="P130" s="83"/>
      <c r="Q130" s="83"/>
      <c r="R130" s="83"/>
      <c r="S130" s="83"/>
      <c r="T130" s="83" t="s">
        <v>72</v>
      </c>
      <c r="U130" s="102"/>
      <c r="V130" s="102"/>
      <c r="W130" s="83"/>
      <c r="X130" s="54"/>
    </row>
    <row r="131" spans="1:24" ht="21.95" customHeight="1">
      <c r="A131" s="83"/>
      <c r="B131" s="83"/>
      <c r="C131" s="83"/>
      <c r="D131" s="83"/>
      <c r="E131" s="92"/>
      <c r="F131" s="83"/>
      <c r="G131" s="83"/>
      <c r="H131" s="83"/>
      <c r="I131" s="92"/>
      <c r="J131" s="93"/>
      <c r="K131" s="83"/>
      <c r="L131" s="83"/>
      <c r="M131" s="83"/>
      <c r="N131" s="83"/>
      <c r="O131" s="83"/>
      <c r="P131" s="83"/>
      <c r="Q131" s="83"/>
      <c r="R131" s="83"/>
      <c r="S131" s="83"/>
      <c r="T131" s="83" t="s">
        <v>72</v>
      </c>
      <c r="U131" s="102"/>
      <c r="V131" s="102"/>
      <c r="W131" s="83"/>
      <c r="X131" s="54"/>
    </row>
    <row r="132" spans="1:24" ht="21.95" customHeight="1">
      <c r="A132" s="83"/>
      <c r="B132" s="83"/>
      <c r="C132" s="83"/>
      <c r="D132" s="83"/>
      <c r="E132" s="92"/>
      <c r="F132" s="83"/>
      <c r="G132" s="83"/>
      <c r="H132" s="83"/>
      <c r="I132" s="92"/>
      <c r="J132" s="93"/>
      <c r="K132" s="83"/>
      <c r="L132" s="83"/>
      <c r="M132" s="83"/>
      <c r="N132" s="83"/>
      <c r="O132" s="83"/>
      <c r="P132" s="83"/>
      <c r="Q132" s="83"/>
      <c r="R132" s="83"/>
      <c r="S132" s="83"/>
      <c r="T132" s="83" t="s">
        <v>72</v>
      </c>
      <c r="U132" s="102"/>
      <c r="V132" s="102"/>
      <c r="W132" s="83"/>
      <c r="X132" s="54"/>
    </row>
    <row r="133" spans="1:24" ht="21.95" customHeight="1">
      <c r="A133" s="83"/>
      <c r="B133" s="83"/>
      <c r="C133" s="83"/>
      <c r="D133" s="83"/>
      <c r="E133" s="92"/>
      <c r="F133" s="83"/>
      <c r="G133" s="83"/>
      <c r="H133" s="83"/>
      <c r="I133" s="92"/>
      <c r="J133" s="93"/>
      <c r="K133" s="83"/>
      <c r="L133" s="83"/>
      <c r="M133" s="83"/>
      <c r="N133" s="83"/>
      <c r="O133" s="83"/>
      <c r="P133" s="83"/>
      <c r="Q133" s="83"/>
      <c r="R133" s="83"/>
      <c r="S133" s="83"/>
      <c r="T133" s="83" t="s">
        <v>72</v>
      </c>
      <c r="U133" s="102"/>
      <c r="V133" s="102"/>
      <c r="W133" s="83"/>
      <c r="X133" s="54"/>
    </row>
    <row r="134" spans="1:24" ht="21.95" customHeight="1">
      <c r="A134" s="83"/>
      <c r="B134" s="83"/>
      <c r="C134" s="83"/>
      <c r="D134" s="83"/>
      <c r="E134" s="92"/>
      <c r="F134" s="83"/>
      <c r="G134" s="83"/>
      <c r="H134" s="83"/>
      <c r="I134" s="92"/>
      <c r="J134" s="93"/>
      <c r="K134" s="83"/>
      <c r="L134" s="83"/>
      <c r="M134" s="83"/>
      <c r="N134" s="83"/>
      <c r="O134" s="83"/>
      <c r="P134" s="83"/>
      <c r="Q134" s="83"/>
      <c r="R134" s="83"/>
      <c r="S134" s="83"/>
      <c r="T134" s="83" t="s">
        <v>72</v>
      </c>
      <c r="U134" s="102"/>
      <c r="V134" s="102"/>
      <c r="W134" s="83"/>
      <c r="X134" s="54"/>
    </row>
    <row r="135" spans="1:24" ht="21.95" customHeight="1">
      <c r="A135" s="83"/>
      <c r="B135" s="83"/>
      <c r="C135" s="83"/>
      <c r="D135" s="83"/>
      <c r="E135" s="92"/>
      <c r="F135" s="83"/>
      <c r="G135" s="83"/>
      <c r="H135" s="83"/>
      <c r="I135" s="92"/>
      <c r="J135" s="93"/>
      <c r="K135" s="83"/>
      <c r="L135" s="83"/>
      <c r="M135" s="83"/>
      <c r="N135" s="83"/>
      <c r="O135" s="83"/>
      <c r="P135" s="83"/>
      <c r="Q135" s="83"/>
      <c r="R135" s="83"/>
      <c r="S135" s="83"/>
      <c r="T135" s="83" t="s">
        <v>72</v>
      </c>
      <c r="U135" s="102"/>
      <c r="V135" s="102"/>
      <c r="W135" s="83"/>
      <c r="X135" s="54"/>
    </row>
    <row r="136" spans="1:24" ht="21.95" customHeight="1">
      <c r="A136" s="83"/>
      <c r="B136" s="83"/>
      <c r="C136" s="83"/>
      <c r="D136" s="83"/>
      <c r="E136" s="92"/>
      <c r="F136" s="83"/>
      <c r="G136" s="83"/>
      <c r="H136" s="83"/>
      <c r="I136" s="92"/>
      <c r="J136" s="93"/>
      <c r="K136" s="83"/>
      <c r="L136" s="83"/>
      <c r="M136" s="83"/>
      <c r="N136" s="83"/>
      <c r="O136" s="83"/>
      <c r="P136" s="83"/>
      <c r="Q136" s="83"/>
      <c r="R136" s="83"/>
      <c r="S136" s="83"/>
      <c r="T136" s="83" t="s">
        <v>72</v>
      </c>
      <c r="U136" s="102"/>
      <c r="V136" s="102"/>
      <c r="W136" s="83"/>
      <c r="X136" s="54"/>
    </row>
    <row r="137" spans="1:24" ht="21.95" customHeight="1">
      <c r="A137" s="83"/>
      <c r="B137" s="83"/>
      <c r="C137" s="83"/>
      <c r="D137" s="83"/>
      <c r="E137" s="92"/>
      <c r="F137" s="83"/>
      <c r="G137" s="83"/>
      <c r="H137" s="83"/>
      <c r="I137" s="92"/>
      <c r="J137" s="93"/>
      <c r="K137" s="83"/>
      <c r="L137" s="83"/>
      <c r="M137" s="83"/>
      <c r="N137" s="83"/>
      <c r="O137" s="83"/>
      <c r="P137" s="83"/>
      <c r="Q137" s="83"/>
      <c r="R137" s="83"/>
      <c r="S137" s="83"/>
      <c r="T137" s="83" t="s">
        <v>72</v>
      </c>
      <c r="U137" s="102"/>
      <c r="V137" s="102"/>
      <c r="W137" s="83"/>
      <c r="X137" s="54"/>
    </row>
    <row r="138" spans="1:24" ht="21.95" customHeight="1">
      <c r="A138" s="83"/>
      <c r="B138" s="83"/>
      <c r="C138" s="83"/>
      <c r="D138" s="83"/>
      <c r="E138" s="92"/>
      <c r="F138" s="83"/>
      <c r="G138" s="83"/>
      <c r="H138" s="83"/>
      <c r="I138" s="92"/>
      <c r="J138" s="93"/>
      <c r="K138" s="83"/>
      <c r="L138" s="83"/>
      <c r="M138" s="83"/>
      <c r="N138" s="83"/>
      <c r="O138" s="83"/>
      <c r="P138" s="83"/>
      <c r="Q138" s="83"/>
      <c r="R138" s="83"/>
      <c r="S138" s="83"/>
      <c r="T138" s="83" t="s">
        <v>72</v>
      </c>
      <c r="U138" s="102"/>
      <c r="V138" s="102"/>
      <c r="W138" s="83"/>
      <c r="X138" s="54"/>
    </row>
    <row r="139" spans="1:24" ht="21.95" customHeight="1">
      <c r="A139" s="83"/>
      <c r="B139" s="83"/>
      <c r="C139" s="83"/>
      <c r="D139" s="83"/>
      <c r="E139" s="92"/>
      <c r="F139" s="83"/>
      <c r="G139" s="83"/>
      <c r="H139" s="83"/>
      <c r="I139" s="92"/>
      <c r="J139" s="93"/>
      <c r="K139" s="83"/>
      <c r="L139" s="83"/>
      <c r="M139" s="83"/>
      <c r="N139" s="83"/>
      <c r="O139" s="83"/>
      <c r="P139" s="83"/>
      <c r="Q139" s="83"/>
      <c r="R139" s="83"/>
      <c r="S139" s="83"/>
      <c r="T139" s="83" t="s">
        <v>72</v>
      </c>
      <c r="U139" s="102"/>
      <c r="V139" s="102"/>
      <c r="W139" s="83"/>
      <c r="X139" s="54"/>
    </row>
    <row r="140" spans="1:24" ht="21.95" customHeight="1">
      <c r="A140" s="83"/>
      <c r="B140" s="83"/>
      <c r="C140" s="83"/>
      <c r="D140" s="83"/>
      <c r="E140" s="92"/>
      <c r="F140" s="83"/>
      <c r="G140" s="83"/>
      <c r="H140" s="83"/>
      <c r="I140" s="92"/>
      <c r="J140" s="93"/>
      <c r="K140" s="83"/>
      <c r="L140" s="83"/>
      <c r="M140" s="83"/>
      <c r="N140" s="83"/>
      <c r="O140" s="83"/>
      <c r="P140" s="83"/>
      <c r="Q140" s="83"/>
      <c r="R140" s="83"/>
      <c r="S140" s="83"/>
      <c r="T140" s="83" t="s">
        <v>72</v>
      </c>
      <c r="U140" s="102"/>
      <c r="V140" s="102"/>
      <c r="W140" s="83"/>
      <c r="X140" s="54"/>
    </row>
    <row r="141" spans="1:24" ht="21.95" customHeight="1">
      <c r="A141" s="83"/>
      <c r="B141" s="83"/>
      <c r="C141" s="83"/>
      <c r="D141" s="83"/>
      <c r="E141" s="92"/>
      <c r="F141" s="83"/>
      <c r="G141" s="83"/>
      <c r="H141" s="83"/>
      <c r="I141" s="92"/>
      <c r="J141" s="93"/>
      <c r="K141" s="83"/>
      <c r="L141" s="83"/>
      <c r="M141" s="83"/>
      <c r="N141" s="83"/>
      <c r="O141" s="83"/>
      <c r="P141" s="83"/>
      <c r="Q141" s="83"/>
      <c r="R141" s="83"/>
      <c r="S141" s="83"/>
      <c r="T141" s="83" t="s">
        <v>72</v>
      </c>
      <c r="U141" s="102"/>
      <c r="V141" s="102"/>
      <c r="W141" s="83"/>
      <c r="X141" s="54"/>
    </row>
    <row r="142" spans="1:24" ht="21.95" customHeight="1">
      <c r="A142" s="83"/>
      <c r="B142" s="83"/>
      <c r="C142" s="83"/>
      <c r="D142" s="83"/>
      <c r="E142" s="92"/>
      <c r="F142" s="83"/>
      <c r="G142" s="83"/>
      <c r="H142" s="83"/>
      <c r="I142" s="92"/>
      <c r="J142" s="93"/>
      <c r="K142" s="83"/>
      <c r="L142" s="83"/>
      <c r="M142" s="83"/>
      <c r="N142" s="83"/>
      <c r="O142" s="83"/>
      <c r="P142" s="83"/>
      <c r="Q142" s="83"/>
      <c r="R142" s="83"/>
      <c r="S142" s="83"/>
      <c r="T142" s="83" t="s">
        <v>72</v>
      </c>
      <c r="U142" s="102"/>
      <c r="V142" s="102"/>
      <c r="W142" s="83"/>
      <c r="X142" s="54"/>
    </row>
    <row r="143" spans="1:24" ht="21.95" customHeight="1">
      <c r="A143" s="83"/>
      <c r="B143" s="83"/>
      <c r="C143" s="83"/>
      <c r="D143" s="83"/>
      <c r="E143" s="92"/>
      <c r="F143" s="83"/>
      <c r="G143" s="83"/>
      <c r="H143" s="83"/>
      <c r="I143" s="92"/>
      <c r="J143" s="93"/>
      <c r="K143" s="83"/>
      <c r="L143" s="83"/>
      <c r="M143" s="83"/>
      <c r="N143" s="83"/>
      <c r="O143" s="83"/>
      <c r="P143" s="83"/>
      <c r="Q143" s="83"/>
      <c r="R143" s="83"/>
      <c r="S143" s="83"/>
      <c r="T143" s="83" t="s">
        <v>72</v>
      </c>
      <c r="U143" s="102"/>
      <c r="V143" s="102"/>
      <c r="W143" s="83"/>
      <c r="X143" s="54"/>
    </row>
    <row r="144" spans="1:24" ht="21.95" customHeight="1">
      <c r="A144" s="83"/>
      <c r="B144" s="83"/>
      <c r="C144" s="83"/>
      <c r="D144" s="83"/>
      <c r="E144" s="92"/>
      <c r="F144" s="83"/>
      <c r="G144" s="83"/>
      <c r="H144" s="83"/>
      <c r="I144" s="92"/>
      <c r="J144" s="93"/>
      <c r="K144" s="83"/>
      <c r="L144" s="83"/>
      <c r="M144" s="83"/>
      <c r="N144" s="83"/>
      <c r="O144" s="83"/>
      <c r="P144" s="83"/>
      <c r="Q144" s="83"/>
      <c r="R144" s="83"/>
      <c r="S144" s="83"/>
      <c r="T144" s="83" t="s">
        <v>72</v>
      </c>
      <c r="U144" s="102"/>
      <c r="V144" s="102"/>
      <c r="W144" s="83"/>
      <c r="X144" s="54"/>
    </row>
    <row r="145" spans="1:24" ht="21.95" customHeight="1">
      <c r="A145" s="83"/>
      <c r="B145" s="83"/>
      <c r="C145" s="83"/>
      <c r="D145" s="83"/>
      <c r="E145" s="92"/>
      <c r="F145" s="83"/>
      <c r="G145" s="83"/>
      <c r="H145" s="83"/>
      <c r="I145" s="92"/>
      <c r="J145" s="93"/>
      <c r="K145" s="83"/>
      <c r="L145" s="83"/>
      <c r="M145" s="83"/>
      <c r="N145" s="83"/>
      <c r="O145" s="83"/>
      <c r="P145" s="83"/>
      <c r="Q145" s="83"/>
      <c r="R145" s="83"/>
      <c r="S145" s="83"/>
      <c r="T145" s="83" t="s">
        <v>72</v>
      </c>
      <c r="U145" s="102"/>
      <c r="V145" s="102"/>
      <c r="W145" s="83"/>
      <c r="X145" s="54"/>
    </row>
    <row r="146" spans="1:24" ht="21.95" customHeight="1">
      <c r="A146" s="83"/>
      <c r="B146" s="83"/>
      <c r="C146" s="83"/>
      <c r="D146" s="83"/>
      <c r="E146" s="92"/>
      <c r="F146" s="83"/>
      <c r="G146" s="83"/>
      <c r="H146" s="83"/>
      <c r="I146" s="92"/>
      <c r="J146" s="93"/>
      <c r="K146" s="83"/>
      <c r="L146" s="83"/>
      <c r="M146" s="83"/>
      <c r="N146" s="83"/>
      <c r="O146" s="83"/>
      <c r="P146" s="83"/>
      <c r="Q146" s="83"/>
      <c r="R146" s="83"/>
      <c r="S146" s="83"/>
      <c r="T146" s="83" t="s">
        <v>72</v>
      </c>
      <c r="U146" s="102"/>
      <c r="V146" s="102"/>
      <c r="W146" s="83"/>
      <c r="X146" s="54"/>
    </row>
    <row r="147" spans="1:24" ht="21.95" customHeight="1">
      <c r="A147" s="83"/>
      <c r="B147" s="83"/>
      <c r="C147" s="83"/>
      <c r="D147" s="83"/>
      <c r="E147" s="92"/>
      <c r="F147" s="83"/>
      <c r="G147" s="83"/>
      <c r="H147" s="83"/>
      <c r="I147" s="92"/>
      <c r="J147" s="93"/>
      <c r="K147" s="83"/>
      <c r="L147" s="83"/>
      <c r="M147" s="83"/>
      <c r="N147" s="83"/>
      <c r="O147" s="83"/>
      <c r="P147" s="83"/>
      <c r="Q147" s="83"/>
      <c r="R147" s="83"/>
      <c r="S147" s="83"/>
      <c r="T147" s="83" t="s">
        <v>72</v>
      </c>
      <c r="U147" s="102"/>
      <c r="V147" s="102"/>
      <c r="W147" s="83"/>
      <c r="X147" s="54"/>
    </row>
    <row r="148" spans="1:24" ht="21.95" customHeight="1">
      <c r="A148" s="83"/>
      <c r="B148" s="83"/>
      <c r="C148" s="83"/>
      <c r="D148" s="83"/>
      <c r="E148" s="92"/>
      <c r="F148" s="83"/>
      <c r="G148" s="83"/>
      <c r="H148" s="83"/>
      <c r="I148" s="92"/>
      <c r="J148" s="93"/>
      <c r="K148" s="83"/>
      <c r="L148" s="83"/>
      <c r="M148" s="83"/>
      <c r="N148" s="83"/>
      <c r="O148" s="83"/>
      <c r="P148" s="83"/>
      <c r="Q148" s="83"/>
      <c r="R148" s="83"/>
      <c r="S148" s="83"/>
      <c r="T148" s="83" t="s">
        <v>72</v>
      </c>
      <c r="U148" s="102"/>
      <c r="V148" s="102"/>
      <c r="W148" s="83"/>
      <c r="X148" s="54"/>
    </row>
    <row r="149" spans="1:24" ht="21.95" customHeight="1">
      <c r="A149" s="83"/>
      <c r="B149" s="83"/>
      <c r="C149" s="83"/>
      <c r="D149" s="83"/>
      <c r="E149" s="92"/>
      <c r="F149" s="83"/>
      <c r="G149" s="83"/>
      <c r="H149" s="83"/>
      <c r="I149" s="92"/>
      <c r="J149" s="93"/>
      <c r="K149" s="83"/>
      <c r="L149" s="83"/>
      <c r="M149" s="83"/>
      <c r="N149" s="83"/>
      <c r="O149" s="83"/>
      <c r="P149" s="83"/>
      <c r="Q149" s="83"/>
      <c r="R149" s="83"/>
      <c r="S149" s="83"/>
      <c r="T149" s="83" t="s">
        <v>72</v>
      </c>
      <c r="U149" s="102"/>
      <c r="V149" s="102"/>
      <c r="W149" s="83"/>
      <c r="X149" s="54"/>
    </row>
    <row r="150" spans="1:24" ht="21.95" customHeight="1">
      <c r="A150" s="83"/>
      <c r="B150" s="83"/>
      <c r="C150" s="83"/>
      <c r="D150" s="83"/>
      <c r="E150" s="92"/>
      <c r="F150" s="83"/>
      <c r="G150" s="83"/>
      <c r="H150" s="83"/>
      <c r="I150" s="92"/>
      <c r="J150" s="93"/>
      <c r="K150" s="83"/>
      <c r="L150" s="83"/>
      <c r="M150" s="83"/>
      <c r="N150" s="83"/>
      <c r="O150" s="83"/>
      <c r="P150" s="83"/>
      <c r="Q150" s="83"/>
      <c r="R150" s="83"/>
      <c r="S150" s="83"/>
      <c r="T150" s="83" t="s">
        <v>72</v>
      </c>
      <c r="U150" s="102"/>
      <c r="V150" s="102"/>
      <c r="W150" s="83"/>
      <c r="X150" s="54"/>
    </row>
    <row r="151" spans="1:24" ht="21.95" customHeight="1">
      <c r="A151" s="83"/>
      <c r="B151" s="83"/>
      <c r="C151" s="83"/>
      <c r="D151" s="83"/>
      <c r="E151" s="92"/>
      <c r="F151" s="83"/>
      <c r="G151" s="83"/>
      <c r="H151" s="83"/>
      <c r="I151" s="92"/>
      <c r="J151" s="93"/>
      <c r="K151" s="83"/>
      <c r="L151" s="83"/>
      <c r="M151" s="83"/>
      <c r="N151" s="83"/>
      <c r="O151" s="83"/>
      <c r="P151" s="83"/>
      <c r="Q151" s="83"/>
      <c r="R151" s="83"/>
      <c r="S151" s="83"/>
      <c r="T151" s="83" t="s">
        <v>72</v>
      </c>
      <c r="U151" s="102"/>
      <c r="V151" s="102"/>
      <c r="W151" s="83"/>
      <c r="X151" s="54"/>
    </row>
    <row r="152" spans="1:24" ht="21.95" customHeight="1">
      <c r="A152" s="83"/>
      <c r="B152" s="83"/>
      <c r="C152" s="83"/>
      <c r="D152" s="83"/>
      <c r="E152" s="92"/>
      <c r="F152" s="83"/>
      <c r="G152" s="83"/>
      <c r="H152" s="83"/>
      <c r="I152" s="92"/>
      <c r="J152" s="93"/>
      <c r="K152" s="83"/>
      <c r="L152" s="83"/>
      <c r="M152" s="83"/>
      <c r="N152" s="83"/>
      <c r="O152" s="83"/>
      <c r="P152" s="83"/>
      <c r="Q152" s="83"/>
      <c r="R152" s="83"/>
      <c r="S152" s="83"/>
      <c r="T152" s="83" t="s">
        <v>72</v>
      </c>
      <c r="U152" s="102"/>
      <c r="V152" s="102"/>
      <c r="W152" s="83"/>
      <c r="X152" s="54"/>
    </row>
    <row r="153" spans="1:24" ht="21.95" customHeight="1">
      <c r="A153" s="83"/>
      <c r="B153" s="83"/>
      <c r="C153" s="83"/>
      <c r="D153" s="83"/>
      <c r="E153" s="92"/>
      <c r="F153" s="83"/>
      <c r="G153" s="83"/>
      <c r="H153" s="83"/>
      <c r="I153" s="92"/>
      <c r="J153" s="93"/>
      <c r="K153" s="83"/>
      <c r="L153" s="83"/>
      <c r="M153" s="83"/>
      <c r="N153" s="83"/>
      <c r="O153" s="83"/>
      <c r="P153" s="83"/>
      <c r="Q153" s="83"/>
      <c r="R153" s="83"/>
      <c r="S153" s="83"/>
      <c r="T153" s="83" t="s">
        <v>72</v>
      </c>
      <c r="U153" s="102"/>
      <c r="V153" s="102"/>
      <c r="W153" s="83"/>
      <c r="X153" s="54"/>
    </row>
    <row r="154" spans="1:24" ht="21.95" customHeight="1">
      <c r="A154" s="83"/>
      <c r="B154" s="83"/>
      <c r="C154" s="83"/>
      <c r="D154" s="83"/>
      <c r="E154" s="92"/>
      <c r="F154" s="83"/>
      <c r="G154" s="83"/>
      <c r="H154" s="83"/>
      <c r="I154" s="92"/>
      <c r="J154" s="93"/>
      <c r="K154" s="83"/>
      <c r="L154" s="83"/>
      <c r="M154" s="83"/>
      <c r="N154" s="83"/>
      <c r="O154" s="83"/>
      <c r="P154" s="83"/>
      <c r="Q154" s="83"/>
      <c r="R154" s="83"/>
      <c r="S154" s="83"/>
      <c r="T154" s="83" t="s">
        <v>72</v>
      </c>
      <c r="U154" s="102"/>
      <c r="V154" s="102"/>
      <c r="W154" s="83"/>
      <c r="X154" s="54"/>
    </row>
    <row r="155" spans="1:24" ht="21.95" customHeight="1">
      <c r="A155" s="83"/>
      <c r="B155" s="83"/>
      <c r="C155" s="83"/>
      <c r="D155" s="83"/>
      <c r="E155" s="92"/>
      <c r="F155" s="83"/>
      <c r="G155" s="83"/>
      <c r="H155" s="83"/>
      <c r="I155" s="92"/>
      <c r="J155" s="93"/>
      <c r="K155" s="83"/>
      <c r="L155" s="83"/>
      <c r="M155" s="83"/>
      <c r="N155" s="83"/>
      <c r="O155" s="83"/>
      <c r="P155" s="83"/>
      <c r="Q155" s="83"/>
      <c r="R155" s="83"/>
      <c r="S155" s="83"/>
      <c r="T155" s="83" t="s">
        <v>72</v>
      </c>
      <c r="U155" s="102"/>
      <c r="V155" s="102"/>
      <c r="W155" s="83"/>
      <c r="X155" s="54"/>
    </row>
    <row r="156" spans="1:24" ht="21.95" customHeight="1">
      <c r="A156" s="83"/>
      <c r="B156" s="83"/>
      <c r="C156" s="83"/>
      <c r="D156" s="83"/>
      <c r="E156" s="92"/>
      <c r="F156" s="83"/>
      <c r="G156" s="83"/>
      <c r="H156" s="83"/>
      <c r="I156" s="92"/>
      <c r="J156" s="93"/>
      <c r="K156" s="83"/>
      <c r="L156" s="83"/>
      <c r="M156" s="83"/>
      <c r="N156" s="83"/>
      <c r="O156" s="83"/>
      <c r="P156" s="83"/>
      <c r="Q156" s="83"/>
      <c r="R156" s="83"/>
      <c r="S156" s="83"/>
      <c r="T156" s="83" t="s">
        <v>72</v>
      </c>
      <c r="U156" s="102"/>
      <c r="V156" s="102"/>
      <c r="W156" s="83"/>
      <c r="X156" s="54"/>
    </row>
    <row r="157" spans="1:24" ht="21.95" customHeight="1">
      <c r="A157" s="83"/>
      <c r="B157" s="83"/>
      <c r="C157" s="83"/>
      <c r="D157" s="83"/>
      <c r="E157" s="92"/>
      <c r="F157" s="83"/>
      <c r="G157" s="83"/>
      <c r="H157" s="83"/>
      <c r="I157" s="92"/>
      <c r="J157" s="93"/>
      <c r="K157" s="83"/>
      <c r="L157" s="83"/>
      <c r="M157" s="83"/>
      <c r="N157" s="83"/>
      <c r="O157" s="83"/>
      <c r="P157" s="83"/>
      <c r="Q157" s="83"/>
      <c r="R157" s="83"/>
      <c r="S157" s="83"/>
      <c r="T157" s="83" t="s">
        <v>72</v>
      </c>
      <c r="U157" s="102"/>
      <c r="V157" s="102"/>
      <c r="W157" s="83"/>
      <c r="X157" s="54"/>
    </row>
    <row r="158" spans="1:24" ht="21.95" customHeight="1">
      <c r="A158" s="83"/>
      <c r="B158" s="83"/>
      <c r="C158" s="83"/>
      <c r="D158" s="83"/>
      <c r="E158" s="92"/>
      <c r="F158" s="83"/>
      <c r="G158" s="83"/>
      <c r="H158" s="83"/>
      <c r="I158" s="92"/>
      <c r="J158" s="93"/>
      <c r="K158" s="83"/>
      <c r="L158" s="83"/>
      <c r="M158" s="83"/>
      <c r="N158" s="83"/>
      <c r="O158" s="83"/>
      <c r="P158" s="83"/>
      <c r="Q158" s="83"/>
      <c r="R158" s="83"/>
      <c r="S158" s="83"/>
      <c r="T158" s="83" t="s">
        <v>72</v>
      </c>
      <c r="U158" s="102"/>
      <c r="V158" s="102"/>
      <c r="W158" s="83"/>
      <c r="X158" s="54"/>
    </row>
    <row r="159" spans="1:24" ht="21.95" customHeight="1">
      <c r="A159" s="83"/>
      <c r="B159" s="83"/>
      <c r="C159" s="83"/>
      <c r="D159" s="83"/>
      <c r="E159" s="92"/>
      <c r="F159" s="83"/>
      <c r="G159" s="83"/>
      <c r="H159" s="83"/>
      <c r="I159" s="92"/>
      <c r="J159" s="93"/>
      <c r="K159" s="83"/>
      <c r="L159" s="83"/>
      <c r="M159" s="83"/>
      <c r="N159" s="83"/>
      <c r="O159" s="83"/>
      <c r="P159" s="83"/>
      <c r="Q159" s="83"/>
      <c r="R159" s="83"/>
      <c r="S159" s="83"/>
      <c r="T159" s="83" t="s">
        <v>72</v>
      </c>
      <c r="U159" s="102"/>
      <c r="V159" s="102"/>
      <c r="W159" s="83"/>
      <c r="X159" s="54"/>
    </row>
    <row r="160" spans="1:24" ht="21.95" customHeight="1">
      <c r="A160" s="83"/>
      <c r="B160" s="83"/>
      <c r="C160" s="83"/>
      <c r="D160" s="83"/>
      <c r="E160" s="92"/>
      <c r="F160" s="83"/>
      <c r="G160" s="83"/>
      <c r="H160" s="83"/>
      <c r="I160" s="92"/>
      <c r="J160" s="93"/>
      <c r="K160" s="83"/>
      <c r="L160" s="83"/>
      <c r="M160" s="83"/>
      <c r="N160" s="83"/>
      <c r="O160" s="83"/>
      <c r="P160" s="83"/>
      <c r="Q160" s="83"/>
      <c r="R160" s="83"/>
      <c r="S160" s="83"/>
      <c r="T160" s="83" t="s">
        <v>72</v>
      </c>
      <c r="U160" s="102"/>
      <c r="V160" s="102"/>
      <c r="W160" s="83"/>
      <c r="X160" s="54"/>
    </row>
    <row r="161" spans="1:24" ht="21.95" customHeight="1">
      <c r="A161" s="83"/>
      <c r="B161" s="83"/>
      <c r="C161" s="83"/>
      <c r="D161" s="83"/>
      <c r="E161" s="92"/>
      <c r="F161" s="83"/>
      <c r="G161" s="83"/>
      <c r="H161" s="83"/>
      <c r="I161" s="92"/>
      <c r="J161" s="93"/>
      <c r="K161" s="83"/>
      <c r="L161" s="83"/>
      <c r="M161" s="83"/>
      <c r="N161" s="83"/>
      <c r="O161" s="83"/>
      <c r="P161" s="83"/>
      <c r="Q161" s="83"/>
      <c r="R161" s="83"/>
      <c r="S161" s="83"/>
      <c r="T161" s="83" t="s">
        <v>72</v>
      </c>
      <c r="U161" s="102"/>
      <c r="V161" s="102"/>
      <c r="W161" s="83"/>
      <c r="X161" s="54"/>
    </row>
    <row r="162" spans="1:24" ht="21.95" customHeight="1">
      <c r="A162" s="83"/>
      <c r="B162" s="83"/>
      <c r="C162" s="83"/>
      <c r="D162" s="83"/>
      <c r="E162" s="92"/>
      <c r="F162" s="83"/>
      <c r="G162" s="83"/>
      <c r="H162" s="83"/>
      <c r="I162" s="92"/>
      <c r="J162" s="93"/>
      <c r="K162" s="83"/>
      <c r="L162" s="83"/>
      <c r="M162" s="83"/>
      <c r="N162" s="83"/>
      <c r="O162" s="83"/>
      <c r="P162" s="83"/>
      <c r="Q162" s="83"/>
      <c r="R162" s="83"/>
      <c r="S162" s="83"/>
      <c r="T162" s="83" t="s">
        <v>72</v>
      </c>
      <c r="U162" s="102"/>
      <c r="V162" s="102"/>
      <c r="W162" s="83"/>
      <c r="X162" s="54"/>
    </row>
    <row r="163" spans="1:24" ht="21.95" customHeight="1">
      <c r="A163" s="83"/>
      <c r="B163" s="83"/>
      <c r="C163" s="83"/>
      <c r="D163" s="83"/>
      <c r="E163" s="92"/>
      <c r="F163" s="83"/>
      <c r="G163" s="83"/>
      <c r="H163" s="83"/>
      <c r="I163" s="92"/>
      <c r="J163" s="93"/>
      <c r="K163" s="83"/>
      <c r="L163" s="83"/>
      <c r="M163" s="83"/>
      <c r="N163" s="83"/>
      <c r="O163" s="83"/>
      <c r="P163" s="83"/>
      <c r="Q163" s="83"/>
      <c r="R163" s="83"/>
      <c r="S163" s="83"/>
      <c r="T163" s="83" t="s">
        <v>72</v>
      </c>
      <c r="U163" s="102"/>
      <c r="V163" s="102"/>
      <c r="W163" s="83"/>
      <c r="X163" s="54"/>
    </row>
    <row r="164" spans="1:24" ht="21.95" customHeight="1">
      <c r="A164" s="83"/>
      <c r="B164" s="83"/>
      <c r="C164" s="83"/>
      <c r="D164" s="83"/>
      <c r="E164" s="92"/>
      <c r="F164" s="83"/>
      <c r="G164" s="83"/>
      <c r="H164" s="83"/>
      <c r="I164" s="92"/>
      <c r="J164" s="93"/>
      <c r="K164" s="83"/>
      <c r="L164" s="83"/>
      <c r="M164" s="83"/>
      <c r="N164" s="83"/>
      <c r="O164" s="83"/>
      <c r="P164" s="83"/>
      <c r="Q164" s="83"/>
      <c r="R164" s="83"/>
      <c r="S164" s="83"/>
      <c r="T164" s="83" t="s">
        <v>72</v>
      </c>
      <c r="U164" s="102"/>
      <c r="V164" s="102"/>
      <c r="W164" s="83"/>
      <c r="X164" s="54"/>
    </row>
    <row r="165" spans="1:24" ht="21.95" customHeight="1">
      <c r="A165" s="83"/>
      <c r="B165" s="83"/>
      <c r="C165" s="83"/>
      <c r="D165" s="83"/>
      <c r="E165" s="92"/>
      <c r="F165" s="83"/>
      <c r="G165" s="83"/>
      <c r="H165" s="83"/>
      <c r="I165" s="92"/>
      <c r="J165" s="93"/>
      <c r="K165" s="83"/>
      <c r="L165" s="83"/>
      <c r="M165" s="83"/>
      <c r="N165" s="83"/>
      <c r="O165" s="83"/>
      <c r="P165" s="83"/>
      <c r="Q165" s="83"/>
      <c r="R165" s="83"/>
      <c r="S165" s="83"/>
      <c r="T165" s="83" t="s">
        <v>72</v>
      </c>
      <c r="U165" s="102"/>
      <c r="V165" s="102"/>
      <c r="W165" s="83"/>
      <c r="X165" s="54"/>
    </row>
    <row r="166" spans="1:24" ht="21.95" customHeight="1">
      <c r="A166" s="83"/>
      <c r="B166" s="83"/>
      <c r="C166" s="83"/>
      <c r="D166" s="83"/>
      <c r="E166" s="92"/>
      <c r="F166" s="83"/>
      <c r="G166" s="83"/>
      <c r="H166" s="83"/>
      <c r="I166" s="92"/>
      <c r="J166" s="93"/>
      <c r="K166" s="83"/>
      <c r="L166" s="83"/>
      <c r="M166" s="83"/>
      <c r="N166" s="83"/>
      <c r="O166" s="83"/>
      <c r="P166" s="83"/>
      <c r="Q166" s="83"/>
      <c r="R166" s="83"/>
      <c r="S166" s="83"/>
      <c r="T166" s="83" t="s">
        <v>72</v>
      </c>
      <c r="U166" s="102"/>
      <c r="V166" s="102"/>
      <c r="W166" s="83"/>
      <c r="X166" s="54"/>
    </row>
    <row r="167" spans="1:24" ht="21.95" customHeight="1">
      <c r="A167" s="83"/>
      <c r="B167" s="83"/>
      <c r="C167" s="83"/>
      <c r="D167" s="83"/>
      <c r="E167" s="92"/>
      <c r="F167" s="83"/>
      <c r="G167" s="83"/>
      <c r="H167" s="83"/>
      <c r="I167" s="92"/>
      <c r="J167" s="93"/>
      <c r="K167" s="83"/>
      <c r="L167" s="83"/>
      <c r="M167" s="83"/>
      <c r="N167" s="83"/>
      <c r="O167" s="83"/>
      <c r="P167" s="83"/>
      <c r="Q167" s="83"/>
      <c r="R167" s="83"/>
      <c r="S167" s="83"/>
      <c r="T167" s="83" t="s">
        <v>72</v>
      </c>
      <c r="U167" s="102"/>
      <c r="V167" s="102"/>
      <c r="W167" s="83"/>
      <c r="X167" s="54"/>
    </row>
    <row r="168" spans="1:24" ht="21.95" customHeight="1">
      <c r="A168" s="83"/>
      <c r="B168" s="83"/>
      <c r="C168" s="83"/>
      <c r="D168" s="83"/>
      <c r="E168" s="92"/>
      <c r="F168" s="83"/>
      <c r="G168" s="83"/>
      <c r="H168" s="83"/>
      <c r="I168" s="92"/>
      <c r="J168" s="93"/>
      <c r="K168" s="83"/>
      <c r="L168" s="83"/>
      <c r="M168" s="83"/>
      <c r="N168" s="83"/>
      <c r="O168" s="83"/>
      <c r="P168" s="83"/>
      <c r="Q168" s="83"/>
      <c r="R168" s="83"/>
      <c r="S168" s="83"/>
      <c r="T168" s="83" t="s">
        <v>72</v>
      </c>
      <c r="U168" s="102"/>
      <c r="V168" s="102"/>
      <c r="W168" s="83"/>
      <c r="X168" s="54"/>
    </row>
    <row r="169" spans="1:24" ht="21.95" customHeight="1">
      <c r="A169" s="83"/>
      <c r="B169" s="83"/>
      <c r="C169" s="83"/>
      <c r="D169" s="83"/>
      <c r="E169" s="92"/>
      <c r="F169" s="83"/>
      <c r="G169" s="83"/>
      <c r="H169" s="83"/>
      <c r="I169" s="92"/>
      <c r="J169" s="93"/>
      <c r="K169" s="83"/>
      <c r="L169" s="83"/>
      <c r="M169" s="83"/>
      <c r="N169" s="83"/>
      <c r="O169" s="83"/>
      <c r="P169" s="83"/>
      <c r="Q169" s="83"/>
      <c r="R169" s="83"/>
      <c r="S169" s="83"/>
      <c r="T169" s="83" t="s">
        <v>72</v>
      </c>
      <c r="U169" s="102"/>
      <c r="V169" s="102"/>
      <c r="W169" s="83"/>
      <c r="X169" s="54"/>
    </row>
    <row r="170" spans="1:24" ht="21.95" customHeight="1">
      <c r="A170" s="83"/>
      <c r="B170" s="83"/>
      <c r="C170" s="83"/>
      <c r="D170" s="83"/>
      <c r="E170" s="92"/>
      <c r="F170" s="83"/>
      <c r="G170" s="83"/>
      <c r="H170" s="83"/>
      <c r="I170" s="92"/>
      <c r="J170" s="93"/>
      <c r="K170" s="83"/>
      <c r="L170" s="83"/>
      <c r="M170" s="83"/>
      <c r="N170" s="83"/>
      <c r="O170" s="83"/>
      <c r="P170" s="83"/>
      <c r="Q170" s="83"/>
      <c r="R170" s="83"/>
      <c r="S170" s="83"/>
      <c r="T170" s="83" t="s">
        <v>72</v>
      </c>
      <c r="U170" s="102"/>
      <c r="V170" s="102"/>
      <c r="W170" s="83"/>
      <c r="X170" s="54"/>
    </row>
    <row r="171" spans="1:24" ht="21.95" customHeight="1">
      <c r="A171" s="83"/>
      <c r="B171" s="83"/>
      <c r="C171" s="83"/>
      <c r="D171" s="83"/>
      <c r="E171" s="92"/>
      <c r="F171" s="83"/>
      <c r="G171" s="83"/>
      <c r="H171" s="83"/>
      <c r="I171" s="92"/>
      <c r="J171" s="93"/>
      <c r="K171" s="83"/>
      <c r="L171" s="83"/>
      <c r="M171" s="83"/>
      <c r="N171" s="83"/>
      <c r="O171" s="83"/>
      <c r="P171" s="83"/>
      <c r="Q171" s="83"/>
      <c r="R171" s="83"/>
      <c r="S171" s="83"/>
      <c r="T171" s="83" t="s">
        <v>72</v>
      </c>
      <c r="U171" s="102"/>
      <c r="V171" s="102"/>
      <c r="W171" s="83"/>
      <c r="X171" s="54"/>
    </row>
    <row r="172" spans="1:24" ht="21.95" customHeight="1">
      <c r="A172" s="83"/>
      <c r="B172" s="83"/>
      <c r="C172" s="83"/>
      <c r="D172" s="83"/>
      <c r="E172" s="92"/>
      <c r="F172" s="83"/>
      <c r="G172" s="83"/>
      <c r="H172" s="83"/>
      <c r="I172" s="92"/>
      <c r="J172" s="93"/>
      <c r="K172" s="83"/>
      <c r="L172" s="83"/>
      <c r="M172" s="83"/>
      <c r="N172" s="83"/>
      <c r="O172" s="83"/>
      <c r="P172" s="83"/>
      <c r="Q172" s="83"/>
      <c r="R172" s="83"/>
      <c r="S172" s="83"/>
      <c r="T172" s="83" t="s">
        <v>72</v>
      </c>
      <c r="U172" s="102"/>
      <c r="V172" s="102"/>
      <c r="W172" s="83"/>
      <c r="X172" s="54"/>
    </row>
    <row r="173" spans="1:24" ht="21.95" customHeight="1">
      <c r="A173" s="83"/>
      <c r="B173" s="83"/>
      <c r="C173" s="83"/>
      <c r="D173" s="83"/>
      <c r="E173" s="92"/>
      <c r="F173" s="83"/>
      <c r="G173" s="83"/>
      <c r="H173" s="83"/>
      <c r="I173" s="92"/>
      <c r="J173" s="93"/>
      <c r="K173" s="83"/>
      <c r="L173" s="83"/>
      <c r="M173" s="83"/>
      <c r="N173" s="83"/>
      <c r="O173" s="83"/>
      <c r="P173" s="83"/>
      <c r="Q173" s="83"/>
      <c r="R173" s="83"/>
      <c r="S173" s="83"/>
      <c r="T173" s="83" t="s">
        <v>72</v>
      </c>
      <c r="U173" s="102"/>
      <c r="V173" s="102"/>
      <c r="W173" s="83"/>
      <c r="X173" s="54"/>
    </row>
    <row r="174" spans="1:24" ht="21.95" customHeight="1">
      <c r="A174" s="83"/>
      <c r="B174" s="83"/>
      <c r="C174" s="83"/>
      <c r="D174" s="83"/>
      <c r="E174" s="92"/>
      <c r="F174" s="83"/>
      <c r="G174" s="83"/>
      <c r="H174" s="83"/>
      <c r="I174" s="92"/>
      <c r="J174" s="93"/>
      <c r="K174" s="83"/>
      <c r="L174" s="83"/>
      <c r="M174" s="83"/>
      <c r="N174" s="83"/>
      <c r="O174" s="83"/>
      <c r="P174" s="83"/>
      <c r="Q174" s="83"/>
      <c r="R174" s="83"/>
      <c r="S174" s="83"/>
      <c r="T174" s="83" t="s">
        <v>72</v>
      </c>
      <c r="U174" s="102"/>
      <c r="V174" s="102"/>
      <c r="W174" s="83"/>
      <c r="X174" s="54"/>
    </row>
    <row r="175" spans="1:24" ht="21.95" customHeight="1">
      <c r="A175" s="83"/>
      <c r="B175" s="83"/>
      <c r="C175" s="83"/>
      <c r="D175" s="83"/>
      <c r="E175" s="92"/>
      <c r="F175" s="83"/>
      <c r="G175" s="83"/>
      <c r="H175" s="83"/>
      <c r="I175" s="92"/>
      <c r="J175" s="93"/>
      <c r="K175" s="83"/>
      <c r="L175" s="83"/>
      <c r="M175" s="83"/>
      <c r="N175" s="83"/>
      <c r="O175" s="83"/>
      <c r="P175" s="83"/>
      <c r="Q175" s="83"/>
      <c r="R175" s="83"/>
      <c r="S175" s="83"/>
      <c r="T175" s="83" t="s">
        <v>72</v>
      </c>
      <c r="U175" s="102"/>
      <c r="V175" s="102"/>
      <c r="W175" s="83"/>
      <c r="X175" s="54"/>
    </row>
    <row r="176" spans="1:24" ht="21.95" customHeight="1">
      <c r="A176" s="83"/>
      <c r="B176" s="83"/>
      <c r="C176" s="83"/>
      <c r="D176" s="83"/>
      <c r="E176" s="92"/>
      <c r="F176" s="83"/>
      <c r="G176" s="83"/>
      <c r="H176" s="83"/>
      <c r="I176" s="92"/>
      <c r="J176" s="93"/>
      <c r="K176" s="83"/>
      <c r="L176" s="83"/>
      <c r="M176" s="83"/>
      <c r="N176" s="83"/>
      <c r="O176" s="83"/>
      <c r="P176" s="83"/>
      <c r="Q176" s="83"/>
      <c r="R176" s="83"/>
      <c r="S176" s="83"/>
      <c r="T176" s="83" t="s">
        <v>72</v>
      </c>
      <c r="U176" s="102"/>
      <c r="V176" s="102"/>
      <c r="W176" s="83"/>
      <c r="X176" s="54"/>
    </row>
    <row r="177" spans="1:24" ht="21.95" customHeight="1">
      <c r="A177" s="83"/>
      <c r="B177" s="83"/>
      <c r="C177" s="83"/>
      <c r="D177" s="83"/>
      <c r="E177" s="92"/>
      <c r="F177" s="83"/>
      <c r="G177" s="83"/>
      <c r="H177" s="83"/>
      <c r="I177" s="92"/>
      <c r="J177" s="93"/>
      <c r="K177" s="83"/>
      <c r="L177" s="83"/>
      <c r="M177" s="83"/>
      <c r="N177" s="83"/>
      <c r="O177" s="83"/>
      <c r="P177" s="83"/>
      <c r="Q177" s="83"/>
      <c r="R177" s="83"/>
      <c r="S177" s="83"/>
      <c r="T177" s="83" t="s">
        <v>72</v>
      </c>
      <c r="U177" s="102"/>
      <c r="V177" s="102"/>
      <c r="W177" s="83"/>
      <c r="X177" s="54"/>
    </row>
    <row r="178" spans="1:24" ht="21.95" customHeight="1">
      <c r="A178" s="83"/>
      <c r="B178" s="83"/>
      <c r="C178" s="83"/>
      <c r="D178" s="83"/>
      <c r="E178" s="92"/>
      <c r="F178" s="83"/>
      <c r="G178" s="83"/>
      <c r="H178" s="83"/>
      <c r="I178" s="92"/>
      <c r="J178" s="93"/>
      <c r="K178" s="83"/>
      <c r="L178" s="83"/>
      <c r="M178" s="83"/>
      <c r="N178" s="83"/>
      <c r="O178" s="83"/>
      <c r="P178" s="83"/>
      <c r="Q178" s="83"/>
      <c r="R178" s="83"/>
      <c r="S178" s="83"/>
      <c r="T178" s="83" t="s">
        <v>72</v>
      </c>
      <c r="U178" s="102"/>
      <c r="V178" s="102"/>
      <c r="W178" s="83"/>
      <c r="X178" s="54"/>
    </row>
    <row r="179" spans="1:24" ht="21.95" customHeight="1">
      <c r="A179" s="83"/>
      <c r="B179" s="83"/>
      <c r="C179" s="83"/>
      <c r="D179" s="83"/>
      <c r="E179" s="92"/>
      <c r="F179" s="83"/>
      <c r="G179" s="83"/>
      <c r="H179" s="83"/>
      <c r="I179" s="92"/>
      <c r="J179" s="93"/>
      <c r="K179" s="83"/>
      <c r="L179" s="83"/>
      <c r="M179" s="83"/>
      <c r="N179" s="83"/>
      <c r="O179" s="83"/>
      <c r="P179" s="83"/>
      <c r="Q179" s="83"/>
      <c r="R179" s="83"/>
      <c r="S179" s="83"/>
      <c r="T179" s="83" t="s">
        <v>72</v>
      </c>
      <c r="U179" s="102"/>
      <c r="V179" s="102"/>
      <c r="W179" s="83"/>
      <c r="X179" s="54"/>
    </row>
    <row r="180" spans="1:24" ht="21.95" customHeight="1">
      <c r="A180" s="83"/>
      <c r="B180" s="83"/>
      <c r="C180" s="83"/>
      <c r="D180" s="83"/>
      <c r="E180" s="92"/>
      <c r="F180" s="83"/>
      <c r="G180" s="83"/>
      <c r="H180" s="83"/>
      <c r="I180" s="92"/>
      <c r="J180" s="93"/>
      <c r="K180" s="83"/>
      <c r="L180" s="83"/>
      <c r="M180" s="83"/>
      <c r="N180" s="83"/>
      <c r="O180" s="83"/>
      <c r="P180" s="83"/>
      <c r="Q180" s="83"/>
      <c r="R180" s="83"/>
      <c r="S180" s="83"/>
      <c r="T180" s="83" t="s">
        <v>72</v>
      </c>
      <c r="U180" s="102"/>
      <c r="V180" s="102"/>
      <c r="W180" s="83"/>
      <c r="X180" s="54"/>
    </row>
    <row r="181" spans="1:24" ht="21.95" customHeight="1">
      <c r="A181" s="83"/>
      <c r="B181" s="83"/>
      <c r="C181" s="83"/>
      <c r="D181" s="83"/>
      <c r="E181" s="92"/>
      <c r="F181" s="83"/>
      <c r="G181" s="83"/>
      <c r="H181" s="83"/>
      <c r="I181" s="92"/>
      <c r="J181" s="93"/>
      <c r="K181" s="83"/>
      <c r="L181" s="83"/>
      <c r="M181" s="83"/>
      <c r="N181" s="83"/>
      <c r="O181" s="83"/>
      <c r="P181" s="83"/>
      <c r="Q181" s="83"/>
      <c r="R181" s="83"/>
      <c r="S181" s="83"/>
      <c r="T181" s="83" t="s">
        <v>72</v>
      </c>
      <c r="U181" s="102"/>
      <c r="V181" s="102"/>
      <c r="W181" s="83"/>
      <c r="X181" s="54"/>
    </row>
    <row r="182" spans="1:24" ht="21.95" customHeight="1">
      <c r="A182" s="83"/>
      <c r="B182" s="83"/>
      <c r="C182" s="83"/>
      <c r="D182" s="83"/>
      <c r="E182" s="92"/>
      <c r="F182" s="83"/>
      <c r="G182" s="83"/>
      <c r="H182" s="83"/>
      <c r="I182" s="92"/>
      <c r="J182" s="93"/>
      <c r="K182" s="83"/>
      <c r="L182" s="83"/>
      <c r="M182" s="83"/>
      <c r="N182" s="83"/>
      <c r="O182" s="83"/>
      <c r="P182" s="83"/>
      <c r="Q182" s="83"/>
      <c r="R182" s="83"/>
      <c r="S182" s="83"/>
      <c r="T182" s="83" t="s">
        <v>72</v>
      </c>
      <c r="U182" s="102"/>
      <c r="V182" s="102"/>
      <c r="W182" s="83"/>
      <c r="X182" s="54"/>
    </row>
    <row r="183" spans="1:24" ht="21.95" customHeight="1">
      <c r="A183" s="83"/>
      <c r="B183" s="83"/>
      <c r="C183" s="83"/>
      <c r="D183" s="83"/>
      <c r="E183" s="92"/>
      <c r="F183" s="83"/>
      <c r="G183" s="83"/>
      <c r="H183" s="83"/>
      <c r="I183" s="92"/>
      <c r="J183" s="93"/>
      <c r="K183" s="83"/>
      <c r="L183" s="83"/>
      <c r="M183" s="83"/>
      <c r="N183" s="83"/>
      <c r="O183" s="83"/>
      <c r="P183" s="83"/>
      <c r="Q183" s="83"/>
      <c r="R183" s="83"/>
      <c r="S183" s="83"/>
      <c r="T183" s="83" t="s">
        <v>72</v>
      </c>
      <c r="U183" s="102"/>
      <c r="V183" s="102"/>
      <c r="W183" s="83"/>
      <c r="X183" s="54"/>
    </row>
    <row r="184" spans="1:24" ht="21.95" customHeight="1">
      <c r="A184" s="83"/>
      <c r="B184" s="83"/>
      <c r="C184" s="83"/>
      <c r="D184" s="83"/>
      <c r="E184" s="92"/>
      <c r="F184" s="83"/>
      <c r="G184" s="83"/>
      <c r="H184" s="83"/>
      <c r="I184" s="92"/>
      <c r="J184" s="93"/>
      <c r="K184" s="83"/>
      <c r="L184" s="83"/>
      <c r="M184" s="83"/>
      <c r="N184" s="83"/>
      <c r="O184" s="83"/>
      <c r="P184" s="83"/>
      <c r="Q184" s="83"/>
      <c r="R184" s="83"/>
      <c r="S184" s="83"/>
      <c r="T184" s="83" t="s">
        <v>72</v>
      </c>
      <c r="U184" s="102"/>
      <c r="V184" s="102"/>
      <c r="W184" s="83"/>
      <c r="X184" s="54"/>
    </row>
    <row r="185" spans="1:24" ht="21.95" customHeight="1">
      <c r="A185" s="83"/>
      <c r="B185" s="83"/>
      <c r="C185" s="83"/>
      <c r="D185" s="83"/>
      <c r="E185" s="92"/>
      <c r="F185" s="83"/>
      <c r="G185" s="83"/>
      <c r="H185" s="83"/>
      <c r="I185" s="92"/>
      <c r="J185" s="93"/>
      <c r="K185" s="83"/>
      <c r="L185" s="83"/>
      <c r="M185" s="83"/>
      <c r="N185" s="83"/>
      <c r="O185" s="83"/>
      <c r="P185" s="83"/>
      <c r="Q185" s="83"/>
      <c r="R185" s="83"/>
      <c r="S185" s="83"/>
      <c r="T185" s="83" t="s">
        <v>72</v>
      </c>
      <c r="U185" s="102"/>
      <c r="V185" s="102"/>
      <c r="W185" s="83"/>
      <c r="X185" s="54"/>
    </row>
    <row r="186" spans="1:24" ht="21.95" customHeight="1">
      <c r="A186" s="83"/>
      <c r="B186" s="83"/>
      <c r="C186" s="83"/>
      <c r="D186" s="83"/>
      <c r="E186" s="92"/>
      <c r="F186" s="83"/>
      <c r="G186" s="83"/>
      <c r="H186" s="83"/>
      <c r="I186" s="92"/>
      <c r="J186" s="93"/>
      <c r="K186" s="83"/>
      <c r="L186" s="83"/>
      <c r="M186" s="83"/>
      <c r="N186" s="83"/>
      <c r="O186" s="83"/>
      <c r="P186" s="83"/>
      <c r="Q186" s="83"/>
      <c r="R186" s="83"/>
      <c r="S186" s="83"/>
      <c r="T186" s="83" t="s">
        <v>72</v>
      </c>
      <c r="U186" s="102"/>
      <c r="V186" s="102"/>
      <c r="W186" s="83"/>
      <c r="X186" s="54"/>
    </row>
    <row r="187" spans="1:24" ht="21.95" customHeight="1">
      <c r="A187" s="83"/>
      <c r="B187" s="83"/>
      <c r="C187" s="83"/>
      <c r="D187" s="83"/>
      <c r="E187" s="92"/>
      <c r="F187" s="83"/>
      <c r="G187" s="83"/>
      <c r="H187" s="83"/>
      <c r="I187" s="92"/>
      <c r="J187" s="93"/>
      <c r="K187" s="83"/>
      <c r="L187" s="83"/>
      <c r="M187" s="83"/>
      <c r="N187" s="83"/>
      <c r="O187" s="83"/>
      <c r="P187" s="83"/>
      <c r="Q187" s="83"/>
      <c r="R187" s="83"/>
      <c r="S187" s="83"/>
      <c r="T187" s="83" t="s">
        <v>72</v>
      </c>
      <c r="U187" s="102"/>
      <c r="V187" s="102"/>
      <c r="W187" s="83"/>
      <c r="X187" s="54"/>
    </row>
    <row r="188" spans="1:24" ht="21.95" customHeight="1">
      <c r="A188" s="83"/>
      <c r="B188" s="83"/>
      <c r="C188" s="83"/>
      <c r="D188" s="83"/>
      <c r="E188" s="92"/>
      <c r="F188" s="83"/>
      <c r="G188" s="83"/>
      <c r="H188" s="83"/>
      <c r="I188" s="92"/>
      <c r="J188" s="93"/>
      <c r="K188" s="83"/>
      <c r="L188" s="83"/>
      <c r="M188" s="83"/>
      <c r="N188" s="83"/>
      <c r="O188" s="83"/>
      <c r="P188" s="83"/>
      <c r="Q188" s="83"/>
      <c r="R188" s="83"/>
      <c r="S188" s="83"/>
      <c r="T188" s="83" t="s">
        <v>72</v>
      </c>
      <c r="U188" s="102"/>
      <c r="V188" s="102"/>
      <c r="W188" s="83"/>
      <c r="X188" s="54"/>
    </row>
    <row r="189" spans="1:24" ht="21.95" customHeight="1">
      <c r="A189" s="83"/>
      <c r="B189" s="83"/>
      <c r="C189" s="83"/>
      <c r="D189" s="83"/>
      <c r="E189" s="92"/>
      <c r="F189" s="83"/>
      <c r="G189" s="83"/>
      <c r="H189" s="83"/>
      <c r="I189" s="92"/>
      <c r="J189" s="93"/>
      <c r="K189" s="83"/>
      <c r="L189" s="83"/>
      <c r="M189" s="83"/>
      <c r="N189" s="83"/>
      <c r="O189" s="83"/>
      <c r="P189" s="83"/>
      <c r="Q189" s="83"/>
      <c r="R189" s="83"/>
      <c r="S189" s="83"/>
      <c r="T189" s="83" t="s">
        <v>72</v>
      </c>
      <c r="U189" s="102"/>
      <c r="V189" s="102"/>
      <c r="W189" s="83"/>
      <c r="X189" s="54"/>
    </row>
    <row r="190" spans="1:24" ht="21.95" customHeight="1">
      <c r="A190" s="83"/>
      <c r="B190" s="83"/>
      <c r="C190" s="83"/>
      <c r="D190" s="83"/>
      <c r="E190" s="92"/>
      <c r="F190" s="83"/>
      <c r="G190" s="83"/>
      <c r="H190" s="83"/>
      <c r="I190" s="92"/>
      <c r="J190" s="93"/>
      <c r="K190" s="83"/>
      <c r="L190" s="83"/>
      <c r="M190" s="83"/>
      <c r="N190" s="83"/>
      <c r="O190" s="83"/>
      <c r="P190" s="83"/>
      <c r="Q190" s="83"/>
      <c r="R190" s="83"/>
      <c r="S190" s="83"/>
      <c r="T190" s="83" t="s">
        <v>72</v>
      </c>
      <c r="U190" s="102"/>
      <c r="V190" s="102"/>
      <c r="W190" s="83"/>
      <c r="X190" s="54"/>
    </row>
    <row r="191" spans="1:24" ht="21.95" customHeight="1">
      <c r="A191" s="83"/>
      <c r="B191" s="83"/>
      <c r="C191" s="83"/>
      <c r="D191" s="83"/>
      <c r="E191" s="92"/>
      <c r="F191" s="83"/>
      <c r="G191" s="83"/>
      <c r="H191" s="83"/>
      <c r="I191" s="92"/>
      <c r="J191" s="93"/>
      <c r="K191" s="83"/>
      <c r="L191" s="83"/>
      <c r="M191" s="83"/>
      <c r="N191" s="83"/>
      <c r="O191" s="83"/>
      <c r="P191" s="83"/>
      <c r="Q191" s="83"/>
      <c r="R191" s="83"/>
      <c r="S191" s="83"/>
      <c r="T191" s="83" t="s">
        <v>72</v>
      </c>
      <c r="U191" s="102"/>
      <c r="V191" s="102"/>
      <c r="W191" s="83"/>
      <c r="X191" s="54"/>
    </row>
    <row r="192" spans="1:24" ht="21.95" customHeight="1">
      <c r="A192" s="83"/>
      <c r="B192" s="83"/>
      <c r="C192" s="83"/>
      <c r="D192" s="83"/>
      <c r="E192" s="92"/>
      <c r="F192" s="83"/>
      <c r="G192" s="83"/>
      <c r="H192" s="83"/>
      <c r="I192" s="92"/>
      <c r="J192" s="93"/>
      <c r="K192" s="83"/>
      <c r="L192" s="83"/>
      <c r="M192" s="83"/>
      <c r="N192" s="83"/>
      <c r="O192" s="83"/>
      <c r="P192" s="83"/>
      <c r="Q192" s="83"/>
      <c r="R192" s="83"/>
      <c r="S192" s="83"/>
      <c r="T192" s="83" t="s">
        <v>72</v>
      </c>
      <c r="U192" s="102"/>
      <c r="V192" s="102"/>
      <c r="W192" s="83"/>
      <c r="X192" s="54"/>
    </row>
    <row r="193" spans="1:24" ht="21.95" customHeight="1">
      <c r="A193" s="83"/>
      <c r="B193" s="83"/>
      <c r="C193" s="83"/>
      <c r="D193" s="83"/>
      <c r="E193" s="92"/>
      <c r="F193" s="83"/>
      <c r="G193" s="83"/>
      <c r="H193" s="83"/>
      <c r="I193" s="92"/>
      <c r="J193" s="93"/>
      <c r="K193" s="83"/>
      <c r="L193" s="83"/>
      <c r="M193" s="83"/>
      <c r="N193" s="83"/>
      <c r="O193" s="83"/>
      <c r="P193" s="83"/>
      <c r="Q193" s="83"/>
      <c r="R193" s="83"/>
      <c r="S193" s="83"/>
      <c r="T193" s="83" t="s">
        <v>72</v>
      </c>
      <c r="U193" s="102"/>
      <c r="V193" s="102"/>
      <c r="W193" s="83"/>
      <c r="X193" s="54"/>
    </row>
    <row r="194" spans="1:24" ht="21.95" customHeight="1">
      <c r="A194" s="83"/>
      <c r="B194" s="83"/>
      <c r="C194" s="83"/>
      <c r="D194" s="83"/>
      <c r="E194" s="92"/>
      <c r="F194" s="83"/>
      <c r="G194" s="83"/>
      <c r="H194" s="83"/>
      <c r="I194" s="92"/>
      <c r="J194" s="93"/>
      <c r="K194" s="83"/>
      <c r="L194" s="83"/>
      <c r="M194" s="83"/>
      <c r="N194" s="83"/>
      <c r="O194" s="83"/>
      <c r="P194" s="83"/>
      <c r="Q194" s="83"/>
      <c r="R194" s="83"/>
      <c r="S194" s="83"/>
      <c r="T194" s="83" t="s">
        <v>72</v>
      </c>
      <c r="U194" s="102"/>
      <c r="V194" s="102"/>
      <c r="W194" s="83"/>
      <c r="X194" s="54"/>
    </row>
    <row r="195" spans="1:24" ht="21.95" customHeight="1">
      <c r="A195" s="83"/>
      <c r="B195" s="83"/>
      <c r="C195" s="83"/>
      <c r="D195" s="83"/>
      <c r="E195" s="92"/>
      <c r="F195" s="83"/>
      <c r="G195" s="83"/>
      <c r="H195" s="83"/>
      <c r="I195" s="92"/>
      <c r="J195" s="93"/>
      <c r="K195" s="83"/>
      <c r="L195" s="83"/>
      <c r="M195" s="83"/>
      <c r="N195" s="83"/>
      <c r="O195" s="83"/>
      <c r="P195" s="83"/>
      <c r="Q195" s="83"/>
      <c r="R195" s="83"/>
      <c r="S195" s="83"/>
      <c r="T195" s="83" t="s">
        <v>72</v>
      </c>
      <c r="U195" s="102"/>
      <c r="V195" s="102"/>
      <c r="W195" s="83"/>
      <c r="X195" s="54"/>
    </row>
    <row r="196" spans="1:24" ht="21.95" customHeight="1">
      <c r="A196" s="83"/>
      <c r="B196" s="83"/>
      <c r="C196" s="83"/>
      <c r="D196" s="83"/>
      <c r="E196" s="92"/>
      <c r="F196" s="83"/>
      <c r="G196" s="83"/>
      <c r="H196" s="83"/>
      <c r="I196" s="92"/>
      <c r="J196" s="93"/>
      <c r="K196" s="83"/>
      <c r="L196" s="83"/>
      <c r="M196" s="83"/>
      <c r="N196" s="83"/>
      <c r="O196" s="83"/>
      <c r="P196" s="83"/>
      <c r="Q196" s="83"/>
      <c r="R196" s="83"/>
      <c r="S196" s="83"/>
      <c r="T196" s="83" t="s">
        <v>72</v>
      </c>
      <c r="U196" s="102"/>
      <c r="V196" s="102"/>
      <c r="W196" s="83"/>
      <c r="X196" s="54"/>
    </row>
    <row r="197" spans="1:24" ht="21.95" customHeight="1">
      <c r="A197" s="83"/>
      <c r="B197" s="83"/>
      <c r="C197" s="83"/>
      <c r="D197" s="83"/>
      <c r="E197" s="92"/>
      <c r="F197" s="83"/>
      <c r="G197" s="83"/>
      <c r="H197" s="83"/>
      <c r="I197" s="92"/>
      <c r="J197" s="93"/>
      <c r="K197" s="83"/>
      <c r="L197" s="83"/>
      <c r="M197" s="83"/>
      <c r="N197" s="83"/>
      <c r="O197" s="83"/>
      <c r="P197" s="83"/>
      <c r="Q197" s="83"/>
      <c r="R197" s="83"/>
      <c r="S197" s="83"/>
      <c r="T197" s="83" t="s">
        <v>72</v>
      </c>
      <c r="U197" s="102"/>
      <c r="V197" s="102"/>
      <c r="W197" s="83"/>
      <c r="X197" s="54"/>
    </row>
    <row r="198" spans="1:24" ht="21.95" customHeight="1">
      <c r="A198" s="83"/>
      <c r="B198" s="83"/>
      <c r="C198" s="83"/>
      <c r="D198" s="83"/>
      <c r="E198" s="92"/>
      <c r="F198" s="83"/>
      <c r="G198" s="83"/>
      <c r="H198" s="83"/>
      <c r="I198" s="92"/>
      <c r="J198" s="93"/>
      <c r="K198" s="83"/>
      <c r="L198" s="83"/>
      <c r="M198" s="83"/>
      <c r="N198" s="83"/>
      <c r="O198" s="83"/>
      <c r="P198" s="83"/>
      <c r="Q198" s="83"/>
      <c r="R198" s="83"/>
      <c r="S198" s="83"/>
      <c r="T198" s="83" t="s">
        <v>72</v>
      </c>
      <c r="U198" s="102"/>
      <c r="V198" s="102"/>
      <c r="W198" s="83"/>
      <c r="X198" s="54"/>
    </row>
    <row r="199" spans="1:24" ht="21.95" customHeight="1">
      <c r="A199" s="83"/>
      <c r="B199" s="83"/>
      <c r="C199" s="83"/>
      <c r="D199" s="83"/>
      <c r="E199" s="92"/>
      <c r="F199" s="83"/>
      <c r="G199" s="83"/>
      <c r="H199" s="83"/>
      <c r="I199" s="92"/>
      <c r="J199" s="93"/>
      <c r="K199" s="83"/>
      <c r="L199" s="83"/>
      <c r="M199" s="83"/>
      <c r="N199" s="83"/>
      <c r="O199" s="83"/>
      <c r="P199" s="83"/>
      <c r="Q199" s="83"/>
      <c r="R199" s="83"/>
      <c r="S199" s="83"/>
      <c r="T199" s="83" t="s">
        <v>72</v>
      </c>
      <c r="U199" s="102"/>
      <c r="V199" s="102"/>
      <c r="W199" s="83"/>
      <c r="X199" s="54"/>
    </row>
    <row r="200" spans="1:24" ht="21.95" customHeight="1">
      <c r="A200" s="83"/>
      <c r="B200" s="83"/>
      <c r="C200" s="83"/>
      <c r="D200" s="83"/>
      <c r="E200" s="92"/>
      <c r="F200" s="83"/>
      <c r="G200" s="83"/>
      <c r="H200" s="83"/>
      <c r="I200" s="92"/>
      <c r="J200" s="93"/>
      <c r="K200" s="83"/>
      <c r="L200" s="83"/>
      <c r="M200" s="83"/>
      <c r="N200" s="83"/>
      <c r="O200" s="83"/>
      <c r="P200" s="83"/>
      <c r="Q200" s="83"/>
      <c r="R200" s="83"/>
      <c r="S200" s="83"/>
      <c r="T200" s="83" t="s">
        <v>72</v>
      </c>
      <c r="U200" s="102"/>
      <c r="V200" s="102"/>
      <c r="W200" s="83"/>
      <c r="X200" s="54"/>
    </row>
    <row r="201" spans="1:24" ht="21.95" customHeight="1">
      <c r="A201" s="83"/>
      <c r="B201" s="83"/>
      <c r="C201" s="83"/>
      <c r="D201" s="83"/>
      <c r="E201" s="92"/>
      <c r="F201" s="83"/>
      <c r="G201" s="83"/>
      <c r="H201" s="83"/>
      <c r="I201" s="92"/>
      <c r="J201" s="93"/>
      <c r="K201" s="83"/>
      <c r="L201" s="83"/>
      <c r="M201" s="83"/>
      <c r="N201" s="83"/>
      <c r="O201" s="83"/>
      <c r="P201" s="83"/>
      <c r="Q201" s="83"/>
      <c r="R201" s="83"/>
      <c r="S201" s="83"/>
      <c r="T201" s="83" t="s">
        <v>72</v>
      </c>
      <c r="U201" s="102"/>
      <c r="V201" s="102"/>
      <c r="W201" s="83"/>
      <c r="X201" s="54"/>
    </row>
    <row r="202" spans="1:24" ht="21.95" customHeight="1">
      <c r="A202" s="83"/>
      <c r="B202" s="83"/>
      <c r="C202" s="83"/>
      <c r="D202" s="83"/>
      <c r="E202" s="92"/>
      <c r="F202" s="83"/>
      <c r="G202" s="83"/>
      <c r="H202" s="83"/>
      <c r="I202" s="92"/>
      <c r="J202" s="93"/>
      <c r="K202" s="83"/>
      <c r="L202" s="83"/>
      <c r="M202" s="83"/>
      <c r="N202" s="83"/>
      <c r="O202" s="83"/>
      <c r="P202" s="83"/>
      <c r="Q202" s="83"/>
      <c r="R202" s="83"/>
      <c r="S202" s="83"/>
      <c r="T202" s="83" t="s">
        <v>72</v>
      </c>
      <c r="U202" s="102"/>
      <c r="V202" s="102"/>
      <c r="W202" s="83"/>
      <c r="X202" s="54"/>
    </row>
    <row r="203" spans="1:24" ht="21.95" customHeight="1">
      <c r="A203" s="83"/>
      <c r="B203" s="83"/>
      <c r="C203" s="83"/>
      <c r="D203" s="83"/>
      <c r="E203" s="92"/>
      <c r="F203" s="83"/>
      <c r="G203" s="83"/>
      <c r="H203" s="83"/>
      <c r="I203" s="92"/>
      <c r="J203" s="93"/>
      <c r="K203" s="83"/>
      <c r="L203" s="83"/>
      <c r="M203" s="83"/>
      <c r="N203" s="83"/>
      <c r="O203" s="83"/>
      <c r="P203" s="83"/>
      <c r="Q203" s="83"/>
      <c r="R203" s="83"/>
      <c r="S203" s="83"/>
      <c r="T203" s="83" t="s">
        <v>72</v>
      </c>
      <c r="U203" s="102"/>
      <c r="V203" s="102"/>
      <c r="W203" s="83"/>
      <c r="X203" s="54"/>
    </row>
    <row r="204" spans="1:24" ht="21.95" customHeight="1">
      <c r="A204" s="83"/>
      <c r="B204" s="83"/>
      <c r="C204" s="83"/>
      <c r="D204" s="83"/>
      <c r="E204" s="92"/>
      <c r="F204" s="83"/>
      <c r="G204" s="83"/>
      <c r="H204" s="83"/>
      <c r="I204" s="92"/>
      <c r="J204" s="93"/>
      <c r="K204" s="83"/>
      <c r="L204" s="83"/>
      <c r="M204" s="83"/>
      <c r="N204" s="83"/>
      <c r="O204" s="83"/>
      <c r="P204" s="83"/>
      <c r="Q204" s="83"/>
      <c r="R204" s="83"/>
      <c r="S204" s="83"/>
      <c r="T204" s="83" t="s">
        <v>72</v>
      </c>
      <c r="U204" s="102"/>
      <c r="V204" s="102"/>
      <c r="W204" s="83"/>
      <c r="X204" s="54"/>
    </row>
    <row r="205" spans="1:24" ht="21.95" customHeight="1">
      <c r="A205" s="83"/>
      <c r="B205" s="83"/>
      <c r="C205" s="83"/>
      <c r="D205" s="83"/>
      <c r="E205" s="92"/>
      <c r="F205" s="83"/>
      <c r="G205" s="83"/>
      <c r="H205" s="83"/>
      <c r="I205" s="92"/>
      <c r="J205" s="93"/>
      <c r="K205" s="83"/>
      <c r="L205" s="83"/>
      <c r="M205" s="83"/>
      <c r="N205" s="83"/>
      <c r="O205" s="83"/>
      <c r="P205" s="83"/>
      <c r="Q205" s="83"/>
      <c r="R205" s="83"/>
      <c r="S205" s="83"/>
      <c r="T205" s="83" t="s">
        <v>72</v>
      </c>
      <c r="U205" s="102"/>
      <c r="V205" s="102"/>
      <c r="W205" s="83"/>
      <c r="X205" s="54"/>
    </row>
    <row r="206" spans="1:24" ht="21.95" customHeight="1">
      <c r="A206" s="83"/>
      <c r="B206" s="83"/>
      <c r="C206" s="83"/>
      <c r="D206" s="83"/>
      <c r="E206" s="92"/>
      <c r="F206" s="83"/>
      <c r="G206" s="83"/>
      <c r="H206" s="83"/>
      <c r="I206" s="92"/>
      <c r="J206" s="93"/>
      <c r="K206" s="83"/>
      <c r="L206" s="83"/>
      <c r="M206" s="83"/>
      <c r="N206" s="83"/>
      <c r="O206" s="83"/>
      <c r="P206" s="83"/>
      <c r="Q206" s="83"/>
      <c r="R206" s="83"/>
      <c r="S206" s="83"/>
      <c r="T206" s="83" t="s">
        <v>72</v>
      </c>
      <c r="U206" s="102"/>
      <c r="V206" s="102"/>
      <c r="W206" s="83"/>
      <c r="X206" s="54"/>
    </row>
    <row r="207" spans="1:24" ht="21.95" customHeight="1">
      <c r="A207" s="83"/>
      <c r="B207" s="83"/>
      <c r="C207" s="83"/>
      <c r="D207" s="83"/>
      <c r="E207" s="92"/>
      <c r="F207" s="83"/>
      <c r="G207" s="83"/>
      <c r="H207" s="83"/>
      <c r="I207" s="92"/>
      <c r="J207" s="93"/>
      <c r="K207" s="83"/>
      <c r="L207" s="83"/>
      <c r="M207" s="83"/>
      <c r="N207" s="83"/>
      <c r="O207" s="83"/>
      <c r="P207" s="83"/>
      <c r="Q207" s="83"/>
      <c r="R207" s="83"/>
      <c r="S207" s="83"/>
      <c r="T207" s="83" t="s">
        <v>72</v>
      </c>
      <c r="U207" s="102"/>
      <c r="V207" s="102"/>
      <c r="W207" s="83"/>
      <c r="X207" s="54"/>
    </row>
    <row r="208" spans="1:24" ht="21.95" customHeight="1">
      <c r="A208" s="83"/>
      <c r="B208" s="83"/>
      <c r="C208" s="83"/>
      <c r="D208" s="83"/>
      <c r="E208" s="92"/>
      <c r="F208" s="83"/>
      <c r="G208" s="83"/>
      <c r="H208" s="83"/>
      <c r="I208" s="92"/>
      <c r="J208" s="93"/>
      <c r="K208" s="83"/>
      <c r="L208" s="83"/>
      <c r="M208" s="83"/>
      <c r="N208" s="83"/>
      <c r="O208" s="83"/>
      <c r="P208" s="83"/>
      <c r="Q208" s="83"/>
      <c r="R208" s="83"/>
      <c r="S208" s="83"/>
      <c r="T208" s="83" t="s">
        <v>72</v>
      </c>
      <c r="U208" s="102"/>
      <c r="V208" s="102"/>
      <c r="W208" s="83"/>
      <c r="X208" s="54"/>
    </row>
    <row r="209" spans="1:24" ht="21.95" customHeight="1">
      <c r="A209" s="83"/>
      <c r="B209" s="83"/>
      <c r="C209" s="83"/>
      <c r="D209" s="83"/>
      <c r="E209" s="92"/>
      <c r="F209" s="83"/>
      <c r="G209" s="83"/>
      <c r="H209" s="83"/>
      <c r="I209" s="92"/>
      <c r="J209" s="93"/>
      <c r="K209" s="83"/>
      <c r="L209" s="83"/>
      <c r="M209" s="83"/>
      <c r="N209" s="83"/>
      <c r="O209" s="83"/>
      <c r="P209" s="83"/>
      <c r="Q209" s="83"/>
      <c r="R209" s="83"/>
      <c r="S209" s="83"/>
      <c r="T209" s="83" t="s">
        <v>72</v>
      </c>
      <c r="U209" s="102"/>
      <c r="V209" s="102"/>
      <c r="W209" s="83"/>
      <c r="X209" s="54"/>
    </row>
    <row r="210" spans="1:24" ht="21.95" customHeight="1">
      <c r="A210" s="83"/>
      <c r="B210" s="83"/>
      <c r="C210" s="83"/>
      <c r="D210" s="83"/>
      <c r="E210" s="92"/>
      <c r="F210" s="83"/>
      <c r="G210" s="83"/>
      <c r="H210" s="83"/>
      <c r="I210" s="92"/>
      <c r="J210" s="93"/>
      <c r="K210" s="83"/>
      <c r="L210" s="83"/>
      <c r="M210" s="83"/>
      <c r="N210" s="83"/>
      <c r="O210" s="83"/>
      <c r="P210" s="83"/>
      <c r="Q210" s="83"/>
      <c r="R210" s="83"/>
      <c r="S210" s="83"/>
      <c r="T210" s="83" t="s">
        <v>72</v>
      </c>
      <c r="U210" s="102"/>
      <c r="V210" s="102"/>
      <c r="W210" s="83"/>
      <c r="X210" s="54"/>
    </row>
    <row r="211" spans="1:24" ht="21.95" customHeight="1">
      <c r="A211" s="83"/>
      <c r="B211" s="83"/>
      <c r="C211" s="83"/>
      <c r="D211" s="83"/>
      <c r="E211" s="92"/>
      <c r="F211" s="83"/>
      <c r="G211" s="83"/>
      <c r="H211" s="83"/>
      <c r="I211" s="92"/>
      <c r="J211" s="93"/>
      <c r="K211" s="83"/>
      <c r="L211" s="83"/>
      <c r="M211" s="83"/>
      <c r="N211" s="83"/>
      <c r="O211" s="83"/>
      <c r="P211" s="83"/>
      <c r="Q211" s="83"/>
      <c r="R211" s="83"/>
      <c r="S211" s="83"/>
      <c r="T211" s="83" t="s">
        <v>72</v>
      </c>
      <c r="U211" s="102"/>
      <c r="V211" s="102"/>
      <c r="W211" s="83"/>
      <c r="X211" s="54"/>
    </row>
    <row r="212" spans="1:24" ht="21.95" customHeight="1">
      <c r="A212" s="83"/>
      <c r="B212" s="83"/>
      <c r="C212" s="83"/>
      <c r="D212" s="83"/>
      <c r="E212" s="92"/>
      <c r="F212" s="83"/>
      <c r="G212" s="83"/>
      <c r="H212" s="83"/>
      <c r="I212" s="92"/>
      <c r="J212" s="93"/>
      <c r="K212" s="83"/>
      <c r="L212" s="83"/>
      <c r="M212" s="83"/>
      <c r="N212" s="83"/>
      <c r="O212" s="83"/>
      <c r="P212" s="83"/>
      <c r="Q212" s="83"/>
      <c r="R212" s="83"/>
      <c r="S212" s="83"/>
      <c r="T212" s="83" t="s">
        <v>72</v>
      </c>
      <c r="U212" s="102"/>
      <c r="V212" s="102"/>
      <c r="W212" s="83"/>
      <c r="X212" s="54"/>
    </row>
    <row r="213" spans="1:24" ht="21.95" customHeight="1">
      <c r="A213" s="83"/>
      <c r="B213" s="83"/>
      <c r="C213" s="83"/>
      <c r="D213" s="83"/>
      <c r="E213" s="92"/>
      <c r="F213" s="83"/>
      <c r="G213" s="83"/>
      <c r="H213" s="83"/>
      <c r="I213" s="92"/>
      <c r="J213" s="93"/>
      <c r="K213" s="83"/>
      <c r="L213" s="83"/>
      <c r="M213" s="83"/>
      <c r="N213" s="83"/>
      <c r="O213" s="83"/>
      <c r="P213" s="83"/>
      <c r="Q213" s="83"/>
      <c r="R213" s="83"/>
      <c r="S213" s="83"/>
      <c r="T213" s="83" t="s">
        <v>72</v>
      </c>
      <c r="U213" s="102"/>
      <c r="V213" s="102"/>
      <c r="W213" s="83"/>
      <c r="X213" s="54"/>
    </row>
    <row r="214" spans="1:24" ht="21.95" customHeight="1">
      <c r="A214" s="83"/>
      <c r="B214" s="83"/>
      <c r="C214" s="83"/>
      <c r="D214" s="83"/>
      <c r="E214" s="92"/>
      <c r="F214" s="83"/>
      <c r="G214" s="83"/>
      <c r="H214" s="83"/>
      <c r="I214" s="92"/>
      <c r="J214" s="93"/>
      <c r="K214" s="83"/>
      <c r="L214" s="83"/>
      <c r="M214" s="83"/>
      <c r="N214" s="83"/>
      <c r="O214" s="83"/>
      <c r="P214" s="83"/>
      <c r="Q214" s="83"/>
      <c r="R214" s="83"/>
      <c r="S214" s="83"/>
      <c r="T214" s="83" t="s">
        <v>72</v>
      </c>
      <c r="U214" s="102"/>
      <c r="V214" s="102"/>
      <c r="W214" s="83"/>
      <c r="X214" s="54"/>
    </row>
    <row r="215" spans="1:24" ht="21.95" customHeight="1">
      <c r="A215" s="83"/>
      <c r="B215" s="83"/>
      <c r="C215" s="83"/>
      <c r="D215" s="83"/>
      <c r="E215" s="92"/>
      <c r="F215" s="83"/>
      <c r="G215" s="83"/>
      <c r="H215" s="83"/>
      <c r="I215" s="92"/>
      <c r="J215" s="93"/>
      <c r="K215" s="83"/>
      <c r="L215" s="83"/>
      <c r="M215" s="83"/>
      <c r="N215" s="83"/>
      <c r="O215" s="83"/>
      <c r="P215" s="83"/>
      <c r="Q215" s="83"/>
      <c r="R215" s="83"/>
      <c r="S215" s="83"/>
      <c r="T215" s="83" t="s">
        <v>72</v>
      </c>
      <c r="U215" s="102"/>
      <c r="V215" s="102"/>
      <c r="W215" s="83"/>
      <c r="X215" s="54"/>
    </row>
    <row r="216" spans="1:24" ht="21.95" customHeight="1">
      <c r="A216" s="83"/>
      <c r="B216" s="83"/>
      <c r="C216" s="83"/>
      <c r="D216" s="83"/>
      <c r="E216" s="92"/>
      <c r="F216" s="83"/>
      <c r="G216" s="83"/>
      <c r="H216" s="83"/>
      <c r="I216" s="92"/>
      <c r="J216" s="93"/>
      <c r="K216" s="83"/>
      <c r="L216" s="83"/>
      <c r="M216" s="83"/>
      <c r="N216" s="83"/>
      <c r="O216" s="83"/>
      <c r="P216" s="83"/>
      <c r="Q216" s="83"/>
      <c r="R216" s="83"/>
      <c r="S216" s="83"/>
      <c r="T216" s="83" t="s">
        <v>72</v>
      </c>
      <c r="U216" s="102"/>
      <c r="V216" s="102"/>
      <c r="W216" s="83"/>
      <c r="X216" s="54"/>
    </row>
    <row r="217" spans="1:24" ht="21.95" customHeight="1">
      <c r="A217" s="83"/>
      <c r="B217" s="83"/>
      <c r="C217" s="83"/>
      <c r="D217" s="83"/>
      <c r="E217" s="92"/>
      <c r="F217" s="83"/>
      <c r="G217" s="83"/>
      <c r="H217" s="83"/>
      <c r="I217" s="92"/>
      <c r="J217" s="93"/>
      <c r="K217" s="83"/>
      <c r="L217" s="83"/>
      <c r="M217" s="83"/>
      <c r="N217" s="83"/>
      <c r="O217" s="83"/>
      <c r="P217" s="83"/>
      <c r="Q217" s="83"/>
      <c r="R217" s="83"/>
      <c r="S217" s="83"/>
      <c r="T217" s="83" t="s">
        <v>72</v>
      </c>
      <c r="U217" s="102"/>
      <c r="V217" s="102"/>
      <c r="W217" s="83"/>
      <c r="X217" s="54"/>
    </row>
    <row r="218" spans="1:24" ht="21.95" customHeight="1">
      <c r="A218" s="83"/>
      <c r="B218" s="83"/>
      <c r="C218" s="83"/>
      <c r="D218" s="83"/>
      <c r="E218" s="92"/>
      <c r="F218" s="83"/>
      <c r="G218" s="83"/>
      <c r="H218" s="83"/>
      <c r="I218" s="92"/>
      <c r="J218" s="93"/>
      <c r="K218" s="83"/>
      <c r="L218" s="83"/>
      <c r="M218" s="83"/>
      <c r="N218" s="83"/>
      <c r="O218" s="83"/>
      <c r="P218" s="83"/>
      <c r="Q218" s="83"/>
      <c r="R218" s="83"/>
      <c r="S218" s="83"/>
      <c r="T218" s="83" t="s">
        <v>72</v>
      </c>
      <c r="U218" s="102"/>
      <c r="V218" s="102"/>
      <c r="W218" s="83"/>
      <c r="X218" s="54"/>
    </row>
    <row r="219" spans="1:24" ht="21.95" customHeight="1">
      <c r="A219" s="83"/>
      <c r="B219" s="83"/>
      <c r="C219" s="83"/>
      <c r="D219" s="83"/>
      <c r="E219" s="92"/>
      <c r="F219" s="83"/>
      <c r="G219" s="83"/>
      <c r="H219" s="83"/>
      <c r="I219" s="92"/>
      <c r="J219" s="93"/>
      <c r="K219" s="83"/>
      <c r="L219" s="83"/>
      <c r="M219" s="83"/>
      <c r="N219" s="83"/>
      <c r="O219" s="83"/>
      <c r="P219" s="83"/>
      <c r="Q219" s="83"/>
      <c r="R219" s="83"/>
      <c r="S219" s="83"/>
      <c r="T219" s="83" t="s">
        <v>72</v>
      </c>
      <c r="U219" s="102"/>
      <c r="V219" s="102"/>
      <c r="W219" s="83"/>
      <c r="X219" s="54"/>
    </row>
    <row r="220" spans="1:24" ht="21.95" customHeight="1">
      <c r="A220" s="83"/>
      <c r="B220" s="83"/>
      <c r="C220" s="83"/>
      <c r="D220" s="83"/>
      <c r="E220" s="92"/>
      <c r="F220" s="83"/>
      <c r="G220" s="83"/>
      <c r="H220" s="83"/>
      <c r="I220" s="92"/>
      <c r="J220" s="93"/>
      <c r="K220" s="83"/>
      <c r="L220" s="83"/>
      <c r="M220" s="83"/>
      <c r="N220" s="83"/>
      <c r="O220" s="83"/>
      <c r="P220" s="83"/>
      <c r="Q220" s="83"/>
      <c r="R220" s="83"/>
      <c r="S220" s="83"/>
      <c r="T220" s="83" t="s">
        <v>72</v>
      </c>
      <c r="U220" s="102"/>
      <c r="V220" s="102"/>
      <c r="W220" s="83"/>
      <c r="X220" s="54"/>
    </row>
    <row r="221" spans="1:24" ht="21.95" customHeight="1">
      <c r="A221" s="83"/>
      <c r="B221" s="83"/>
      <c r="C221" s="83"/>
      <c r="D221" s="83"/>
      <c r="E221" s="92"/>
      <c r="F221" s="83"/>
      <c r="G221" s="83"/>
      <c r="H221" s="83"/>
      <c r="I221" s="92"/>
      <c r="J221" s="93"/>
      <c r="K221" s="83"/>
      <c r="L221" s="83"/>
      <c r="M221" s="83"/>
      <c r="N221" s="83"/>
      <c r="O221" s="83"/>
      <c r="P221" s="83"/>
      <c r="Q221" s="83"/>
      <c r="R221" s="83"/>
      <c r="S221" s="83"/>
      <c r="T221" s="83" t="s">
        <v>72</v>
      </c>
      <c r="U221" s="102"/>
      <c r="V221" s="102"/>
      <c r="W221" s="83"/>
      <c r="X221" s="54"/>
    </row>
    <row r="222" spans="1:24" ht="21.95" customHeight="1">
      <c r="A222" s="83"/>
      <c r="B222" s="83"/>
      <c r="C222" s="83"/>
      <c r="D222" s="83"/>
      <c r="E222" s="92"/>
      <c r="F222" s="83"/>
      <c r="G222" s="83"/>
      <c r="H222" s="83"/>
      <c r="I222" s="92"/>
      <c r="J222" s="93"/>
      <c r="K222" s="83"/>
      <c r="L222" s="83"/>
      <c r="M222" s="83"/>
      <c r="N222" s="83"/>
      <c r="O222" s="83"/>
      <c r="P222" s="83"/>
      <c r="Q222" s="83"/>
      <c r="R222" s="83"/>
      <c r="S222" s="83"/>
      <c r="T222" s="83" t="s">
        <v>72</v>
      </c>
      <c r="U222" s="102"/>
      <c r="V222" s="102"/>
      <c r="W222" s="83"/>
      <c r="X222" s="54"/>
    </row>
    <row r="223" spans="1:24" ht="21.95" customHeight="1">
      <c r="A223" s="83"/>
      <c r="B223" s="83"/>
      <c r="C223" s="83"/>
      <c r="D223" s="83"/>
      <c r="E223" s="92"/>
      <c r="F223" s="83"/>
      <c r="G223" s="83"/>
      <c r="H223" s="83"/>
      <c r="I223" s="92"/>
      <c r="J223" s="93"/>
      <c r="K223" s="83"/>
      <c r="L223" s="83"/>
      <c r="M223" s="83"/>
      <c r="N223" s="83"/>
      <c r="O223" s="83"/>
      <c r="P223" s="83"/>
      <c r="Q223" s="83"/>
      <c r="R223" s="83"/>
      <c r="S223" s="83"/>
      <c r="T223" s="83" t="s">
        <v>72</v>
      </c>
      <c r="U223" s="102"/>
      <c r="V223" s="102"/>
      <c r="W223" s="83"/>
      <c r="X223" s="54"/>
    </row>
    <row r="224" spans="1:24" ht="21.95" customHeight="1">
      <c r="A224" s="83"/>
      <c r="B224" s="83"/>
      <c r="C224" s="83"/>
      <c r="D224" s="83"/>
      <c r="E224" s="92"/>
      <c r="F224" s="83"/>
      <c r="G224" s="83"/>
      <c r="H224" s="83"/>
      <c r="I224" s="92"/>
      <c r="J224" s="93"/>
      <c r="K224" s="83"/>
      <c r="L224" s="83"/>
      <c r="M224" s="83"/>
      <c r="N224" s="83"/>
      <c r="O224" s="83"/>
      <c r="P224" s="83"/>
      <c r="Q224" s="83"/>
      <c r="R224" s="83"/>
      <c r="S224" s="83"/>
      <c r="T224" s="83" t="s">
        <v>72</v>
      </c>
      <c r="U224" s="102"/>
      <c r="V224" s="102"/>
      <c r="W224" s="83"/>
      <c r="X224" s="54"/>
    </row>
    <row r="225" spans="1:24" ht="21.95" customHeight="1">
      <c r="A225" s="83"/>
      <c r="B225" s="83"/>
      <c r="C225" s="83"/>
      <c r="D225" s="83"/>
      <c r="E225" s="92"/>
      <c r="F225" s="83"/>
      <c r="G225" s="83"/>
      <c r="H225" s="83"/>
      <c r="I225" s="92"/>
      <c r="J225" s="93"/>
      <c r="K225" s="83"/>
      <c r="L225" s="83"/>
      <c r="M225" s="83"/>
      <c r="N225" s="83"/>
      <c r="O225" s="83"/>
      <c r="P225" s="83"/>
      <c r="Q225" s="83"/>
      <c r="R225" s="83"/>
      <c r="S225" s="83"/>
      <c r="T225" s="83" t="s">
        <v>72</v>
      </c>
      <c r="U225" s="102"/>
      <c r="V225" s="102"/>
      <c r="W225" s="83"/>
      <c r="X225" s="54"/>
    </row>
    <row r="226" spans="1:24" ht="21.95" customHeight="1">
      <c r="A226" s="83"/>
      <c r="B226" s="83"/>
      <c r="C226" s="83"/>
      <c r="D226" s="83"/>
      <c r="E226" s="92"/>
      <c r="F226" s="83"/>
      <c r="G226" s="83"/>
      <c r="H226" s="83"/>
      <c r="I226" s="92"/>
      <c r="J226" s="93"/>
      <c r="K226" s="83"/>
      <c r="L226" s="83"/>
      <c r="M226" s="83"/>
      <c r="N226" s="83"/>
      <c r="O226" s="83"/>
      <c r="P226" s="83"/>
      <c r="Q226" s="83"/>
      <c r="R226" s="83"/>
      <c r="S226" s="83"/>
      <c r="T226" s="83" t="s">
        <v>72</v>
      </c>
      <c r="U226" s="102"/>
      <c r="V226" s="102"/>
      <c r="W226" s="83"/>
      <c r="X226" s="54"/>
    </row>
    <row r="227" spans="1:24" ht="21.95" customHeight="1">
      <c r="A227" s="83"/>
      <c r="B227" s="83"/>
      <c r="C227" s="83"/>
      <c r="D227" s="83"/>
      <c r="E227" s="92"/>
      <c r="F227" s="83"/>
      <c r="G227" s="83"/>
      <c r="H227" s="83"/>
      <c r="I227" s="92"/>
      <c r="J227" s="93"/>
      <c r="K227" s="83"/>
      <c r="L227" s="83"/>
      <c r="M227" s="83"/>
      <c r="N227" s="83"/>
      <c r="O227" s="83"/>
      <c r="P227" s="83"/>
      <c r="Q227" s="83"/>
      <c r="R227" s="83"/>
      <c r="S227" s="83"/>
      <c r="T227" s="83" t="s">
        <v>72</v>
      </c>
      <c r="U227" s="102"/>
      <c r="V227" s="102"/>
      <c r="W227" s="83"/>
      <c r="X227" s="54"/>
    </row>
    <row r="228" spans="1:24" ht="21.95" customHeight="1">
      <c r="A228" s="83"/>
      <c r="B228" s="83"/>
      <c r="C228" s="83"/>
      <c r="D228" s="83"/>
      <c r="E228" s="92"/>
      <c r="F228" s="83"/>
      <c r="G228" s="83"/>
      <c r="H228" s="83"/>
      <c r="I228" s="92"/>
      <c r="J228" s="93"/>
      <c r="K228" s="83"/>
      <c r="L228" s="83"/>
      <c r="M228" s="83"/>
      <c r="N228" s="83"/>
      <c r="O228" s="83"/>
      <c r="P228" s="83"/>
      <c r="Q228" s="83"/>
      <c r="R228" s="83"/>
      <c r="S228" s="83"/>
      <c r="T228" s="83" t="s">
        <v>72</v>
      </c>
      <c r="U228" s="102"/>
      <c r="V228" s="102"/>
      <c r="W228" s="83"/>
      <c r="X228" s="54"/>
    </row>
    <row r="229" spans="1:24" ht="21.95" customHeight="1">
      <c r="A229" s="83"/>
      <c r="B229" s="83"/>
      <c r="C229" s="83"/>
      <c r="D229" s="83"/>
      <c r="E229" s="92"/>
      <c r="F229" s="83"/>
      <c r="G229" s="83"/>
      <c r="H229" s="83"/>
      <c r="I229" s="92"/>
      <c r="J229" s="93"/>
      <c r="K229" s="83"/>
      <c r="L229" s="83"/>
      <c r="M229" s="83"/>
      <c r="N229" s="83"/>
      <c r="O229" s="83"/>
      <c r="P229" s="83"/>
      <c r="Q229" s="83"/>
      <c r="R229" s="83"/>
      <c r="S229" s="83"/>
      <c r="T229" s="83" t="s">
        <v>72</v>
      </c>
      <c r="U229" s="102"/>
      <c r="V229" s="102"/>
      <c r="W229" s="83"/>
      <c r="X229" s="54"/>
    </row>
    <row r="230" spans="1:24" ht="21.95" customHeight="1">
      <c r="A230" s="83"/>
      <c r="B230" s="83"/>
      <c r="C230" s="83"/>
      <c r="D230" s="83"/>
      <c r="E230" s="92"/>
      <c r="F230" s="83"/>
      <c r="G230" s="83"/>
      <c r="H230" s="83"/>
      <c r="I230" s="92"/>
      <c r="J230" s="93"/>
      <c r="K230" s="83"/>
      <c r="L230" s="83"/>
      <c r="M230" s="83"/>
      <c r="N230" s="83"/>
      <c r="O230" s="83"/>
      <c r="P230" s="83"/>
      <c r="Q230" s="83"/>
      <c r="R230" s="83"/>
      <c r="S230" s="83"/>
      <c r="T230" s="83" t="s">
        <v>72</v>
      </c>
      <c r="U230" s="102"/>
      <c r="V230" s="102"/>
      <c r="W230" s="83"/>
      <c r="X230" s="54"/>
    </row>
    <row r="231" spans="1:24" ht="21.95" customHeight="1">
      <c r="A231" s="83"/>
      <c r="B231" s="83"/>
      <c r="C231" s="83"/>
      <c r="D231" s="83"/>
      <c r="E231" s="92"/>
      <c r="F231" s="83"/>
      <c r="G231" s="83"/>
      <c r="H231" s="83"/>
      <c r="I231" s="92"/>
      <c r="J231" s="93"/>
      <c r="K231" s="83"/>
      <c r="L231" s="83"/>
      <c r="M231" s="83"/>
      <c r="N231" s="83"/>
      <c r="O231" s="83"/>
      <c r="P231" s="83"/>
      <c r="Q231" s="83"/>
      <c r="R231" s="83"/>
      <c r="S231" s="83"/>
      <c r="T231" s="83" t="s">
        <v>72</v>
      </c>
      <c r="U231" s="102"/>
      <c r="V231" s="102"/>
      <c r="W231" s="83"/>
      <c r="X231" s="54"/>
    </row>
    <row r="232" spans="1:24" ht="21.95" customHeight="1">
      <c r="A232" s="83"/>
      <c r="B232" s="83"/>
      <c r="C232" s="83"/>
      <c r="D232" s="83"/>
      <c r="E232" s="92"/>
      <c r="F232" s="83"/>
      <c r="G232" s="83"/>
      <c r="H232" s="83"/>
      <c r="I232" s="92"/>
      <c r="J232" s="93"/>
      <c r="K232" s="83"/>
      <c r="L232" s="83"/>
      <c r="M232" s="83"/>
      <c r="N232" s="83"/>
      <c r="O232" s="83"/>
      <c r="P232" s="83"/>
      <c r="Q232" s="83"/>
      <c r="R232" s="83"/>
      <c r="S232" s="83"/>
      <c r="T232" s="83" t="s">
        <v>72</v>
      </c>
      <c r="U232" s="102"/>
      <c r="V232" s="102"/>
      <c r="W232" s="83"/>
      <c r="X232" s="54"/>
    </row>
    <row r="233" spans="1:24" ht="21.95" customHeight="1">
      <c r="A233" s="83"/>
      <c r="B233" s="83"/>
      <c r="C233" s="83"/>
      <c r="D233" s="83"/>
      <c r="E233" s="92"/>
      <c r="F233" s="83"/>
      <c r="G233" s="83"/>
      <c r="H233" s="83"/>
      <c r="I233" s="92"/>
      <c r="J233" s="93"/>
      <c r="K233" s="83"/>
      <c r="L233" s="83"/>
      <c r="M233" s="83"/>
      <c r="N233" s="83"/>
      <c r="O233" s="83"/>
      <c r="P233" s="83"/>
      <c r="Q233" s="83"/>
      <c r="R233" s="83"/>
      <c r="S233" s="83"/>
      <c r="T233" s="83" t="s">
        <v>72</v>
      </c>
      <c r="U233" s="102"/>
      <c r="V233" s="102"/>
      <c r="W233" s="83"/>
      <c r="X233" s="54"/>
    </row>
    <row r="234" spans="1:24" ht="21.95" customHeight="1">
      <c r="A234" s="83"/>
      <c r="B234" s="83"/>
      <c r="C234" s="83"/>
      <c r="D234" s="83"/>
      <c r="E234" s="92"/>
      <c r="F234" s="83"/>
      <c r="G234" s="83"/>
      <c r="H234" s="83"/>
      <c r="I234" s="92"/>
      <c r="J234" s="93"/>
      <c r="K234" s="83"/>
      <c r="L234" s="83"/>
      <c r="M234" s="83"/>
      <c r="N234" s="83"/>
      <c r="O234" s="83"/>
      <c r="P234" s="83"/>
      <c r="Q234" s="83"/>
      <c r="R234" s="83"/>
      <c r="S234" s="83"/>
      <c r="T234" s="83" t="s">
        <v>72</v>
      </c>
      <c r="U234" s="102"/>
      <c r="V234" s="102"/>
      <c r="W234" s="83"/>
      <c r="X234" s="54"/>
    </row>
    <row r="235" spans="1:24" ht="21.95" customHeight="1">
      <c r="A235" s="83"/>
      <c r="B235" s="83"/>
      <c r="C235" s="83"/>
      <c r="D235" s="83"/>
      <c r="E235" s="92"/>
      <c r="F235" s="83"/>
      <c r="G235" s="83"/>
      <c r="H235" s="83"/>
      <c r="I235" s="92"/>
      <c r="J235" s="93"/>
      <c r="K235" s="83"/>
      <c r="L235" s="83"/>
      <c r="M235" s="83"/>
      <c r="N235" s="83"/>
      <c r="O235" s="83"/>
      <c r="P235" s="83"/>
      <c r="Q235" s="83"/>
      <c r="R235" s="83"/>
      <c r="S235" s="83"/>
      <c r="T235" s="83" t="s">
        <v>72</v>
      </c>
      <c r="U235" s="102"/>
      <c r="V235" s="102"/>
      <c r="W235" s="83"/>
      <c r="X235" s="54"/>
    </row>
    <row r="236" spans="1:24" ht="21.95" customHeight="1">
      <c r="A236" s="83"/>
      <c r="B236" s="83"/>
      <c r="C236" s="83"/>
      <c r="D236" s="83"/>
      <c r="E236" s="92"/>
      <c r="F236" s="83"/>
      <c r="G236" s="83"/>
      <c r="H236" s="83"/>
      <c r="I236" s="92"/>
      <c r="J236" s="93"/>
      <c r="K236" s="83"/>
      <c r="L236" s="83"/>
      <c r="M236" s="83"/>
      <c r="N236" s="83"/>
      <c r="O236" s="83"/>
      <c r="P236" s="83"/>
      <c r="Q236" s="83"/>
      <c r="R236" s="83"/>
      <c r="S236" s="83"/>
      <c r="T236" s="83" t="s">
        <v>72</v>
      </c>
      <c r="U236" s="102"/>
      <c r="V236" s="102"/>
      <c r="W236" s="83"/>
      <c r="X236" s="54"/>
    </row>
    <row r="237" spans="1:24" ht="21.95" customHeight="1">
      <c r="A237" s="83"/>
      <c r="B237" s="83"/>
      <c r="C237" s="83"/>
      <c r="D237" s="83"/>
      <c r="E237" s="92"/>
      <c r="F237" s="83"/>
      <c r="G237" s="83"/>
      <c r="H237" s="83"/>
      <c r="I237" s="92"/>
      <c r="J237" s="93"/>
      <c r="K237" s="83"/>
      <c r="L237" s="83"/>
      <c r="M237" s="83"/>
      <c r="N237" s="83"/>
      <c r="O237" s="83"/>
      <c r="P237" s="83"/>
      <c r="Q237" s="83"/>
      <c r="R237" s="83"/>
      <c r="S237" s="83"/>
      <c r="T237" s="83" t="s">
        <v>72</v>
      </c>
      <c r="U237" s="102"/>
      <c r="V237" s="102"/>
      <c r="W237" s="83"/>
      <c r="X237" s="54"/>
    </row>
    <row r="238" spans="1:24" ht="21.95" customHeight="1">
      <c r="A238" s="83"/>
      <c r="B238" s="83"/>
      <c r="C238" s="83"/>
      <c r="D238" s="83"/>
      <c r="E238" s="92"/>
      <c r="F238" s="83"/>
      <c r="G238" s="83"/>
      <c r="H238" s="83"/>
      <c r="I238" s="92"/>
      <c r="J238" s="93"/>
      <c r="K238" s="83"/>
      <c r="L238" s="83"/>
      <c r="M238" s="83"/>
      <c r="N238" s="83"/>
      <c r="O238" s="83"/>
      <c r="P238" s="83"/>
      <c r="Q238" s="83"/>
      <c r="R238" s="83"/>
      <c r="S238" s="83"/>
      <c r="T238" s="83" t="s">
        <v>72</v>
      </c>
      <c r="U238" s="102"/>
      <c r="V238" s="102"/>
      <c r="W238" s="83"/>
      <c r="X238" s="54"/>
    </row>
    <row r="239" spans="1:24" ht="21.95" customHeight="1">
      <c r="A239" s="83"/>
      <c r="B239" s="83"/>
      <c r="C239" s="83"/>
      <c r="D239" s="83"/>
      <c r="E239" s="92"/>
      <c r="F239" s="83"/>
      <c r="G239" s="83"/>
      <c r="H239" s="83"/>
      <c r="I239" s="92"/>
      <c r="J239" s="93"/>
      <c r="K239" s="83"/>
      <c r="L239" s="83"/>
      <c r="M239" s="83"/>
      <c r="N239" s="83"/>
      <c r="O239" s="83"/>
      <c r="P239" s="83"/>
      <c r="Q239" s="83"/>
      <c r="R239" s="83"/>
      <c r="S239" s="83"/>
      <c r="T239" s="83" t="s">
        <v>72</v>
      </c>
      <c r="U239" s="102"/>
      <c r="V239" s="102"/>
      <c r="W239" s="83"/>
      <c r="X239" s="54"/>
    </row>
    <row r="240" spans="1:24" ht="21.95" customHeight="1">
      <c r="A240" s="83"/>
      <c r="B240" s="83"/>
      <c r="C240" s="83"/>
      <c r="D240" s="83"/>
      <c r="E240" s="92"/>
      <c r="F240" s="83"/>
      <c r="G240" s="83"/>
      <c r="H240" s="83"/>
      <c r="I240" s="92"/>
      <c r="J240" s="93"/>
      <c r="K240" s="83"/>
      <c r="L240" s="83"/>
      <c r="M240" s="83"/>
      <c r="N240" s="83"/>
      <c r="O240" s="83"/>
      <c r="P240" s="83"/>
      <c r="Q240" s="83"/>
      <c r="R240" s="83"/>
      <c r="S240" s="83"/>
      <c r="T240" s="83" t="s">
        <v>72</v>
      </c>
      <c r="U240" s="102"/>
      <c r="V240" s="102"/>
      <c r="W240" s="83"/>
      <c r="X240" s="54"/>
    </row>
    <row r="241" spans="1:24" ht="21.95" customHeight="1">
      <c r="A241" s="83"/>
      <c r="B241" s="83"/>
      <c r="C241" s="83"/>
      <c r="D241" s="83"/>
      <c r="E241" s="92"/>
      <c r="F241" s="83"/>
      <c r="G241" s="83"/>
      <c r="H241" s="83"/>
      <c r="I241" s="92"/>
      <c r="J241" s="93"/>
      <c r="K241" s="83"/>
      <c r="L241" s="83"/>
      <c r="M241" s="83"/>
      <c r="N241" s="83"/>
      <c r="O241" s="83"/>
      <c r="P241" s="83"/>
      <c r="Q241" s="83"/>
      <c r="R241" s="83"/>
      <c r="S241" s="83"/>
      <c r="T241" s="83" t="s">
        <v>72</v>
      </c>
      <c r="U241" s="102"/>
      <c r="V241" s="102"/>
      <c r="W241" s="83"/>
      <c r="X241" s="54"/>
    </row>
    <row r="242" spans="1:24" ht="21.95" customHeight="1">
      <c r="A242" s="83"/>
      <c r="B242" s="83"/>
      <c r="C242" s="83"/>
      <c r="D242" s="83"/>
      <c r="E242" s="92"/>
      <c r="F242" s="83"/>
      <c r="G242" s="83"/>
      <c r="H242" s="83"/>
      <c r="I242" s="92"/>
      <c r="J242" s="93"/>
      <c r="K242" s="83"/>
      <c r="L242" s="83"/>
      <c r="M242" s="83"/>
      <c r="N242" s="83"/>
      <c r="O242" s="83"/>
      <c r="P242" s="83"/>
      <c r="Q242" s="83"/>
      <c r="R242" s="83"/>
      <c r="S242" s="83"/>
      <c r="T242" s="83" t="s">
        <v>72</v>
      </c>
      <c r="U242" s="102"/>
      <c r="V242" s="102"/>
      <c r="W242" s="83"/>
      <c r="X242" s="54"/>
    </row>
    <row r="243" spans="1:24" ht="21.95" customHeight="1">
      <c r="A243" s="83"/>
      <c r="B243" s="83"/>
      <c r="C243" s="83"/>
      <c r="D243" s="83"/>
      <c r="E243" s="92"/>
      <c r="F243" s="83"/>
      <c r="G243" s="83"/>
      <c r="H243" s="83"/>
      <c r="I243" s="92"/>
      <c r="J243" s="93"/>
      <c r="K243" s="83"/>
      <c r="L243" s="83"/>
      <c r="M243" s="83"/>
      <c r="N243" s="83"/>
      <c r="O243" s="83"/>
      <c r="P243" s="83"/>
      <c r="Q243" s="83"/>
      <c r="R243" s="83"/>
      <c r="S243" s="83"/>
      <c r="T243" s="83" t="s">
        <v>72</v>
      </c>
      <c r="U243" s="102"/>
      <c r="V243" s="102"/>
      <c r="W243" s="83"/>
      <c r="X243" s="54"/>
    </row>
    <row r="244" spans="1:24" ht="21.95" customHeight="1">
      <c r="A244" s="83"/>
      <c r="B244" s="83"/>
      <c r="C244" s="83"/>
      <c r="D244" s="83"/>
      <c r="E244" s="92"/>
      <c r="F244" s="83"/>
      <c r="G244" s="83"/>
      <c r="H244" s="83"/>
      <c r="I244" s="92"/>
      <c r="J244" s="93"/>
      <c r="K244" s="83"/>
      <c r="L244" s="83"/>
      <c r="M244" s="83"/>
      <c r="N244" s="83"/>
      <c r="O244" s="83"/>
      <c r="P244" s="83"/>
      <c r="Q244" s="83"/>
      <c r="R244" s="83"/>
      <c r="S244" s="83"/>
      <c r="T244" s="83" t="s">
        <v>72</v>
      </c>
      <c r="U244" s="102"/>
      <c r="V244" s="102"/>
      <c r="W244" s="83"/>
      <c r="X244" s="54"/>
    </row>
    <row r="245" spans="1:24" ht="21.95" customHeight="1">
      <c r="A245" s="83"/>
      <c r="B245" s="83"/>
      <c r="C245" s="83"/>
      <c r="D245" s="83"/>
      <c r="E245" s="92"/>
      <c r="F245" s="83"/>
      <c r="G245" s="83"/>
      <c r="H245" s="83"/>
      <c r="I245" s="92"/>
      <c r="J245" s="93"/>
      <c r="K245" s="83"/>
      <c r="L245" s="83"/>
      <c r="M245" s="83"/>
      <c r="N245" s="83"/>
      <c r="O245" s="83"/>
      <c r="P245" s="83"/>
      <c r="Q245" s="83"/>
      <c r="R245" s="83"/>
      <c r="S245" s="83"/>
      <c r="T245" s="83" t="s">
        <v>72</v>
      </c>
      <c r="U245" s="102"/>
      <c r="V245" s="102"/>
      <c r="W245" s="83"/>
      <c r="X245" s="54"/>
    </row>
    <row r="246" spans="1:24" ht="21.95" customHeight="1">
      <c r="A246" s="83"/>
      <c r="B246" s="83"/>
      <c r="C246" s="83"/>
      <c r="D246" s="83"/>
      <c r="E246" s="92"/>
      <c r="F246" s="83"/>
      <c r="G246" s="83"/>
      <c r="H246" s="83"/>
      <c r="I246" s="92"/>
      <c r="J246" s="93"/>
      <c r="K246" s="83"/>
      <c r="L246" s="83"/>
      <c r="M246" s="83"/>
      <c r="N246" s="83"/>
      <c r="O246" s="83"/>
      <c r="P246" s="83"/>
      <c r="Q246" s="83"/>
      <c r="R246" s="83"/>
      <c r="S246" s="83"/>
      <c r="T246" s="83" t="s">
        <v>72</v>
      </c>
      <c r="U246" s="102"/>
      <c r="V246" s="102"/>
      <c r="W246" s="83"/>
      <c r="X246" s="54"/>
    </row>
    <row r="247" spans="1:24" ht="21.95" customHeight="1">
      <c r="A247" s="83"/>
      <c r="B247" s="83"/>
      <c r="C247" s="83"/>
      <c r="D247" s="83"/>
      <c r="E247" s="92"/>
      <c r="F247" s="83"/>
      <c r="G247" s="83"/>
      <c r="H247" s="83"/>
      <c r="I247" s="92"/>
      <c r="J247" s="93"/>
      <c r="K247" s="83"/>
      <c r="L247" s="83"/>
      <c r="M247" s="83"/>
      <c r="N247" s="83"/>
      <c r="O247" s="83"/>
      <c r="P247" s="83"/>
      <c r="Q247" s="83"/>
      <c r="R247" s="83"/>
      <c r="S247" s="83"/>
      <c r="T247" s="83" t="s">
        <v>72</v>
      </c>
      <c r="U247" s="102"/>
      <c r="V247" s="102"/>
      <c r="W247" s="83"/>
      <c r="X247" s="54"/>
    </row>
    <row r="248" spans="1:24" ht="21.95" customHeight="1">
      <c r="A248" s="83"/>
      <c r="B248" s="83"/>
      <c r="C248" s="83"/>
      <c r="D248" s="83"/>
      <c r="E248" s="92"/>
      <c r="F248" s="83"/>
      <c r="G248" s="83"/>
      <c r="H248" s="83"/>
      <c r="I248" s="92"/>
      <c r="J248" s="93"/>
      <c r="K248" s="83"/>
      <c r="L248" s="83"/>
      <c r="M248" s="83"/>
      <c r="N248" s="83"/>
      <c r="O248" s="83"/>
      <c r="P248" s="83"/>
      <c r="Q248" s="83"/>
      <c r="R248" s="83"/>
      <c r="S248" s="83"/>
      <c r="T248" s="83" t="s">
        <v>72</v>
      </c>
      <c r="U248" s="102"/>
      <c r="V248" s="102"/>
      <c r="W248" s="83"/>
      <c r="X248" s="54"/>
    </row>
    <row r="249" spans="1:24" ht="21.95" customHeight="1">
      <c r="A249" s="83"/>
      <c r="B249" s="83"/>
      <c r="C249" s="83"/>
      <c r="D249" s="83"/>
      <c r="E249" s="92"/>
      <c r="F249" s="83"/>
      <c r="G249" s="83"/>
      <c r="H249" s="83"/>
      <c r="I249" s="92"/>
      <c r="J249" s="93"/>
      <c r="K249" s="83"/>
      <c r="L249" s="83"/>
      <c r="M249" s="83"/>
      <c r="N249" s="83"/>
      <c r="O249" s="83"/>
      <c r="P249" s="83"/>
      <c r="Q249" s="83"/>
      <c r="R249" s="83"/>
      <c r="S249" s="83"/>
      <c r="T249" s="83" t="s">
        <v>72</v>
      </c>
      <c r="U249" s="102"/>
      <c r="V249" s="102"/>
      <c r="W249" s="83"/>
      <c r="X249" s="54"/>
    </row>
    <row r="250" spans="1:24" ht="21.95" customHeight="1">
      <c r="A250" s="83"/>
      <c r="B250" s="83"/>
      <c r="C250" s="83"/>
      <c r="D250" s="83"/>
      <c r="E250" s="92"/>
      <c r="F250" s="83"/>
      <c r="G250" s="83"/>
      <c r="H250" s="83"/>
      <c r="I250" s="92"/>
      <c r="J250" s="93"/>
      <c r="K250" s="83"/>
      <c r="L250" s="83"/>
      <c r="M250" s="83"/>
      <c r="N250" s="83"/>
      <c r="O250" s="83"/>
      <c r="P250" s="83"/>
      <c r="Q250" s="83"/>
      <c r="R250" s="83"/>
      <c r="S250" s="83"/>
      <c r="T250" s="83" t="s">
        <v>72</v>
      </c>
      <c r="U250" s="102"/>
      <c r="V250" s="102"/>
      <c r="W250" s="83"/>
      <c r="X250" s="54"/>
    </row>
    <row r="251" spans="1:24" ht="21.95" customHeight="1">
      <c r="A251" s="83"/>
      <c r="B251" s="83"/>
      <c r="C251" s="83"/>
      <c r="D251" s="83"/>
      <c r="E251" s="92"/>
      <c r="F251" s="83"/>
      <c r="G251" s="83"/>
      <c r="H251" s="83"/>
      <c r="I251" s="92"/>
      <c r="J251" s="93"/>
      <c r="K251" s="83"/>
      <c r="L251" s="83"/>
      <c r="M251" s="83"/>
      <c r="N251" s="83"/>
      <c r="O251" s="83"/>
      <c r="P251" s="83"/>
      <c r="Q251" s="83"/>
      <c r="R251" s="83"/>
      <c r="S251" s="83"/>
      <c r="T251" s="83" t="s">
        <v>72</v>
      </c>
      <c r="U251" s="102"/>
      <c r="V251" s="102"/>
      <c r="W251" s="83"/>
      <c r="X251" s="54"/>
    </row>
    <row r="252" spans="1:24" ht="21.95" customHeight="1">
      <c r="A252" s="83"/>
      <c r="B252" s="83"/>
      <c r="C252" s="83"/>
      <c r="D252" s="83"/>
      <c r="E252" s="92"/>
      <c r="F252" s="83"/>
      <c r="G252" s="83"/>
      <c r="H252" s="83"/>
      <c r="I252" s="92"/>
      <c r="J252" s="93"/>
      <c r="K252" s="83"/>
      <c r="L252" s="83"/>
      <c r="M252" s="83"/>
      <c r="N252" s="83"/>
      <c r="O252" s="83"/>
      <c r="P252" s="83"/>
      <c r="Q252" s="83"/>
      <c r="R252" s="83"/>
      <c r="S252" s="83"/>
      <c r="T252" s="83" t="s">
        <v>72</v>
      </c>
      <c r="U252" s="102"/>
      <c r="V252" s="102"/>
      <c r="W252" s="83"/>
      <c r="X252" s="54"/>
    </row>
    <row r="253" spans="1:24" ht="21.95" customHeight="1">
      <c r="A253" s="83"/>
      <c r="B253" s="83"/>
      <c r="C253" s="83"/>
      <c r="D253" s="83"/>
      <c r="E253" s="92"/>
      <c r="F253" s="83"/>
      <c r="G253" s="83"/>
      <c r="H253" s="83"/>
      <c r="I253" s="92"/>
      <c r="J253" s="93"/>
      <c r="K253" s="83"/>
      <c r="L253" s="83"/>
      <c r="M253" s="83"/>
      <c r="N253" s="83"/>
      <c r="O253" s="83"/>
      <c r="P253" s="83"/>
      <c r="Q253" s="83"/>
      <c r="R253" s="83"/>
      <c r="S253" s="83"/>
      <c r="T253" s="83" t="s">
        <v>72</v>
      </c>
      <c r="U253" s="102"/>
      <c r="V253" s="102"/>
      <c r="W253" s="83"/>
      <c r="X253" s="54"/>
    </row>
    <row r="254" spans="1:24" ht="21.95" customHeight="1">
      <c r="A254" s="83"/>
      <c r="B254" s="83"/>
      <c r="C254" s="83"/>
      <c r="D254" s="83"/>
      <c r="E254" s="92"/>
      <c r="F254" s="83"/>
      <c r="G254" s="83"/>
      <c r="H254" s="83"/>
      <c r="I254" s="92"/>
      <c r="J254" s="93"/>
      <c r="K254" s="83"/>
      <c r="L254" s="83"/>
      <c r="M254" s="83"/>
      <c r="N254" s="83"/>
      <c r="O254" s="83"/>
      <c r="P254" s="83"/>
      <c r="Q254" s="83"/>
      <c r="R254" s="83"/>
      <c r="S254" s="83"/>
      <c r="T254" s="83" t="s">
        <v>72</v>
      </c>
      <c r="U254" s="102"/>
      <c r="V254" s="102"/>
      <c r="W254" s="83"/>
      <c r="X254" s="54"/>
    </row>
    <row r="255" spans="1:24" ht="21.95" customHeight="1">
      <c r="A255" s="83"/>
      <c r="B255" s="83"/>
      <c r="C255" s="83"/>
      <c r="D255" s="83"/>
      <c r="E255" s="92"/>
      <c r="F255" s="83"/>
      <c r="G255" s="83"/>
      <c r="H255" s="83"/>
      <c r="I255" s="92"/>
      <c r="J255" s="93"/>
      <c r="K255" s="83"/>
      <c r="L255" s="83"/>
      <c r="M255" s="83"/>
      <c r="N255" s="83"/>
      <c r="O255" s="83"/>
      <c r="P255" s="83"/>
      <c r="Q255" s="83"/>
      <c r="R255" s="83"/>
      <c r="S255" s="83"/>
      <c r="T255" s="83" t="s">
        <v>72</v>
      </c>
      <c r="U255" s="102"/>
      <c r="V255" s="102"/>
      <c r="W255" s="83"/>
      <c r="X255" s="54"/>
    </row>
    <row r="256" spans="1:24" ht="21.95" customHeight="1">
      <c r="A256" s="83"/>
      <c r="B256" s="83"/>
      <c r="C256" s="83"/>
      <c r="D256" s="83"/>
      <c r="E256" s="92"/>
      <c r="F256" s="83"/>
      <c r="G256" s="83"/>
      <c r="H256" s="83"/>
      <c r="I256" s="92"/>
      <c r="J256" s="93"/>
      <c r="K256" s="83"/>
      <c r="L256" s="83"/>
      <c r="M256" s="83"/>
      <c r="N256" s="83"/>
      <c r="O256" s="83"/>
      <c r="P256" s="83"/>
      <c r="Q256" s="83"/>
      <c r="R256" s="83"/>
      <c r="S256" s="83"/>
      <c r="T256" s="83" t="s">
        <v>72</v>
      </c>
      <c r="U256" s="102"/>
      <c r="V256" s="102"/>
      <c r="W256" s="83"/>
      <c r="X256" s="54"/>
    </row>
    <row r="257" spans="1:24" ht="21.95" customHeight="1">
      <c r="A257" s="83"/>
      <c r="B257" s="83"/>
      <c r="C257" s="83"/>
      <c r="D257" s="83"/>
      <c r="E257" s="92"/>
      <c r="F257" s="83"/>
      <c r="G257" s="83"/>
      <c r="H257" s="83"/>
      <c r="I257" s="92"/>
      <c r="J257" s="93"/>
      <c r="K257" s="83"/>
      <c r="L257" s="83"/>
      <c r="M257" s="83"/>
      <c r="N257" s="83"/>
      <c r="O257" s="83"/>
      <c r="P257" s="83"/>
      <c r="Q257" s="83"/>
      <c r="R257" s="83"/>
      <c r="S257" s="83"/>
      <c r="T257" s="83" t="s">
        <v>72</v>
      </c>
      <c r="U257" s="102"/>
      <c r="V257" s="102"/>
      <c r="W257" s="83"/>
      <c r="X257" s="54"/>
    </row>
    <row r="258" spans="1:24" ht="21.95" customHeight="1">
      <c r="A258" s="83"/>
      <c r="B258" s="83"/>
      <c r="C258" s="83"/>
      <c r="D258" s="83"/>
      <c r="E258" s="92"/>
      <c r="F258" s="83"/>
      <c r="G258" s="83"/>
      <c r="H258" s="83"/>
      <c r="I258" s="92"/>
      <c r="J258" s="93"/>
      <c r="K258" s="83"/>
      <c r="L258" s="83"/>
      <c r="M258" s="83"/>
      <c r="N258" s="83"/>
      <c r="O258" s="83"/>
      <c r="P258" s="83"/>
      <c r="Q258" s="83"/>
      <c r="R258" s="83"/>
      <c r="S258" s="83"/>
      <c r="T258" s="83" t="s">
        <v>72</v>
      </c>
      <c r="U258" s="102"/>
      <c r="V258" s="102"/>
      <c r="W258" s="83"/>
      <c r="X258" s="54"/>
    </row>
    <row r="259" spans="1:24" ht="21.95" customHeight="1">
      <c r="A259" s="83"/>
      <c r="B259" s="83"/>
      <c r="C259" s="83"/>
      <c r="D259" s="83"/>
      <c r="E259" s="92"/>
      <c r="F259" s="83"/>
      <c r="G259" s="83"/>
      <c r="H259" s="83"/>
      <c r="I259" s="92"/>
      <c r="J259" s="93"/>
      <c r="K259" s="83"/>
      <c r="L259" s="83"/>
      <c r="M259" s="83"/>
      <c r="N259" s="83"/>
      <c r="O259" s="83"/>
      <c r="P259" s="83"/>
      <c r="Q259" s="83"/>
      <c r="R259" s="83"/>
      <c r="S259" s="83"/>
      <c r="T259" s="83" t="s">
        <v>72</v>
      </c>
      <c r="U259" s="102"/>
      <c r="V259" s="102"/>
      <c r="W259" s="83"/>
      <c r="X259" s="54"/>
    </row>
    <row r="260" spans="1:24" ht="21.95" customHeight="1">
      <c r="A260" s="83"/>
      <c r="B260" s="83"/>
      <c r="C260" s="83"/>
      <c r="D260" s="83"/>
      <c r="E260" s="92"/>
      <c r="F260" s="83"/>
      <c r="G260" s="83"/>
      <c r="H260" s="83"/>
      <c r="I260" s="92"/>
      <c r="J260" s="93"/>
      <c r="K260" s="83"/>
      <c r="L260" s="83"/>
      <c r="M260" s="83"/>
      <c r="N260" s="83"/>
      <c r="O260" s="83"/>
      <c r="P260" s="83"/>
      <c r="Q260" s="83"/>
      <c r="R260" s="83"/>
      <c r="S260" s="83"/>
      <c r="T260" s="83" t="s">
        <v>72</v>
      </c>
      <c r="U260" s="102"/>
      <c r="V260" s="102"/>
      <c r="W260" s="83"/>
      <c r="X260" s="54"/>
    </row>
    <row r="261" spans="1:24" ht="21.95" customHeight="1">
      <c r="A261" s="83"/>
      <c r="B261" s="83"/>
      <c r="C261" s="83"/>
      <c r="D261" s="83"/>
      <c r="E261" s="92"/>
      <c r="F261" s="83"/>
      <c r="G261" s="83"/>
      <c r="H261" s="83"/>
      <c r="I261" s="92"/>
      <c r="J261" s="93"/>
      <c r="K261" s="83"/>
      <c r="L261" s="83"/>
      <c r="M261" s="83"/>
      <c r="N261" s="83"/>
      <c r="O261" s="83"/>
      <c r="P261" s="83"/>
      <c r="Q261" s="83"/>
      <c r="R261" s="83"/>
      <c r="S261" s="83"/>
      <c r="T261" s="83" t="s">
        <v>72</v>
      </c>
      <c r="U261" s="102"/>
      <c r="V261" s="102"/>
      <c r="W261" s="83"/>
      <c r="X261" s="54"/>
    </row>
    <row r="262" spans="1:24" ht="21.95" customHeight="1">
      <c r="A262" s="83"/>
      <c r="B262" s="83"/>
      <c r="C262" s="83"/>
      <c r="D262" s="83"/>
      <c r="E262" s="92"/>
      <c r="F262" s="83"/>
      <c r="G262" s="83"/>
      <c r="H262" s="83"/>
      <c r="I262" s="92"/>
      <c r="J262" s="93"/>
      <c r="K262" s="83"/>
      <c r="L262" s="83"/>
      <c r="M262" s="83"/>
      <c r="N262" s="83"/>
      <c r="O262" s="83"/>
      <c r="P262" s="83"/>
      <c r="Q262" s="83"/>
      <c r="R262" s="83"/>
      <c r="S262" s="83"/>
      <c r="T262" s="83" t="s">
        <v>72</v>
      </c>
      <c r="U262" s="102"/>
      <c r="V262" s="102"/>
      <c r="W262" s="83"/>
      <c r="X262" s="54"/>
    </row>
    <row r="263" spans="1:24" ht="21.95" customHeight="1">
      <c r="A263" s="83"/>
      <c r="B263" s="83"/>
      <c r="C263" s="83"/>
      <c r="D263" s="83"/>
      <c r="E263" s="92"/>
      <c r="F263" s="83"/>
      <c r="G263" s="83"/>
      <c r="H263" s="83"/>
      <c r="I263" s="92"/>
      <c r="J263" s="93"/>
      <c r="K263" s="83"/>
      <c r="L263" s="83"/>
      <c r="M263" s="83"/>
      <c r="N263" s="83"/>
      <c r="O263" s="83"/>
      <c r="P263" s="83"/>
      <c r="Q263" s="83"/>
      <c r="R263" s="83"/>
      <c r="S263" s="83"/>
      <c r="T263" s="83" t="s">
        <v>72</v>
      </c>
      <c r="U263" s="102"/>
      <c r="V263" s="102"/>
      <c r="W263" s="83"/>
      <c r="X263" s="54"/>
    </row>
    <row r="264" spans="1:24" ht="21.95" customHeight="1">
      <c r="A264" s="83"/>
      <c r="B264" s="83"/>
      <c r="C264" s="83"/>
      <c r="D264" s="83"/>
      <c r="E264" s="92"/>
      <c r="F264" s="83"/>
      <c r="G264" s="83"/>
      <c r="H264" s="83"/>
      <c r="I264" s="92"/>
      <c r="J264" s="93"/>
      <c r="K264" s="83"/>
      <c r="L264" s="83"/>
      <c r="M264" s="83"/>
      <c r="N264" s="83"/>
      <c r="O264" s="83"/>
      <c r="P264" s="83"/>
      <c r="Q264" s="83"/>
      <c r="R264" s="83"/>
      <c r="S264" s="83"/>
      <c r="T264" s="83" t="s">
        <v>72</v>
      </c>
      <c r="U264" s="102"/>
      <c r="V264" s="102"/>
      <c r="W264" s="83"/>
      <c r="X264" s="54"/>
    </row>
    <row r="265" spans="1:24" ht="21.95" customHeight="1">
      <c r="A265" s="83"/>
      <c r="B265" s="83"/>
      <c r="C265" s="83"/>
      <c r="D265" s="83"/>
      <c r="E265" s="92"/>
      <c r="F265" s="83"/>
      <c r="G265" s="83"/>
      <c r="H265" s="83"/>
      <c r="I265" s="92"/>
      <c r="J265" s="93"/>
      <c r="K265" s="83"/>
      <c r="L265" s="83"/>
      <c r="M265" s="83"/>
      <c r="N265" s="83"/>
      <c r="O265" s="83"/>
      <c r="P265" s="83"/>
      <c r="Q265" s="83"/>
      <c r="R265" s="83"/>
      <c r="S265" s="83"/>
      <c r="T265" s="83" t="s">
        <v>72</v>
      </c>
      <c r="U265" s="102"/>
      <c r="V265" s="102"/>
      <c r="W265" s="83"/>
      <c r="X265" s="54"/>
    </row>
    <row r="266" spans="1:24" ht="21.95" customHeight="1">
      <c r="A266" s="83"/>
      <c r="B266" s="83"/>
      <c r="C266" s="83"/>
      <c r="D266" s="83"/>
      <c r="E266" s="92"/>
      <c r="F266" s="83"/>
      <c r="G266" s="83"/>
      <c r="H266" s="83"/>
      <c r="I266" s="92"/>
      <c r="J266" s="93"/>
      <c r="K266" s="83"/>
      <c r="L266" s="83"/>
      <c r="M266" s="83"/>
      <c r="N266" s="83"/>
      <c r="O266" s="83"/>
      <c r="P266" s="83"/>
      <c r="Q266" s="83"/>
      <c r="R266" s="83"/>
      <c r="S266" s="83"/>
      <c r="T266" s="83" t="s">
        <v>72</v>
      </c>
      <c r="U266" s="102"/>
      <c r="V266" s="102"/>
      <c r="W266" s="83"/>
      <c r="X266" s="54"/>
    </row>
    <row r="267" spans="1:24" ht="21.95" customHeight="1">
      <c r="A267" s="83"/>
      <c r="B267" s="83"/>
      <c r="C267" s="83"/>
      <c r="D267" s="83"/>
      <c r="E267" s="92"/>
      <c r="F267" s="83"/>
      <c r="G267" s="83"/>
      <c r="H267" s="83"/>
      <c r="I267" s="92"/>
      <c r="J267" s="93"/>
      <c r="K267" s="83"/>
      <c r="L267" s="83"/>
      <c r="M267" s="83"/>
      <c r="N267" s="83"/>
      <c r="O267" s="83"/>
      <c r="P267" s="83"/>
      <c r="Q267" s="83"/>
      <c r="R267" s="83"/>
      <c r="S267" s="83"/>
      <c r="T267" s="83" t="s">
        <v>72</v>
      </c>
      <c r="U267" s="102"/>
      <c r="V267" s="102"/>
      <c r="W267" s="83"/>
      <c r="X267" s="54"/>
    </row>
    <row r="268" spans="1:24" ht="21.95" customHeight="1">
      <c r="A268" s="83"/>
      <c r="B268" s="83"/>
      <c r="C268" s="83"/>
      <c r="D268" s="83"/>
      <c r="E268" s="92"/>
      <c r="F268" s="83"/>
      <c r="G268" s="83"/>
      <c r="H268" s="83"/>
      <c r="I268" s="92"/>
      <c r="J268" s="93"/>
      <c r="K268" s="83"/>
      <c r="L268" s="83"/>
      <c r="M268" s="83"/>
      <c r="N268" s="83"/>
      <c r="O268" s="83"/>
      <c r="P268" s="83"/>
      <c r="Q268" s="83"/>
      <c r="R268" s="83"/>
      <c r="S268" s="83"/>
      <c r="T268" s="83" t="s">
        <v>72</v>
      </c>
      <c r="U268" s="102"/>
      <c r="V268" s="102"/>
      <c r="W268" s="83"/>
      <c r="X268" s="54"/>
    </row>
    <row r="269" spans="1:24" ht="21.95" customHeight="1">
      <c r="A269" s="83"/>
      <c r="B269" s="83"/>
      <c r="C269" s="83"/>
      <c r="D269" s="83"/>
      <c r="E269" s="92"/>
      <c r="F269" s="83"/>
      <c r="G269" s="83"/>
      <c r="H269" s="83"/>
      <c r="I269" s="92"/>
      <c r="J269" s="93"/>
      <c r="K269" s="83"/>
      <c r="L269" s="83"/>
      <c r="M269" s="83"/>
      <c r="N269" s="83"/>
      <c r="O269" s="83"/>
      <c r="P269" s="83"/>
      <c r="Q269" s="83"/>
      <c r="R269" s="83"/>
      <c r="S269" s="83"/>
      <c r="T269" s="83" t="s">
        <v>72</v>
      </c>
      <c r="U269" s="102"/>
      <c r="V269" s="102"/>
      <c r="W269" s="83"/>
      <c r="X269" s="54"/>
    </row>
    <row r="270" spans="1:24" ht="21.95" customHeight="1">
      <c r="A270" s="83"/>
      <c r="B270" s="83"/>
      <c r="C270" s="83"/>
      <c r="D270" s="83"/>
      <c r="E270" s="92"/>
      <c r="F270" s="83"/>
      <c r="G270" s="83"/>
      <c r="H270" s="83"/>
      <c r="I270" s="92"/>
      <c r="J270" s="93"/>
      <c r="K270" s="83"/>
      <c r="L270" s="83"/>
      <c r="M270" s="83"/>
      <c r="N270" s="83"/>
      <c r="O270" s="83"/>
      <c r="P270" s="83"/>
      <c r="Q270" s="83"/>
      <c r="R270" s="83"/>
      <c r="S270" s="83"/>
      <c r="T270" s="83" t="s">
        <v>72</v>
      </c>
      <c r="U270" s="102"/>
      <c r="V270" s="102"/>
      <c r="W270" s="83"/>
      <c r="X270" s="54"/>
    </row>
    <row r="271" spans="1:24" ht="21.95" customHeight="1">
      <c r="A271" s="83"/>
      <c r="B271" s="83"/>
      <c r="C271" s="83"/>
      <c r="D271" s="83"/>
      <c r="E271" s="92"/>
      <c r="F271" s="83"/>
      <c r="G271" s="83"/>
      <c r="H271" s="83"/>
      <c r="I271" s="92"/>
      <c r="J271" s="93"/>
      <c r="K271" s="83"/>
      <c r="L271" s="83"/>
      <c r="M271" s="83"/>
      <c r="N271" s="83"/>
      <c r="O271" s="83"/>
      <c r="P271" s="83"/>
      <c r="Q271" s="83"/>
      <c r="R271" s="83"/>
      <c r="S271" s="83"/>
      <c r="T271" s="83" t="s">
        <v>72</v>
      </c>
      <c r="U271" s="102"/>
      <c r="V271" s="102"/>
      <c r="W271" s="83"/>
      <c r="X271" s="54"/>
    </row>
    <row r="272" spans="1:24" ht="21.95" customHeight="1">
      <c r="A272" s="83"/>
      <c r="B272" s="83"/>
      <c r="C272" s="83"/>
      <c r="D272" s="83"/>
      <c r="E272" s="92"/>
      <c r="F272" s="83"/>
      <c r="G272" s="83"/>
      <c r="H272" s="83"/>
      <c r="I272" s="92"/>
      <c r="J272" s="93"/>
      <c r="K272" s="83"/>
      <c r="L272" s="83"/>
      <c r="M272" s="83"/>
      <c r="N272" s="83"/>
      <c r="O272" s="83"/>
      <c r="P272" s="83"/>
      <c r="Q272" s="83"/>
      <c r="R272" s="83"/>
      <c r="S272" s="83"/>
      <c r="T272" s="83" t="s">
        <v>72</v>
      </c>
      <c r="U272" s="102"/>
      <c r="V272" s="102"/>
      <c r="W272" s="83"/>
      <c r="X272" s="54"/>
    </row>
    <row r="273" spans="1:24" ht="21.95" customHeight="1">
      <c r="A273" s="83"/>
      <c r="B273" s="83"/>
      <c r="C273" s="83"/>
      <c r="D273" s="83"/>
      <c r="E273" s="92"/>
      <c r="F273" s="83"/>
      <c r="G273" s="83"/>
      <c r="H273" s="83"/>
      <c r="I273" s="92"/>
      <c r="J273" s="93"/>
      <c r="K273" s="83"/>
      <c r="L273" s="83"/>
      <c r="M273" s="83"/>
      <c r="N273" s="83"/>
      <c r="O273" s="83"/>
      <c r="P273" s="83"/>
      <c r="Q273" s="83"/>
      <c r="R273" s="83"/>
      <c r="S273" s="83"/>
      <c r="T273" s="83" t="s">
        <v>72</v>
      </c>
      <c r="U273" s="102"/>
      <c r="V273" s="102"/>
      <c r="W273" s="83"/>
      <c r="X273" s="54"/>
    </row>
    <row r="274" spans="1:24" ht="21.95" customHeight="1">
      <c r="A274" s="83"/>
      <c r="B274" s="83"/>
      <c r="C274" s="83"/>
      <c r="D274" s="83"/>
      <c r="E274" s="92"/>
      <c r="F274" s="83"/>
      <c r="G274" s="83"/>
      <c r="H274" s="83"/>
      <c r="I274" s="92"/>
      <c r="J274" s="93"/>
      <c r="K274" s="83"/>
      <c r="L274" s="83"/>
      <c r="M274" s="83"/>
      <c r="N274" s="83"/>
      <c r="O274" s="83"/>
      <c r="P274" s="83"/>
      <c r="Q274" s="83"/>
      <c r="R274" s="83"/>
      <c r="S274" s="83"/>
      <c r="T274" s="83" t="s">
        <v>72</v>
      </c>
      <c r="U274" s="102"/>
      <c r="V274" s="102"/>
      <c r="W274" s="83"/>
      <c r="X274" s="54"/>
    </row>
    <row r="275" spans="1:24" ht="21.95" customHeight="1">
      <c r="A275" s="83"/>
      <c r="B275" s="83"/>
      <c r="C275" s="83"/>
      <c r="D275" s="83"/>
      <c r="E275" s="92"/>
      <c r="F275" s="83"/>
      <c r="G275" s="83"/>
      <c r="H275" s="83"/>
      <c r="I275" s="92"/>
      <c r="J275" s="93"/>
      <c r="K275" s="83"/>
      <c r="L275" s="83"/>
      <c r="M275" s="83"/>
      <c r="N275" s="83"/>
      <c r="O275" s="83"/>
      <c r="P275" s="83"/>
      <c r="Q275" s="83"/>
      <c r="R275" s="83"/>
      <c r="S275" s="83"/>
      <c r="T275" s="83" t="s">
        <v>72</v>
      </c>
      <c r="U275" s="102"/>
      <c r="V275" s="102"/>
      <c r="W275" s="83"/>
      <c r="X275" s="54"/>
    </row>
    <row r="276" spans="1:24" ht="21.95" customHeight="1">
      <c r="A276" s="83"/>
      <c r="B276" s="83"/>
      <c r="C276" s="83"/>
      <c r="D276" s="83"/>
      <c r="E276" s="92"/>
      <c r="F276" s="83"/>
      <c r="G276" s="83"/>
      <c r="H276" s="83"/>
      <c r="I276" s="92"/>
      <c r="J276" s="93"/>
      <c r="K276" s="83"/>
      <c r="L276" s="83"/>
      <c r="M276" s="83"/>
      <c r="N276" s="83"/>
      <c r="O276" s="83"/>
      <c r="P276" s="83"/>
      <c r="Q276" s="83"/>
      <c r="R276" s="83"/>
      <c r="S276" s="83"/>
      <c r="T276" s="83" t="s">
        <v>72</v>
      </c>
      <c r="U276" s="102"/>
      <c r="V276" s="102"/>
      <c r="W276" s="83"/>
      <c r="X276" s="54"/>
    </row>
    <row r="277" spans="1:24" ht="21.95" customHeight="1">
      <c r="A277" s="83"/>
      <c r="B277" s="83"/>
      <c r="C277" s="83"/>
      <c r="D277" s="83"/>
      <c r="E277" s="92"/>
      <c r="F277" s="83"/>
      <c r="G277" s="83"/>
      <c r="H277" s="83"/>
      <c r="I277" s="92"/>
      <c r="J277" s="93"/>
      <c r="K277" s="83"/>
      <c r="L277" s="83"/>
      <c r="M277" s="83"/>
      <c r="N277" s="83"/>
      <c r="O277" s="83"/>
      <c r="P277" s="83"/>
      <c r="Q277" s="83"/>
      <c r="R277" s="83"/>
      <c r="S277" s="83"/>
      <c r="T277" s="83" t="s">
        <v>72</v>
      </c>
      <c r="U277" s="102"/>
      <c r="V277" s="102"/>
      <c r="W277" s="83"/>
      <c r="X277" s="54"/>
    </row>
    <row r="278" spans="1:24" ht="21.95" customHeight="1">
      <c r="A278" s="83"/>
      <c r="B278" s="83"/>
      <c r="C278" s="83"/>
      <c r="D278" s="83"/>
      <c r="E278" s="92"/>
      <c r="F278" s="83"/>
      <c r="G278" s="83"/>
      <c r="H278" s="83"/>
      <c r="I278" s="92"/>
      <c r="J278" s="93"/>
      <c r="K278" s="83"/>
      <c r="L278" s="83"/>
      <c r="M278" s="83"/>
      <c r="N278" s="83"/>
      <c r="O278" s="83"/>
      <c r="P278" s="83"/>
      <c r="Q278" s="83"/>
      <c r="R278" s="83"/>
      <c r="S278" s="83"/>
      <c r="T278" s="83" t="s">
        <v>72</v>
      </c>
      <c r="U278" s="102"/>
      <c r="V278" s="102"/>
      <c r="W278" s="83"/>
      <c r="X278" s="54"/>
    </row>
    <row r="279" spans="1:24" ht="21.95" customHeight="1">
      <c r="A279" s="83"/>
      <c r="B279" s="83"/>
      <c r="C279" s="83"/>
      <c r="D279" s="83"/>
      <c r="E279" s="92"/>
      <c r="F279" s="83"/>
      <c r="G279" s="83"/>
      <c r="H279" s="83"/>
      <c r="I279" s="92"/>
      <c r="J279" s="93"/>
      <c r="K279" s="83"/>
      <c r="L279" s="83"/>
      <c r="M279" s="83"/>
      <c r="N279" s="83"/>
      <c r="O279" s="83"/>
      <c r="P279" s="83"/>
      <c r="Q279" s="83"/>
      <c r="R279" s="83"/>
      <c r="S279" s="83"/>
      <c r="T279" s="83" t="s">
        <v>72</v>
      </c>
      <c r="U279" s="102"/>
      <c r="V279" s="102"/>
      <c r="W279" s="83"/>
      <c r="X279" s="54"/>
    </row>
    <row r="280" spans="1:24" ht="21.95" customHeight="1">
      <c r="A280" s="83"/>
      <c r="B280" s="83"/>
      <c r="C280" s="83"/>
      <c r="D280" s="83"/>
      <c r="E280" s="92"/>
      <c r="F280" s="83"/>
      <c r="G280" s="83"/>
      <c r="H280" s="83"/>
      <c r="I280" s="92"/>
      <c r="J280" s="93"/>
      <c r="K280" s="83"/>
      <c r="L280" s="83"/>
      <c r="M280" s="83"/>
      <c r="N280" s="83"/>
      <c r="O280" s="83"/>
      <c r="P280" s="83"/>
      <c r="Q280" s="83"/>
      <c r="R280" s="83"/>
      <c r="S280" s="83"/>
      <c r="T280" s="83" t="s">
        <v>72</v>
      </c>
      <c r="U280" s="102"/>
      <c r="V280" s="102"/>
      <c r="W280" s="83"/>
      <c r="X280" s="54"/>
    </row>
    <row r="281" spans="1:24" ht="21.95" customHeight="1">
      <c r="A281" s="83"/>
      <c r="B281" s="83"/>
      <c r="C281" s="83"/>
      <c r="D281" s="83"/>
      <c r="E281" s="92"/>
      <c r="F281" s="83"/>
      <c r="G281" s="83"/>
      <c r="H281" s="83"/>
      <c r="I281" s="92"/>
      <c r="J281" s="93"/>
      <c r="K281" s="83"/>
      <c r="L281" s="83"/>
      <c r="M281" s="83"/>
      <c r="N281" s="83"/>
      <c r="O281" s="83"/>
      <c r="P281" s="83"/>
      <c r="Q281" s="83"/>
      <c r="R281" s="83"/>
      <c r="S281" s="83"/>
      <c r="T281" s="83" t="s">
        <v>72</v>
      </c>
      <c r="U281" s="102"/>
      <c r="V281" s="102"/>
      <c r="W281" s="83"/>
      <c r="X281" s="54"/>
    </row>
    <row r="282" spans="1:24" ht="21.95" customHeight="1">
      <c r="A282" s="83"/>
      <c r="B282" s="83"/>
      <c r="C282" s="83"/>
      <c r="D282" s="83"/>
      <c r="E282" s="92"/>
      <c r="F282" s="83"/>
      <c r="G282" s="83"/>
      <c r="H282" s="83"/>
      <c r="I282" s="92"/>
      <c r="J282" s="93"/>
      <c r="K282" s="83"/>
      <c r="L282" s="83"/>
      <c r="M282" s="83"/>
      <c r="N282" s="83"/>
      <c r="O282" s="83"/>
      <c r="P282" s="83"/>
      <c r="Q282" s="83"/>
      <c r="R282" s="83"/>
      <c r="S282" s="83"/>
      <c r="T282" s="83" t="s">
        <v>72</v>
      </c>
      <c r="U282" s="102"/>
      <c r="V282" s="102"/>
      <c r="W282" s="83"/>
      <c r="X282" s="54"/>
    </row>
    <row r="283" spans="1:24" ht="21.95" customHeight="1">
      <c r="A283" s="83"/>
      <c r="B283" s="83"/>
      <c r="C283" s="83"/>
      <c r="D283" s="83"/>
      <c r="E283" s="92"/>
      <c r="F283" s="83"/>
      <c r="G283" s="83"/>
      <c r="H283" s="83"/>
      <c r="I283" s="92"/>
      <c r="J283" s="93"/>
      <c r="K283" s="83"/>
      <c r="L283" s="83"/>
      <c r="M283" s="83"/>
      <c r="N283" s="83"/>
      <c r="O283" s="83"/>
      <c r="P283" s="83"/>
      <c r="Q283" s="83"/>
      <c r="R283" s="83"/>
      <c r="S283" s="83"/>
      <c r="T283" s="83" t="s">
        <v>72</v>
      </c>
      <c r="U283" s="102"/>
      <c r="V283" s="102"/>
      <c r="W283" s="83"/>
      <c r="X283" s="54"/>
    </row>
    <row r="284" spans="1:24" ht="21.95" customHeight="1">
      <c r="A284" s="83"/>
      <c r="B284" s="83"/>
      <c r="C284" s="83"/>
      <c r="D284" s="83"/>
      <c r="E284" s="92"/>
      <c r="F284" s="83"/>
      <c r="G284" s="83"/>
      <c r="H284" s="83"/>
      <c r="I284" s="92"/>
      <c r="J284" s="93"/>
      <c r="K284" s="83"/>
      <c r="L284" s="83"/>
      <c r="M284" s="83"/>
      <c r="N284" s="83"/>
      <c r="O284" s="83"/>
      <c r="P284" s="83"/>
      <c r="Q284" s="83"/>
      <c r="R284" s="83"/>
      <c r="S284" s="83"/>
      <c r="T284" s="83" t="s">
        <v>72</v>
      </c>
      <c r="U284" s="102"/>
      <c r="V284" s="102"/>
      <c r="W284" s="83"/>
      <c r="X284" s="54"/>
    </row>
    <row r="285" spans="1:24" ht="21.95" customHeight="1">
      <c r="A285" s="83"/>
      <c r="B285" s="83"/>
      <c r="C285" s="83"/>
      <c r="D285" s="83"/>
      <c r="E285" s="92"/>
      <c r="F285" s="83"/>
      <c r="G285" s="83"/>
      <c r="H285" s="83"/>
      <c r="I285" s="92"/>
      <c r="J285" s="93"/>
      <c r="K285" s="83"/>
      <c r="L285" s="83"/>
      <c r="M285" s="83"/>
      <c r="N285" s="83"/>
      <c r="O285" s="83"/>
      <c r="P285" s="83"/>
      <c r="Q285" s="83"/>
      <c r="R285" s="83"/>
      <c r="S285" s="83"/>
      <c r="T285" s="83" t="s">
        <v>72</v>
      </c>
      <c r="U285" s="102"/>
      <c r="V285" s="102"/>
      <c r="W285" s="83"/>
      <c r="X285" s="54"/>
    </row>
    <row r="286" spans="1:24" ht="21.95" customHeight="1">
      <c r="A286" s="83"/>
      <c r="B286" s="83"/>
      <c r="C286" s="83"/>
      <c r="D286" s="83"/>
      <c r="E286" s="92"/>
      <c r="F286" s="83"/>
      <c r="G286" s="83"/>
      <c r="H286" s="83"/>
      <c r="I286" s="92"/>
      <c r="J286" s="93"/>
      <c r="K286" s="83"/>
      <c r="L286" s="83"/>
      <c r="M286" s="83"/>
      <c r="N286" s="83"/>
      <c r="O286" s="83"/>
      <c r="P286" s="83"/>
      <c r="Q286" s="83"/>
      <c r="R286" s="83"/>
      <c r="S286" s="83"/>
      <c r="T286" s="83" t="s">
        <v>72</v>
      </c>
      <c r="U286" s="102"/>
      <c r="V286" s="102"/>
      <c r="W286" s="83"/>
      <c r="X286" s="54"/>
    </row>
    <row r="287" spans="1:24" ht="21.95" customHeight="1">
      <c r="A287" s="83"/>
      <c r="B287" s="83"/>
      <c r="C287" s="83"/>
      <c r="D287" s="83"/>
      <c r="E287" s="92"/>
      <c r="F287" s="83"/>
      <c r="G287" s="83"/>
      <c r="H287" s="83"/>
      <c r="I287" s="92"/>
      <c r="J287" s="93"/>
      <c r="K287" s="83"/>
      <c r="L287" s="83"/>
      <c r="M287" s="83"/>
      <c r="N287" s="83"/>
      <c r="O287" s="83"/>
      <c r="P287" s="83"/>
      <c r="Q287" s="83"/>
      <c r="R287" s="83"/>
      <c r="S287" s="83"/>
      <c r="T287" s="83" t="s">
        <v>72</v>
      </c>
      <c r="U287" s="102"/>
      <c r="V287" s="102"/>
      <c r="W287" s="83"/>
      <c r="X287" s="54"/>
    </row>
    <row r="288" spans="1:24" ht="21.95" customHeight="1">
      <c r="A288" s="83"/>
      <c r="B288" s="83"/>
      <c r="C288" s="83"/>
      <c r="D288" s="83"/>
      <c r="E288" s="92"/>
      <c r="F288" s="83"/>
      <c r="G288" s="83"/>
      <c r="H288" s="83"/>
      <c r="I288" s="92"/>
      <c r="J288" s="93"/>
      <c r="K288" s="83"/>
      <c r="L288" s="83"/>
      <c r="M288" s="83"/>
      <c r="N288" s="83"/>
      <c r="O288" s="83"/>
      <c r="P288" s="83"/>
      <c r="Q288" s="83"/>
      <c r="R288" s="83"/>
      <c r="S288" s="83"/>
      <c r="T288" s="83" t="s">
        <v>72</v>
      </c>
      <c r="U288" s="102"/>
      <c r="V288" s="102"/>
      <c r="W288" s="83"/>
      <c r="X288" s="54"/>
    </row>
    <row r="289" spans="1:24" ht="21.95" customHeight="1">
      <c r="A289" s="83"/>
      <c r="B289" s="83"/>
      <c r="C289" s="83"/>
      <c r="D289" s="83"/>
      <c r="E289" s="92"/>
      <c r="F289" s="83"/>
      <c r="G289" s="83"/>
      <c r="H289" s="83"/>
      <c r="I289" s="92"/>
      <c r="J289" s="93"/>
      <c r="K289" s="83"/>
      <c r="L289" s="83"/>
      <c r="M289" s="83"/>
      <c r="N289" s="83"/>
      <c r="O289" s="83"/>
      <c r="P289" s="83"/>
      <c r="Q289" s="83"/>
      <c r="R289" s="83"/>
      <c r="S289" s="83"/>
      <c r="T289" s="83" t="s">
        <v>72</v>
      </c>
      <c r="U289" s="102"/>
      <c r="V289" s="102"/>
      <c r="W289" s="83"/>
      <c r="X289" s="54"/>
    </row>
    <row r="290" spans="1:24" ht="21.95" customHeight="1">
      <c r="A290" s="83"/>
      <c r="B290" s="83"/>
      <c r="C290" s="83"/>
      <c r="D290" s="83"/>
      <c r="E290" s="92"/>
      <c r="F290" s="83"/>
      <c r="G290" s="83"/>
      <c r="H290" s="83"/>
      <c r="I290" s="92"/>
      <c r="J290" s="93"/>
      <c r="K290" s="83"/>
      <c r="L290" s="83"/>
      <c r="M290" s="83"/>
      <c r="N290" s="83"/>
      <c r="O290" s="83"/>
      <c r="P290" s="83"/>
      <c r="Q290" s="83"/>
      <c r="R290" s="83"/>
      <c r="S290" s="83"/>
      <c r="T290" s="83" t="s">
        <v>72</v>
      </c>
      <c r="U290" s="102"/>
      <c r="V290" s="102"/>
      <c r="W290" s="83"/>
      <c r="X290" s="54"/>
    </row>
    <row r="291" spans="1:24" ht="21.95" customHeight="1">
      <c r="A291" s="83"/>
      <c r="B291" s="83"/>
      <c r="C291" s="83"/>
      <c r="D291" s="83"/>
      <c r="E291" s="92"/>
      <c r="F291" s="83"/>
      <c r="G291" s="83"/>
      <c r="H291" s="83"/>
      <c r="I291" s="92"/>
      <c r="J291" s="93"/>
      <c r="K291" s="83"/>
      <c r="L291" s="83"/>
      <c r="M291" s="83"/>
      <c r="N291" s="83"/>
      <c r="O291" s="83"/>
      <c r="P291" s="83"/>
      <c r="Q291" s="83"/>
      <c r="R291" s="83"/>
      <c r="S291" s="83"/>
      <c r="T291" s="83" t="s">
        <v>72</v>
      </c>
      <c r="U291" s="102"/>
      <c r="V291" s="102"/>
      <c r="W291" s="83"/>
      <c r="X291" s="54"/>
    </row>
    <row r="292" spans="1:24" ht="21.95" customHeight="1">
      <c r="A292" s="83"/>
      <c r="B292" s="83"/>
      <c r="C292" s="83"/>
      <c r="D292" s="83"/>
      <c r="E292" s="92"/>
      <c r="F292" s="83"/>
      <c r="G292" s="83"/>
      <c r="H292" s="83"/>
      <c r="I292" s="92"/>
      <c r="J292" s="93"/>
      <c r="K292" s="83"/>
      <c r="L292" s="83"/>
      <c r="M292" s="83"/>
      <c r="N292" s="83"/>
      <c r="O292" s="83"/>
      <c r="P292" s="83"/>
      <c r="Q292" s="83"/>
      <c r="R292" s="83"/>
      <c r="S292" s="83"/>
      <c r="T292" s="83" t="s">
        <v>72</v>
      </c>
      <c r="U292" s="102"/>
      <c r="V292" s="102"/>
      <c r="W292" s="83"/>
      <c r="X292" s="54"/>
    </row>
    <row r="293" spans="1:24" ht="21.95" customHeight="1">
      <c r="A293" s="83"/>
      <c r="B293" s="83"/>
      <c r="C293" s="83"/>
      <c r="D293" s="83"/>
      <c r="E293" s="92"/>
      <c r="F293" s="83"/>
      <c r="G293" s="83"/>
      <c r="H293" s="83"/>
      <c r="I293" s="92"/>
      <c r="J293" s="93"/>
      <c r="K293" s="83"/>
      <c r="L293" s="83"/>
      <c r="M293" s="83"/>
      <c r="N293" s="83"/>
      <c r="O293" s="83"/>
      <c r="P293" s="83"/>
      <c r="Q293" s="83"/>
      <c r="R293" s="83"/>
      <c r="S293" s="83"/>
      <c r="T293" s="83" t="s">
        <v>72</v>
      </c>
      <c r="U293" s="102"/>
      <c r="V293" s="102"/>
      <c r="W293" s="83"/>
      <c r="X293" s="54"/>
    </row>
    <row r="294" spans="1:24" ht="21.95" customHeight="1">
      <c r="A294" s="83"/>
      <c r="B294" s="83"/>
      <c r="C294" s="83"/>
      <c r="D294" s="83"/>
      <c r="E294" s="92"/>
      <c r="F294" s="83"/>
      <c r="G294" s="83"/>
      <c r="H294" s="83"/>
      <c r="I294" s="92"/>
      <c r="J294" s="93"/>
      <c r="K294" s="83"/>
      <c r="L294" s="83"/>
      <c r="M294" s="83"/>
      <c r="N294" s="83"/>
      <c r="O294" s="83"/>
      <c r="P294" s="83"/>
      <c r="Q294" s="83"/>
      <c r="R294" s="83"/>
      <c r="S294" s="83"/>
      <c r="T294" s="83" t="s">
        <v>72</v>
      </c>
      <c r="U294" s="102"/>
      <c r="V294" s="102"/>
      <c r="W294" s="83"/>
      <c r="X294" s="54"/>
    </row>
    <row r="295" spans="1:24" ht="21.95" customHeight="1">
      <c r="A295" s="83"/>
      <c r="B295" s="83"/>
      <c r="C295" s="83"/>
      <c r="D295" s="83"/>
      <c r="E295" s="92"/>
      <c r="F295" s="83"/>
      <c r="G295" s="83"/>
      <c r="H295" s="83"/>
      <c r="I295" s="92"/>
      <c r="J295" s="93"/>
      <c r="K295" s="83"/>
      <c r="L295" s="83"/>
      <c r="M295" s="83"/>
      <c r="N295" s="83"/>
      <c r="O295" s="83"/>
      <c r="P295" s="83"/>
      <c r="Q295" s="83"/>
      <c r="R295" s="83"/>
      <c r="S295" s="83"/>
      <c r="T295" s="83" t="s">
        <v>72</v>
      </c>
      <c r="U295" s="102"/>
      <c r="V295" s="102"/>
      <c r="W295" s="83"/>
      <c r="X295" s="54"/>
    </row>
    <row r="296" spans="1:24" ht="21.95" customHeight="1">
      <c r="A296" s="83"/>
      <c r="B296" s="83"/>
      <c r="C296" s="83"/>
      <c r="D296" s="83"/>
      <c r="E296" s="92"/>
      <c r="F296" s="83"/>
      <c r="G296" s="83"/>
      <c r="H296" s="83"/>
      <c r="I296" s="92"/>
      <c r="J296" s="93"/>
      <c r="K296" s="83"/>
      <c r="L296" s="83"/>
      <c r="M296" s="83"/>
      <c r="N296" s="83"/>
      <c r="O296" s="83"/>
      <c r="P296" s="83"/>
      <c r="Q296" s="83"/>
      <c r="R296" s="83"/>
      <c r="S296" s="83"/>
      <c r="T296" s="83" t="s">
        <v>72</v>
      </c>
      <c r="U296" s="102"/>
      <c r="V296" s="102"/>
      <c r="W296" s="83"/>
      <c r="X296" s="54"/>
    </row>
    <row r="297" spans="1:24" ht="21.95" customHeight="1">
      <c r="A297" s="83"/>
      <c r="B297" s="83"/>
      <c r="C297" s="83"/>
      <c r="D297" s="83"/>
      <c r="E297" s="92"/>
      <c r="F297" s="83"/>
      <c r="G297" s="83"/>
      <c r="H297" s="83"/>
      <c r="I297" s="92"/>
      <c r="J297" s="93"/>
      <c r="K297" s="83"/>
      <c r="L297" s="83"/>
      <c r="M297" s="83"/>
      <c r="N297" s="83"/>
      <c r="O297" s="83"/>
      <c r="P297" s="83"/>
      <c r="Q297" s="83"/>
      <c r="R297" s="83"/>
      <c r="S297" s="83"/>
      <c r="T297" s="83" t="s">
        <v>72</v>
      </c>
      <c r="U297" s="102"/>
      <c r="V297" s="102"/>
      <c r="W297" s="83"/>
      <c r="X297" s="54"/>
    </row>
    <row r="298" spans="1:24" ht="21.95" customHeight="1">
      <c r="A298" s="83"/>
      <c r="B298" s="83"/>
      <c r="C298" s="83"/>
      <c r="D298" s="83"/>
      <c r="E298" s="92"/>
      <c r="F298" s="83"/>
      <c r="G298" s="83"/>
      <c r="H298" s="83"/>
      <c r="I298" s="92"/>
      <c r="J298" s="93"/>
      <c r="K298" s="83"/>
      <c r="L298" s="83"/>
      <c r="M298" s="83"/>
      <c r="N298" s="83"/>
      <c r="O298" s="83"/>
      <c r="P298" s="83"/>
      <c r="Q298" s="83"/>
      <c r="R298" s="83"/>
      <c r="S298" s="83"/>
      <c r="T298" s="83" t="s">
        <v>72</v>
      </c>
      <c r="U298" s="102"/>
      <c r="V298" s="102"/>
      <c r="W298" s="83"/>
      <c r="X298" s="54"/>
    </row>
    <row r="299" spans="1:24" ht="21.95" customHeight="1">
      <c r="A299" s="83"/>
      <c r="B299" s="83"/>
      <c r="C299" s="83"/>
      <c r="D299" s="83"/>
      <c r="E299" s="92"/>
      <c r="F299" s="83"/>
      <c r="G299" s="83"/>
      <c r="H299" s="83"/>
      <c r="I299" s="92"/>
      <c r="J299" s="93"/>
      <c r="K299" s="83"/>
      <c r="L299" s="83"/>
      <c r="M299" s="83"/>
      <c r="N299" s="83"/>
      <c r="O299" s="83"/>
      <c r="P299" s="83"/>
      <c r="Q299" s="83"/>
      <c r="R299" s="83"/>
      <c r="S299" s="83"/>
      <c r="T299" s="83" t="s">
        <v>72</v>
      </c>
      <c r="U299" s="102"/>
      <c r="V299" s="102"/>
      <c r="W299" s="83"/>
      <c r="X299" s="54"/>
    </row>
    <row r="300" spans="1:24" ht="21.95" customHeight="1">
      <c r="A300" s="83"/>
      <c r="B300" s="83"/>
      <c r="C300" s="83"/>
      <c r="D300" s="83"/>
      <c r="E300" s="92"/>
      <c r="F300" s="83"/>
      <c r="G300" s="83"/>
      <c r="H300" s="83"/>
      <c r="I300" s="92"/>
      <c r="J300" s="93"/>
      <c r="K300" s="83"/>
      <c r="L300" s="83"/>
      <c r="M300" s="83"/>
      <c r="N300" s="83"/>
      <c r="O300" s="83"/>
      <c r="P300" s="83"/>
      <c r="Q300" s="83"/>
      <c r="R300" s="83"/>
      <c r="S300" s="83"/>
      <c r="T300" s="83" t="s">
        <v>72</v>
      </c>
      <c r="U300" s="102"/>
      <c r="V300" s="102"/>
      <c r="W300" s="83"/>
      <c r="X300" s="54"/>
    </row>
    <row r="301" spans="1:24" ht="21.95" customHeight="1">
      <c r="A301" s="83"/>
      <c r="B301" s="83"/>
      <c r="C301" s="83"/>
      <c r="D301" s="83"/>
      <c r="E301" s="92"/>
      <c r="F301" s="83"/>
      <c r="G301" s="83"/>
      <c r="H301" s="83"/>
      <c r="I301" s="92"/>
      <c r="J301" s="93"/>
      <c r="K301" s="83"/>
      <c r="L301" s="83"/>
      <c r="M301" s="83"/>
      <c r="N301" s="83"/>
      <c r="O301" s="83"/>
      <c r="P301" s="83"/>
      <c r="Q301" s="83"/>
      <c r="R301" s="83"/>
      <c r="S301" s="83"/>
      <c r="T301" s="83" t="s">
        <v>72</v>
      </c>
      <c r="U301" s="102"/>
      <c r="V301" s="102"/>
      <c r="W301" s="83"/>
      <c r="X301" s="54"/>
    </row>
    <row r="302" spans="1:24" ht="21.95" customHeight="1">
      <c r="A302" s="83"/>
      <c r="B302" s="83"/>
      <c r="C302" s="83"/>
      <c r="D302" s="83"/>
      <c r="E302" s="92"/>
      <c r="F302" s="83"/>
      <c r="G302" s="83"/>
      <c r="H302" s="83"/>
      <c r="I302" s="92"/>
      <c r="J302" s="93"/>
      <c r="K302" s="83"/>
      <c r="L302" s="83"/>
      <c r="M302" s="83"/>
      <c r="N302" s="83"/>
      <c r="O302" s="83"/>
      <c r="P302" s="83"/>
      <c r="Q302" s="83"/>
      <c r="R302" s="83"/>
      <c r="S302" s="83"/>
      <c r="T302" s="83" t="s">
        <v>72</v>
      </c>
      <c r="U302" s="102"/>
      <c r="V302" s="102"/>
      <c r="W302" s="83"/>
      <c r="X302" s="54"/>
    </row>
    <row r="303" spans="1:24" ht="21.95" customHeight="1">
      <c r="A303" s="83"/>
      <c r="B303" s="83"/>
      <c r="C303" s="83"/>
      <c r="D303" s="83"/>
      <c r="E303" s="92"/>
      <c r="F303" s="83"/>
      <c r="G303" s="83"/>
      <c r="H303" s="83"/>
      <c r="I303" s="92"/>
      <c r="J303" s="93"/>
      <c r="K303" s="83"/>
      <c r="L303" s="83"/>
      <c r="M303" s="83"/>
      <c r="N303" s="83"/>
      <c r="O303" s="83"/>
      <c r="P303" s="83"/>
      <c r="Q303" s="83"/>
      <c r="R303" s="83"/>
      <c r="S303" s="83"/>
      <c r="T303" s="83" t="s">
        <v>72</v>
      </c>
      <c r="U303" s="102"/>
      <c r="V303" s="102"/>
      <c r="W303" s="83"/>
      <c r="X303" s="54"/>
    </row>
    <row r="304" spans="1:24" ht="21.95" customHeight="1">
      <c r="A304" s="83"/>
      <c r="B304" s="83"/>
      <c r="C304" s="83"/>
      <c r="D304" s="83"/>
      <c r="E304" s="92"/>
      <c r="F304" s="83"/>
      <c r="G304" s="83"/>
      <c r="H304" s="83"/>
      <c r="I304" s="92"/>
      <c r="J304" s="93"/>
      <c r="K304" s="83"/>
      <c r="L304" s="83"/>
      <c r="M304" s="83"/>
      <c r="N304" s="83"/>
      <c r="O304" s="83"/>
      <c r="P304" s="83"/>
      <c r="Q304" s="83"/>
      <c r="R304" s="83"/>
      <c r="S304" s="83"/>
      <c r="T304" s="83" t="s">
        <v>72</v>
      </c>
      <c r="U304" s="102"/>
      <c r="V304" s="102"/>
      <c r="W304" s="83"/>
      <c r="X304" s="54"/>
    </row>
    <row r="305" spans="1:24" ht="21.95" customHeight="1">
      <c r="A305" s="83"/>
      <c r="B305" s="83"/>
      <c r="C305" s="83"/>
      <c r="D305" s="83"/>
      <c r="E305" s="92"/>
      <c r="F305" s="83"/>
      <c r="G305" s="83"/>
      <c r="H305" s="83"/>
      <c r="I305" s="92"/>
      <c r="J305" s="93"/>
      <c r="K305" s="83"/>
      <c r="L305" s="83"/>
      <c r="M305" s="83"/>
      <c r="N305" s="83"/>
      <c r="O305" s="83"/>
      <c r="P305" s="83"/>
      <c r="Q305" s="83"/>
      <c r="R305" s="83"/>
      <c r="S305" s="83"/>
      <c r="T305" s="83" t="s">
        <v>72</v>
      </c>
      <c r="U305" s="102"/>
      <c r="V305" s="102"/>
      <c r="W305" s="83"/>
      <c r="X305" s="54"/>
    </row>
    <row r="306" spans="1:24" ht="21.95" customHeight="1">
      <c r="A306" s="83"/>
      <c r="B306" s="83"/>
      <c r="C306" s="83"/>
      <c r="D306" s="83"/>
      <c r="E306" s="92"/>
      <c r="F306" s="83"/>
      <c r="G306" s="83"/>
      <c r="H306" s="83"/>
      <c r="I306" s="92"/>
      <c r="J306" s="93"/>
      <c r="K306" s="83"/>
      <c r="L306" s="83"/>
      <c r="M306" s="83"/>
      <c r="N306" s="83"/>
      <c r="O306" s="83"/>
      <c r="P306" s="83"/>
      <c r="Q306" s="83"/>
      <c r="R306" s="83"/>
      <c r="S306" s="83"/>
      <c r="T306" s="83" t="s">
        <v>72</v>
      </c>
      <c r="U306" s="102"/>
      <c r="V306" s="102"/>
      <c r="W306" s="83"/>
      <c r="X306" s="54"/>
    </row>
    <row r="307" spans="1:24" ht="21.95" customHeight="1">
      <c r="A307" s="83"/>
      <c r="B307" s="83"/>
      <c r="C307" s="83"/>
      <c r="D307" s="83"/>
      <c r="E307" s="92"/>
      <c r="F307" s="83"/>
      <c r="G307" s="83"/>
      <c r="H307" s="83"/>
      <c r="I307" s="92"/>
      <c r="J307" s="93"/>
      <c r="K307" s="83"/>
      <c r="L307" s="83"/>
      <c r="M307" s="83"/>
      <c r="N307" s="83"/>
      <c r="O307" s="83"/>
      <c r="P307" s="83"/>
      <c r="Q307" s="83"/>
      <c r="R307" s="83"/>
      <c r="S307" s="83"/>
      <c r="T307" s="83" t="s">
        <v>72</v>
      </c>
      <c r="U307" s="102"/>
      <c r="V307" s="102"/>
      <c r="W307" s="83"/>
      <c r="X307" s="54"/>
    </row>
    <row r="308" spans="1:24" ht="21.95" customHeight="1">
      <c r="A308" s="83"/>
      <c r="B308" s="83"/>
      <c r="C308" s="83"/>
      <c r="D308" s="83"/>
      <c r="E308" s="92"/>
      <c r="F308" s="83"/>
      <c r="G308" s="83"/>
      <c r="H308" s="83"/>
      <c r="I308" s="92"/>
      <c r="J308" s="93"/>
      <c r="K308" s="83"/>
      <c r="L308" s="83"/>
      <c r="M308" s="83"/>
      <c r="N308" s="83"/>
      <c r="O308" s="83"/>
      <c r="P308" s="83"/>
      <c r="Q308" s="83"/>
      <c r="R308" s="83"/>
      <c r="S308" s="83"/>
      <c r="T308" s="83" t="s">
        <v>72</v>
      </c>
      <c r="U308" s="102"/>
      <c r="V308" s="102"/>
      <c r="W308" s="83"/>
      <c r="X308" s="54"/>
    </row>
    <row r="309" spans="1:24" ht="21.95" customHeight="1">
      <c r="A309" s="83"/>
      <c r="B309" s="83"/>
      <c r="C309" s="83"/>
      <c r="D309" s="83"/>
      <c r="E309" s="92"/>
      <c r="F309" s="83"/>
      <c r="G309" s="83"/>
      <c r="H309" s="83"/>
      <c r="I309" s="92"/>
      <c r="J309" s="93"/>
      <c r="K309" s="83"/>
      <c r="L309" s="83"/>
      <c r="M309" s="83"/>
      <c r="N309" s="83"/>
      <c r="O309" s="83"/>
      <c r="P309" s="83"/>
      <c r="Q309" s="83"/>
      <c r="R309" s="83"/>
      <c r="S309" s="83"/>
      <c r="T309" s="83" t="s">
        <v>72</v>
      </c>
      <c r="U309" s="102"/>
      <c r="V309" s="102"/>
      <c r="W309" s="83"/>
      <c r="X309" s="54"/>
    </row>
    <row r="310" spans="1:24" ht="21.95" customHeight="1">
      <c r="A310" s="83"/>
      <c r="B310" s="83"/>
      <c r="C310" s="83"/>
      <c r="D310" s="83"/>
      <c r="E310" s="92"/>
      <c r="F310" s="83"/>
      <c r="G310" s="83"/>
      <c r="H310" s="83"/>
      <c r="I310" s="92"/>
      <c r="J310" s="93"/>
      <c r="K310" s="83"/>
      <c r="L310" s="83"/>
      <c r="M310" s="83"/>
      <c r="N310" s="83"/>
      <c r="O310" s="83"/>
      <c r="P310" s="83"/>
      <c r="Q310" s="83"/>
      <c r="R310" s="83"/>
      <c r="S310" s="83"/>
      <c r="T310" s="83" t="s">
        <v>72</v>
      </c>
      <c r="U310" s="102"/>
      <c r="V310" s="102"/>
      <c r="W310" s="83"/>
      <c r="X310" s="54"/>
    </row>
    <row r="311" spans="1:24" ht="21.95" customHeight="1">
      <c r="A311" s="83"/>
      <c r="B311" s="83"/>
      <c r="C311" s="83"/>
      <c r="D311" s="83"/>
      <c r="E311" s="92"/>
      <c r="F311" s="83"/>
      <c r="G311" s="83"/>
      <c r="H311" s="83"/>
      <c r="I311" s="92"/>
      <c r="J311" s="93"/>
      <c r="K311" s="83"/>
      <c r="L311" s="83"/>
      <c r="M311" s="83"/>
      <c r="N311" s="83"/>
      <c r="O311" s="83"/>
      <c r="P311" s="83"/>
      <c r="Q311" s="83"/>
      <c r="R311" s="83"/>
      <c r="S311" s="83"/>
      <c r="T311" s="83" t="s">
        <v>72</v>
      </c>
      <c r="U311" s="102"/>
      <c r="V311" s="102"/>
      <c r="W311" s="83"/>
      <c r="X311" s="54"/>
    </row>
    <row r="312" spans="1:24" ht="21.95" customHeight="1">
      <c r="A312" s="83"/>
      <c r="B312" s="83"/>
      <c r="C312" s="83"/>
      <c r="D312" s="83"/>
      <c r="E312" s="92"/>
      <c r="F312" s="83"/>
      <c r="G312" s="83"/>
      <c r="H312" s="83"/>
      <c r="I312" s="92"/>
      <c r="J312" s="93"/>
      <c r="K312" s="83"/>
      <c r="L312" s="83"/>
      <c r="M312" s="83"/>
      <c r="N312" s="83"/>
      <c r="O312" s="83"/>
      <c r="P312" s="83"/>
      <c r="Q312" s="83"/>
      <c r="R312" s="83"/>
      <c r="S312" s="83"/>
      <c r="T312" s="83" t="s">
        <v>72</v>
      </c>
      <c r="U312" s="102"/>
      <c r="V312" s="102"/>
      <c r="W312" s="83"/>
      <c r="X312" s="54"/>
    </row>
    <row r="313" spans="1:24" ht="21.95" customHeight="1">
      <c r="A313" s="83"/>
      <c r="B313" s="83"/>
      <c r="C313" s="83"/>
      <c r="D313" s="83"/>
      <c r="E313" s="92"/>
      <c r="F313" s="83"/>
      <c r="G313" s="83"/>
      <c r="H313" s="83"/>
      <c r="I313" s="92"/>
      <c r="J313" s="93"/>
      <c r="K313" s="83"/>
      <c r="L313" s="83"/>
      <c r="M313" s="83"/>
      <c r="N313" s="83"/>
      <c r="O313" s="83"/>
      <c r="P313" s="83"/>
      <c r="Q313" s="83"/>
      <c r="R313" s="83"/>
      <c r="S313" s="83"/>
      <c r="T313" s="83" t="s">
        <v>72</v>
      </c>
      <c r="U313" s="102"/>
      <c r="V313" s="102"/>
      <c r="W313" s="83"/>
      <c r="X313" s="54"/>
    </row>
    <row r="314" spans="1:24" ht="21.95" customHeight="1">
      <c r="A314" s="83"/>
      <c r="B314" s="83"/>
      <c r="C314" s="83"/>
      <c r="D314" s="83"/>
      <c r="E314" s="92"/>
      <c r="F314" s="83"/>
      <c r="G314" s="83"/>
      <c r="H314" s="83"/>
      <c r="I314" s="92"/>
      <c r="J314" s="93"/>
      <c r="K314" s="83"/>
      <c r="L314" s="83"/>
      <c r="M314" s="83"/>
      <c r="N314" s="83"/>
      <c r="O314" s="83"/>
      <c r="P314" s="83"/>
      <c r="Q314" s="83"/>
      <c r="R314" s="83"/>
      <c r="S314" s="83"/>
      <c r="T314" s="83" t="s">
        <v>72</v>
      </c>
      <c r="U314" s="102"/>
      <c r="V314" s="102"/>
      <c r="W314" s="83"/>
      <c r="X314" s="54"/>
    </row>
    <row r="315" spans="1:24" ht="21.95" customHeight="1">
      <c r="A315" s="83"/>
      <c r="B315" s="83"/>
      <c r="C315" s="83"/>
      <c r="D315" s="83"/>
      <c r="E315" s="92"/>
      <c r="F315" s="83"/>
      <c r="G315" s="83"/>
      <c r="H315" s="83"/>
      <c r="I315" s="92"/>
      <c r="J315" s="93"/>
      <c r="K315" s="83"/>
      <c r="L315" s="83"/>
      <c r="M315" s="83"/>
      <c r="N315" s="83"/>
      <c r="O315" s="83"/>
      <c r="P315" s="83"/>
      <c r="Q315" s="83"/>
      <c r="R315" s="83"/>
      <c r="S315" s="83"/>
      <c r="T315" s="83" t="s">
        <v>72</v>
      </c>
      <c r="U315" s="102"/>
      <c r="V315" s="102"/>
      <c r="W315" s="83"/>
      <c r="X315" s="54"/>
    </row>
    <row r="316" spans="1:24" ht="21.95" customHeight="1">
      <c r="A316" s="83"/>
      <c r="B316" s="83"/>
      <c r="C316" s="83"/>
      <c r="D316" s="83"/>
      <c r="E316" s="92"/>
      <c r="F316" s="83"/>
      <c r="G316" s="83"/>
      <c r="H316" s="83"/>
      <c r="I316" s="92"/>
      <c r="J316" s="93"/>
      <c r="K316" s="83"/>
      <c r="L316" s="83"/>
      <c r="M316" s="83"/>
      <c r="N316" s="83"/>
      <c r="O316" s="83"/>
      <c r="P316" s="83"/>
      <c r="Q316" s="83"/>
      <c r="R316" s="83"/>
      <c r="S316" s="83"/>
      <c r="T316" s="83" t="s">
        <v>72</v>
      </c>
      <c r="U316" s="102"/>
      <c r="V316" s="102"/>
      <c r="W316" s="83"/>
      <c r="X316" s="54"/>
    </row>
    <row r="317" spans="1:24" ht="21.95" customHeight="1">
      <c r="A317" s="83"/>
      <c r="B317" s="83"/>
      <c r="C317" s="83"/>
      <c r="D317" s="83"/>
      <c r="E317" s="92"/>
      <c r="F317" s="83"/>
      <c r="G317" s="83"/>
      <c r="H317" s="83"/>
      <c r="I317" s="92"/>
      <c r="J317" s="93"/>
      <c r="K317" s="83"/>
      <c r="L317" s="83"/>
      <c r="M317" s="83"/>
      <c r="N317" s="83"/>
      <c r="O317" s="83"/>
      <c r="P317" s="83"/>
      <c r="Q317" s="83"/>
      <c r="R317" s="83"/>
      <c r="S317" s="83"/>
      <c r="T317" s="83" t="s">
        <v>72</v>
      </c>
      <c r="U317" s="102"/>
      <c r="V317" s="102"/>
      <c r="W317" s="83"/>
      <c r="X317" s="54"/>
    </row>
    <row r="318" spans="1:24" ht="21.95" customHeight="1">
      <c r="A318" s="83"/>
      <c r="B318" s="83"/>
      <c r="C318" s="83"/>
      <c r="D318" s="83"/>
      <c r="E318" s="92"/>
      <c r="F318" s="83"/>
      <c r="G318" s="83"/>
      <c r="H318" s="83"/>
      <c r="I318" s="92"/>
      <c r="J318" s="93"/>
      <c r="K318" s="83"/>
      <c r="L318" s="83"/>
      <c r="M318" s="83"/>
      <c r="N318" s="83"/>
      <c r="O318" s="83"/>
      <c r="P318" s="83"/>
      <c r="Q318" s="83"/>
      <c r="R318" s="83"/>
      <c r="S318" s="83"/>
      <c r="T318" s="83" t="s">
        <v>72</v>
      </c>
      <c r="U318" s="102"/>
      <c r="V318" s="102"/>
      <c r="W318" s="83"/>
      <c r="X318" s="54"/>
    </row>
    <row r="319" spans="1:24" ht="21.95" customHeight="1">
      <c r="A319" s="83"/>
      <c r="B319" s="83"/>
      <c r="C319" s="83"/>
      <c r="D319" s="83"/>
      <c r="E319" s="92"/>
      <c r="F319" s="83"/>
      <c r="G319" s="83"/>
      <c r="H319" s="83"/>
      <c r="I319" s="92"/>
      <c r="J319" s="93"/>
      <c r="K319" s="83"/>
      <c r="L319" s="83"/>
      <c r="M319" s="83"/>
      <c r="N319" s="83"/>
      <c r="O319" s="83"/>
      <c r="P319" s="83"/>
      <c r="Q319" s="83"/>
      <c r="R319" s="83"/>
      <c r="S319" s="83"/>
      <c r="T319" s="83" t="s">
        <v>72</v>
      </c>
      <c r="U319" s="102"/>
      <c r="V319" s="102"/>
      <c r="W319" s="83"/>
      <c r="X319" s="54"/>
    </row>
    <row r="320" spans="1:24" ht="21.95" customHeight="1">
      <c r="A320" s="83"/>
      <c r="B320" s="83"/>
      <c r="C320" s="83"/>
      <c r="D320" s="83"/>
      <c r="E320" s="92"/>
      <c r="F320" s="83"/>
      <c r="G320" s="83"/>
      <c r="H320" s="83"/>
      <c r="I320" s="92"/>
      <c r="J320" s="93"/>
      <c r="K320" s="83"/>
      <c r="L320" s="83"/>
      <c r="M320" s="83"/>
      <c r="N320" s="83"/>
      <c r="O320" s="83"/>
      <c r="P320" s="83"/>
      <c r="Q320" s="83"/>
      <c r="R320" s="83"/>
      <c r="S320" s="83"/>
      <c r="T320" s="83" t="s">
        <v>72</v>
      </c>
      <c r="U320" s="102"/>
      <c r="V320" s="102"/>
      <c r="W320" s="83"/>
      <c r="X320" s="54"/>
    </row>
    <row r="321" spans="1:24" ht="21.95" customHeight="1">
      <c r="A321" s="83"/>
      <c r="B321" s="83"/>
      <c r="C321" s="83"/>
      <c r="D321" s="83"/>
      <c r="E321" s="92"/>
      <c r="F321" s="83"/>
      <c r="G321" s="83"/>
      <c r="H321" s="83"/>
      <c r="I321" s="92"/>
      <c r="J321" s="93"/>
      <c r="K321" s="83"/>
      <c r="L321" s="83"/>
      <c r="M321" s="83"/>
      <c r="N321" s="83"/>
      <c r="O321" s="83"/>
      <c r="P321" s="83"/>
      <c r="Q321" s="83"/>
      <c r="R321" s="83"/>
      <c r="S321" s="83"/>
      <c r="T321" s="83" t="s">
        <v>72</v>
      </c>
      <c r="U321" s="102"/>
      <c r="V321" s="102"/>
      <c r="W321" s="83"/>
      <c r="X321" s="54"/>
    </row>
    <row r="322" spans="1:24" ht="21.95" customHeight="1">
      <c r="A322" s="83"/>
      <c r="B322" s="83"/>
      <c r="C322" s="83"/>
      <c r="D322" s="83"/>
      <c r="E322" s="92"/>
      <c r="F322" s="83"/>
      <c r="G322" s="83"/>
      <c r="H322" s="83"/>
      <c r="I322" s="92"/>
      <c r="J322" s="93"/>
      <c r="K322" s="83"/>
      <c r="L322" s="83"/>
      <c r="M322" s="83"/>
      <c r="N322" s="83"/>
      <c r="O322" s="83"/>
      <c r="P322" s="83"/>
      <c r="Q322" s="83"/>
      <c r="R322" s="83"/>
      <c r="S322" s="83"/>
      <c r="T322" s="83" t="s">
        <v>72</v>
      </c>
      <c r="U322" s="102"/>
      <c r="V322" s="102"/>
      <c r="W322" s="83"/>
      <c r="X322" s="54"/>
    </row>
    <row r="323" spans="1:24" ht="21.95" customHeight="1">
      <c r="A323" s="83"/>
      <c r="B323" s="83"/>
      <c r="C323" s="83"/>
      <c r="D323" s="83"/>
      <c r="E323" s="92"/>
      <c r="F323" s="83"/>
      <c r="G323" s="83"/>
      <c r="H323" s="83"/>
      <c r="I323" s="92"/>
      <c r="J323" s="93"/>
      <c r="K323" s="83"/>
      <c r="L323" s="83"/>
      <c r="M323" s="83"/>
      <c r="N323" s="83"/>
      <c r="O323" s="83"/>
      <c r="P323" s="83"/>
      <c r="Q323" s="83"/>
      <c r="R323" s="83"/>
      <c r="S323" s="83"/>
      <c r="T323" s="83" t="s">
        <v>72</v>
      </c>
      <c r="U323" s="102"/>
      <c r="V323" s="102"/>
      <c r="W323" s="83"/>
      <c r="X323" s="54"/>
    </row>
    <row r="324" spans="1:24" ht="21.95" customHeight="1">
      <c r="A324" s="83"/>
      <c r="B324" s="83"/>
      <c r="C324" s="83"/>
      <c r="D324" s="83"/>
      <c r="E324" s="92"/>
      <c r="F324" s="83"/>
      <c r="G324" s="83"/>
      <c r="H324" s="83"/>
      <c r="I324" s="92"/>
      <c r="J324" s="93"/>
      <c r="K324" s="83"/>
      <c r="L324" s="83"/>
      <c r="M324" s="83"/>
      <c r="N324" s="83"/>
      <c r="O324" s="83"/>
      <c r="P324" s="83"/>
      <c r="Q324" s="83"/>
      <c r="R324" s="83"/>
      <c r="S324" s="83"/>
      <c r="T324" s="83" t="s">
        <v>72</v>
      </c>
      <c r="U324" s="102"/>
      <c r="V324" s="102"/>
      <c r="W324" s="83"/>
      <c r="X324" s="54"/>
    </row>
    <row r="325" spans="1:24" ht="21.95" customHeight="1">
      <c r="A325" s="83"/>
      <c r="B325" s="83"/>
      <c r="C325" s="83"/>
      <c r="D325" s="83"/>
      <c r="E325" s="92"/>
      <c r="F325" s="83"/>
      <c r="G325" s="83"/>
      <c r="H325" s="83"/>
      <c r="I325" s="92"/>
      <c r="J325" s="93"/>
      <c r="K325" s="83"/>
      <c r="L325" s="83"/>
      <c r="M325" s="83"/>
      <c r="N325" s="83"/>
      <c r="O325" s="83"/>
      <c r="P325" s="83"/>
      <c r="Q325" s="83"/>
      <c r="R325" s="83"/>
      <c r="S325" s="83"/>
      <c r="T325" s="83" t="s">
        <v>72</v>
      </c>
      <c r="U325" s="102"/>
      <c r="V325" s="102"/>
      <c r="W325" s="83"/>
      <c r="X325" s="54"/>
    </row>
    <row r="326" spans="1:24" ht="21.95" customHeight="1">
      <c r="A326" s="83"/>
      <c r="B326" s="83"/>
      <c r="C326" s="83"/>
      <c r="D326" s="83"/>
      <c r="E326" s="92"/>
      <c r="F326" s="83"/>
      <c r="G326" s="83"/>
      <c r="H326" s="83"/>
      <c r="I326" s="92"/>
      <c r="J326" s="93"/>
      <c r="K326" s="83"/>
      <c r="L326" s="83"/>
      <c r="M326" s="83"/>
      <c r="N326" s="83"/>
      <c r="O326" s="83"/>
      <c r="P326" s="83"/>
      <c r="Q326" s="83"/>
      <c r="R326" s="83"/>
      <c r="S326" s="83"/>
      <c r="T326" s="83" t="s">
        <v>72</v>
      </c>
      <c r="U326" s="102"/>
      <c r="V326" s="102"/>
      <c r="W326" s="83"/>
      <c r="X326" s="54"/>
    </row>
    <row r="327" spans="1:24" ht="21.95" customHeight="1">
      <c r="A327" s="83"/>
      <c r="B327" s="83"/>
      <c r="C327" s="83"/>
      <c r="D327" s="83"/>
      <c r="E327" s="92"/>
      <c r="F327" s="83"/>
      <c r="G327" s="83"/>
      <c r="H327" s="83"/>
      <c r="I327" s="92"/>
      <c r="J327" s="93"/>
      <c r="K327" s="83"/>
      <c r="L327" s="83"/>
      <c r="M327" s="83"/>
      <c r="N327" s="83"/>
      <c r="O327" s="83"/>
      <c r="P327" s="83"/>
      <c r="Q327" s="83"/>
      <c r="R327" s="83"/>
      <c r="S327" s="83"/>
      <c r="T327" s="83" t="s">
        <v>72</v>
      </c>
      <c r="U327" s="102"/>
      <c r="V327" s="102"/>
      <c r="W327" s="83"/>
      <c r="X327" s="54"/>
    </row>
    <row r="328" spans="1:24" ht="21.95" customHeight="1">
      <c r="A328" s="83"/>
      <c r="B328" s="83"/>
      <c r="C328" s="83"/>
      <c r="D328" s="83"/>
      <c r="E328" s="92"/>
      <c r="F328" s="83"/>
      <c r="G328" s="83"/>
      <c r="H328" s="83"/>
      <c r="I328" s="92"/>
      <c r="J328" s="93"/>
      <c r="K328" s="83"/>
      <c r="L328" s="83"/>
      <c r="M328" s="83"/>
      <c r="N328" s="83"/>
      <c r="O328" s="83"/>
      <c r="P328" s="83"/>
      <c r="Q328" s="83"/>
      <c r="R328" s="83"/>
      <c r="S328" s="83"/>
      <c r="T328" s="83" t="s">
        <v>72</v>
      </c>
      <c r="U328" s="102"/>
      <c r="V328" s="102"/>
      <c r="W328" s="83"/>
      <c r="X328" s="54"/>
    </row>
    <row r="329" spans="1:24" ht="21.95" customHeight="1">
      <c r="A329" s="83"/>
      <c r="B329" s="83"/>
      <c r="C329" s="83"/>
      <c r="D329" s="83"/>
      <c r="E329" s="92"/>
      <c r="F329" s="83"/>
      <c r="G329" s="83"/>
      <c r="H329" s="83"/>
      <c r="I329" s="92"/>
      <c r="J329" s="93"/>
      <c r="K329" s="83"/>
      <c r="L329" s="83"/>
      <c r="M329" s="83"/>
      <c r="N329" s="83"/>
      <c r="O329" s="83"/>
      <c r="P329" s="83"/>
      <c r="Q329" s="83"/>
      <c r="R329" s="83"/>
      <c r="S329" s="83"/>
      <c r="T329" s="83" t="s">
        <v>72</v>
      </c>
      <c r="U329" s="102"/>
      <c r="V329" s="102"/>
      <c r="W329" s="83"/>
      <c r="X329" s="54"/>
    </row>
    <row r="330" spans="1:24" ht="21.95" customHeight="1">
      <c r="A330" s="83"/>
      <c r="B330" s="83"/>
      <c r="C330" s="83"/>
      <c r="D330" s="83"/>
      <c r="E330" s="92"/>
      <c r="F330" s="83"/>
      <c r="G330" s="83"/>
      <c r="H330" s="83"/>
      <c r="I330" s="92"/>
      <c r="J330" s="93"/>
      <c r="K330" s="83"/>
      <c r="L330" s="83"/>
      <c r="M330" s="83"/>
      <c r="N330" s="83"/>
      <c r="O330" s="83"/>
      <c r="P330" s="83"/>
      <c r="Q330" s="83"/>
      <c r="R330" s="83"/>
      <c r="S330" s="83"/>
      <c r="T330" s="83" t="s">
        <v>72</v>
      </c>
      <c r="U330" s="102"/>
      <c r="V330" s="102"/>
      <c r="W330" s="83"/>
      <c r="X330" s="54"/>
    </row>
    <row r="331" spans="1:24" ht="21.95" customHeight="1">
      <c r="A331" s="83"/>
      <c r="B331" s="83"/>
      <c r="C331" s="83"/>
      <c r="D331" s="83"/>
      <c r="E331" s="92"/>
      <c r="F331" s="83"/>
      <c r="G331" s="83"/>
      <c r="H331" s="83"/>
      <c r="I331" s="92"/>
      <c r="J331" s="93"/>
      <c r="K331" s="83"/>
      <c r="L331" s="83"/>
      <c r="M331" s="83"/>
      <c r="N331" s="83"/>
      <c r="O331" s="83"/>
      <c r="P331" s="83"/>
      <c r="Q331" s="83"/>
      <c r="R331" s="83"/>
      <c r="S331" s="83"/>
      <c r="T331" s="83" t="s">
        <v>72</v>
      </c>
      <c r="U331" s="102"/>
      <c r="V331" s="102"/>
      <c r="W331" s="83"/>
      <c r="X331" s="54"/>
    </row>
    <row r="332" spans="1:24" ht="21.95" customHeight="1">
      <c r="A332" s="83"/>
      <c r="B332" s="83"/>
      <c r="C332" s="83"/>
      <c r="D332" s="83"/>
      <c r="E332" s="92"/>
      <c r="F332" s="83"/>
      <c r="G332" s="83"/>
      <c r="H332" s="83"/>
      <c r="I332" s="92"/>
      <c r="J332" s="93"/>
      <c r="K332" s="83"/>
      <c r="L332" s="83"/>
      <c r="M332" s="83"/>
      <c r="N332" s="83"/>
      <c r="O332" s="83"/>
      <c r="P332" s="83"/>
      <c r="Q332" s="83"/>
      <c r="R332" s="83"/>
      <c r="S332" s="83"/>
      <c r="T332" s="83" t="s">
        <v>72</v>
      </c>
      <c r="U332" s="102"/>
      <c r="V332" s="102"/>
      <c r="W332" s="83"/>
      <c r="X332" s="54"/>
    </row>
    <row r="333" spans="1:24" ht="21.95" customHeight="1">
      <c r="A333" s="83"/>
      <c r="B333" s="83"/>
      <c r="C333" s="83"/>
      <c r="D333" s="83"/>
      <c r="E333" s="92"/>
      <c r="F333" s="83"/>
      <c r="G333" s="83"/>
      <c r="H333" s="83"/>
      <c r="I333" s="92"/>
      <c r="J333" s="93"/>
      <c r="K333" s="83"/>
      <c r="L333" s="83"/>
      <c r="M333" s="83"/>
      <c r="N333" s="83"/>
      <c r="O333" s="83"/>
      <c r="P333" s="83"/>
      <c r="Q333" s="83"/>
      <c r="R333" s="83"/>
      <c r="S333" s="83"/>
      <c r="T333" s="83" t="s">
        <v>72</v>
      </c>
      <c r="U333" s="102"/>
      <c r="V333" s="102"/>
      <c r="W333" s="83"/>
      <c r="X333" s="54"/>
    </row>
    <row r="334" spans="1:24" ht="21.95" customHeight="1">
      <c r="A334" s="83"/>
      <c r="B334" s="83"/>
      <c r="C334" s="83"/>
      <c r="D334" s="83"/>
      <c r="E334" s="92"/>
      <c r="F334" s="83"/>
      <c r="G334" s="83"/>
      <c r="H334" s="83"/>
      <c r="I334" s="92"/>
      <c r="J334" s="93"/>
      <c r="K334" s="83"/>
      <c r="L334" s="83"/>
      <c r="M334" s="83"/>
      <c r="N334" s="83"/>
      <c r="O334" s="83"/>
      <c r="P334" s="83"/>
      <c r="Q334" s="83"/>
      <c r="R334" s="83"/>
      <c r="S334" s="83"/>
      <c r="T334" s="83" t="s">
        <v>72</v>
      </c>
      <c r="U334" s="102"/>
      <c r="V334" s="102"/>
      <c r="W334" s="83"/>
      <c r="X334" s="54"/>
    </row>
    <row r="335" spans="1:24" ht="21.95" customHeight="1">
      <c r="A335" s="83"/>
      <c r="B335" s="83"/>
      <c r="C335" s="83"/>
      <c r="D335" s="83"/>
      <c r="E335" s="92"/>
      <c r="F335" s="83"/>
      <c r="G335" s="83"/>
      <c r="H335" s="83"/>
      <c r="I335" s="92"/>
      <c r="J335" s="93"/>
      <c r="K335" s="83"/>
      <c r="L335" s="83"/>
      <c r="M335" s="83"/>
      <c r="N335" s="83"/>
      <c r="O335" s="83"/>
      <c r="P335" s="83"/>
      <c r="Q335" s="83"/>
      <c r="R335" s="83"/>
      <c r="S335" s="83"/>
      <c r="T335" s="83" t="s">
        <v>72</v>
      </c>
      <c r="U335" s="102"/>
      <c r="V335" s="102"/>
      <c r="W335" s="83"/>
      <c r="X335" s="54"/>
    </row>
    <row r="336" spans="1:24" ht="21.95" customHeight="1">
      <c r="A336" s="83"/>
      <c r="B336" s="83"/>
      <c r="C336" s="83"/>
      <c r="D336" s="83"/>
      <c r="E336" s="92"/>
      <c r="F336" s="83"/>
      <c r="G336" s="83"/>
      <c r="H336" s="83"/>
      <c r="I336" s="92"/>
      <c r="J336" s="93"/>
      <c r="K336" s="83"/>
      <c r="L336" s="83"/>
      <c r="M336" s="83"/>
      <c r="N336" s="83"/>
      <c r="O336" s="83"/>
      <c r="P336" s="83"/>
      <c r="Q336" s="83"/>
      <c r="R336" s="83"/>
      <c r="S336" s="83"/>
      <c r="T336" s="83" t="s">
        <v>72</v>
      </c>
      <c r="U336" s="102"/>
      <c r="V336" s="102"/>
      <c r="W336" s="83"/>
      <c r="X336" s="54"/>
    </row>
    <row r="337" spans="1:24" ht="21.95" customHeight="1">
      <c r="A337" s="83"/>
      <c r="B337" s="83"/>
      <c r="C337" s="83"/>
      <c r="D337" s="83"/>
      <c r="E337" s="92"/>
      <c r="F337" s="83"/>
      <c r="G337" s="83"/>
      <c r="H337" s="83"/>
      <c r="I337" s="92"/>
      <c r="J337" s="93"/>
      <c r="K337" s="83"/>
      <c r="L337" s="83"/>
      <c r="M337" s="83"/>
      <c r="N337" s="83"/>
      <c r="O337" s="83"/>
      <c r="P337" s="83"/>
      <c r="Q337" s="83"/>
      <c r="R337" s="83"/>
      <c r="S337" s="83"/>
      <c r="T337" s="83" t="s">
        <v>72</v>
      </c>
      <c r="U337" s="102"/>
      <c r="V337" s="102"/>
      <c r="W337" s="83"/>
      <c r="X337" s="54"/>
    </row>
    <row r="338" spans="1:24" ht="21.95" customHeight="1">
      <c r="A338" s="83"/>
      <c r="B338" s="83"/>
      <c r="C338" s="83"/>
      <c r="D338" s="83"/>
      <c r="E338" s="92"/>
      <c r="F338" s="83"/>
      <c r="G338" s="83"/>
      <c r="H338" s="83"/>
      <c r="I338" s="92"/>
      <c r="J338" s="93"/>
      <c r="K338" s="83"/>
      <c r="L338" s="83"/>
      <c r="M338" s="83"/>
      <c r="N338" s="83"/>
      <c r="O338" s="83"/>
      <c r="P338" s="83"/>
      <c r="Q338" s="83"/>
      <c r="R338" s="83"/>
      <c r="S338" s="83"/>
      <c r="T338" s="83" t="s">
        <v>72</v>
      </c>
      <c r="U338" s="102"/>
      <c r="V338" s="102"/>
      <c r="W338" s="83"/>
      <c r="X338" s="54"/>
    </row>
    <row r="339" spans="1:24" ht="21.95" customHeight="1">
      <c r="A339" s="83"/>
      <c r="B339" s="83"/>
      <c r="C339" s="83"/>
      <c r="D339" s="83"/>
      <c r="E339" s="92"/>
      <c r="F339" s="83"/>
      <c r="G339" s="83"/>
      <c r="H339" s="83"/>
      <c r="I339" s="92"/>
      <c r="J339" s="93"/>
      <c r="K339" s="83"/>
      <c r="L339" s="83"/>
      <c r="M339" s="83"/>
      <c r="N339" s="83"/>
      <c r="O339" s="83"/>
      <c r="P339" s="83"/>
      <c r="Q339" s="83"/>
      <c r="R339" s="83"/>
      <c r="S339" s="83"/>
      <c r="T339" s="83" t="s">
        <v>72</v>
      </c>
      <c r="U339" s="102"/>
      <c r="V339" s="102"/>
      <c r="W339" s="83"/>
      <c r="X339" s="54"/>
    </row>
    <row r="340" spans="1:24" ht="21.95" customHeight="1">
      <c r="A340" s="83"/>
      <c r="B340" s="83"/>
      <c r="C340" s="83"/>
      <c r="D340" s="83"/>
      <c r="E340" s="92"/>
      <c r="F340" s="83"/>
      <c r="G340" s="83"/>
      <c r="H340" s="83"/>
      <c r="I340" s="92"/>
      <c r="J340" s="93"/>
      <c r="K340" s="83"/>
      <c r="L340" s="83"/>
      <c r="M340" s="83"/>
      <c r="N340" s="83"/>
      <c r="O340" s="83"/>
      <c r="P340" s="83"/>
      <c r="Q340" s="83"/>
      <c r="R340" s="83"/>
      <c r="S340" s="83"/>
      <c r="T340" s="83" t="s">
        <v>72</v>
      </c>
      <c r="U340" s="102"/>
      <c r="V340" s="102"/>
      <c r="W340" s="83"/>
      <c r="X340" s="54"/>
    </row>
    <row r="341" spans="1:24" ht="21.95" customHeight="1">
      <c r="A341" s="83"/>
      <c r="B341" s="83"/>
      <c r="C341" s="83"/>
      <c r="D341" s="83"/>
      <c r="E341" s="92"/>
      <c r="F341" s="83"/>
      <c r="G341" s="83"/>
      <c r="H341" s="83"/>
      <c r="I341" s="92"/>
      <c r="J341" s="93"/>
      <c r="K341" s="83"/>
      <c r="L341" s="83"/>
      <c r="M341" s="83"/>
      <c r="N341" s="83"/>
      <c r="O341" s="83"/>
      <c r="P341" s="83"/>
      <c r="Q341" s="83"/>
      <c r="R341" s="83"/>
      <c r="S341" s="83"/>
      <c r="T341" s="83" t="s">
        <v>72</v>
      </c>
      <c r="U341" s="102"/>
      <c r="V341" s="102"/>
      <c r="W341" s="83"/>
      <c r="X341" s="54"/>
    </row>
    <row r="342" spans="1:24" ht="21.95" customHeight="1">
      <c r="A342" s="83"/>
      <c r="B342" s="83"/>
      <c r="C342" s="83"/>
      <c r="D342" s="83"/>
      <c r="E342" s="92"/>
      <c r="F342" s="83"/>
      <c r="G342" s="83"/>
      <c r="H342" s="83"/>
      <c r="I342" s="92"/>
      <c r="J342" s="93"/>
      <c r="K342" s="83"/>
      <c r="L342" s="83"/>
      <c r="M342" s="83"/>
      <c r="N342" s="83"/>
      <c r="O342" s="83"/>
      <c r="P342" s="83"/>
      <c r="Q342" s="83"/>
      <c r="R342" s="83"/>
      <c r="S342" s="83"/>
      <c r="T342" s="83" t="s">
        <v>72</v>
      </c>
      <c r="U342" s="102"/>
      <c r="V342" s="102"/>
      <c r="W342" s="83"/>
      <c r="X342" s="54"/>
    </row>
    <row r="343" spans="1:24" ht="21.95" customHeight="1">
      <c r="A343" s="83"/>
      <c r="B343" s="83"/>
      <c r="C343" s="83"/>
      <c r="D343" s="83"/>
      <c r="E343" s="92"/>
      <c r="F343" s="83"/>
      <c r="G343" s="83"/>
      <c r="H343" s="83"/>
      <c r="I343" s="92"/>
      <c r="J343" s="93"/>
      <c r="K343" s="83"/>
      <c r="L343" s="83"/>
      <c r="M343" s="83"/>
      <c r="N343" s="83"/>
      <c r="O343" s="83"/>
      <c r="P343" s="83"/>
      <c r="Q343" s="83"/>
      <c r="R343" s="83"/>
      <c r="S343" s="83"/>
      <c r="T343" s="83" t="s">
        <v>72</v>
      </c>
      <c r="U343" s="102"/>
      <c r="V343" s="102"/>
      <c r="W343" s="83"/>
      <c r="X343" s="54"/>
    </row>
    <row r="344" spans="1:24" ht="21.95" customHeight="1">
      <c r="A344" s="83"/>
      <c r="B344" s="83"/>
      <c r="C344" s="83"/>
      <c r="D344" s="83"/>
      <c r="E344" s="92"/>
      <c r="F344" s="83"/>
      <c r="G344" s="83"/>
      <c r="H344" s="83"/>
      <c r="I344" s="92"/>
      <c r="J344" s="93"/>
      <c r="K344" s="83"/>
      <c r="L344" s="83"/>
      <c r="M344" s="83"/>
      <c r="N344" s="83"/>
      <c r="O344" s="83"/>
      <c r="P344" s="83"/>
      <c r="Q344" s="83"/>
      <c r="R344" s="83"/>
      <c r="S344" s="83"/>
      <c r="T344" s="83" t="s">
        <v>72</v>
      </c>
      <c r="U344" s="102"/>
      <c r="V344" s="102"/>
      <c r="W344" s="83"/>
      <c r="X344" s="54"/>
    </row>
    <row r="345" spans="1:24" ht="21.95" customHeight="1">
      <c r="A345" s="83"/>
      <c r="B345" s="83"/>
      <c r="C345" s="83"/>
      <c r="D345" s="83"/>
      <c r="E345" s="92"/>
      <c r="F345" s="83"/>
      <c r="G345" s="83"/>
      <c r="H345" s="83"/>
      <c r="I345" s="92"/>
      <c r="J345" s="93"/>
      <c r="K345" s="83"/>
      <c r="L345" s="83"/>
      <c r="M345" s="83"/>
      <c r="N345" s="83"/>
      <c r="O345" s="83"/>
      <c r="P345" s="83"/>
      <c r="Q345" s="83"/>
      <c r="R345" s="83"/>
      <c r="S345" s="83"/>
      <c r="T345" s="83" t="s">
        <v>72</v>
      </c>
      <c r="U345" s="102"/>
      <c r="V345" s="102"/>
      <c r="W345" s="83"/>
      <c r="X345" s="54"/>
    </row>
    <row r="346" spans="1:24" ht="21.95" customHeight="1">
      <c r="A346" s="83"/>
      <c r="B346" s="83"/>
      <c r="C346" s="83"/>
      <c r="D346" s="83"/>
      <c r="E346" s="92"/>
      <c r="F346" s="83"/>
      <c r="G346" s="83"/>
      <c r="H346" s="83"/>
      <c r="I346" s="92"/>
      <c r="J346" s="93"/>
      <c r="K346" s="83"/>
      <c r="L346" s="83"/>
      <c r="M346" s="83"/>
      <c r="N346" s="83"/>
      <c r="O346" s="83"/>
      <c r="P346" s="83"/>
      <c r="Q346" s="83"/>
      <c r="R346" s="83"/>
      <c r="S346" s="83"/>
      <c r="T346" s="83" t="s">
        <v>72</v>
      </c>
      <c r="U346" s="102"/>
      <c r="V346" s="102"/>
      <c r="W346" s="83"/>
      <c r="X346" s="54"/>
    </row>
    <row r="347" spans="1:24" ht="21.95" customHeight="1">
      <c r="A347" s="83"/>
      <c r="B347" s="83"/>
      <c r="C347" s="83"/>
      <c r="D347" s="83"/>
      <c r="E347" s="92"/>
      <c r="F347" s="83"/>
      <c r="G347" s="83"/>
      <c r="H347" s="83"/>
      <c r="I347" s="92"/>
      <c r="J347" s="93"/>
      <c r="K347" s="83"/>
      <c r="L347" s="83"/>
      <c r="M347" s="83"/>
      <c r="N347" s="83"/>
      <c r="O347" s="83"/>
      <c r="P347" s="83"/>
      <c r="Q347" s="83"/>
      <c r="R347" s="83"/>
      <c r="S347" s="83"/>
      <c r="T347" s="83" t="s">
        <v>72</v>
      </c>
      <c r="U347" s="102"/>
      <c r="V347" s="102"/>
      <c r="W347" s="83"/>
      <c r="X347" s="54"/>
    </row>
    <row r="348" spans="1:24" ht="21.95" customHeight="1">
      <c r="A348" s="83"/>
      <c r="B348" s="83"/>
      <c r="C348" s="83"/>
      <c r="D348" s="83"/>
      <c r="E348" s="92"/>
      <c r="F348" s="83"/>
      <c r="G348" s="83"/>
      <c r="H348" s="83"/>
      <c r="I348" s="92"/>
      <c r="J348" s="93"/>
      <c r="K348" s="83"/>
      <c r="L348" s="83"/>
      <c r="M348" s="83"/>
      <c r="N348" s="83"/>
      <c r="O348" s="83"/>
      <c r="P348" s="83"/>
      <c r="Q348" s="83"/>
      <c r="R348" s="83"/>
      <c r="S348" s="83"/>
      <c r="T348" s="83" t="s">
        <v>72</v>
      </c>
      <c r="U348" s="102"/>
      <c r="V348" s="102"/>
      <c r="W348" s="83"/>
      <c r="X348" s="54"/>
    </row>
    <row r="349" spans="1:24" ht="21.95" customHeight="1">
      <c r="A349" s="83"/>
      <c r="B349" s="83"/>
      <c r="C349" s="83"/>
      <c r="D349" s="83"/>
      <c r="E349" s="92"/>
      <c r="F349" s="83"/>
      <c r="G349" s="83"/>
      <c r="H349" s="83"/>
      <c r="I349" s="92"/>
      <c r="J349" s="93"/>
      <c r="K349" s="83"/>
      <c r="L349" s="83"/>
      <c r="M349" s="83"/>
      <c r="N349" s="83"/>
      <c r="O349" s="83"/>
      <c r="P349" s="83"/>
      <c r="Q349" s="83"/>
      <c r="R349" s="83"/>
      <c r="S349" s="83"/>
      <c r="T349" s="83" t="s">
        <v>72</v>
      </c>
      <c r="U349" s="102"/>
      <c r="V349" s="102"/>
      <c r="W349" s="83"/>
      <c r="X349" s="54"/>
    </row>
    <row r="350" spans="1:24" ht="21.95" customHeight="1">
      <c r="A350" s="83"/>
      <c r="B350" s="83"/>
      <c r="C350" s="83"/>
      <c r="D350" s="83"/>
      <c r="E350" s="92"/>
      <c r="F350" s="83"/>
      <c r="G350" s="83"/>
      <c r="H350" s="83"/>
      <c r="I350" s="92"/>
      <c r="J350" s="93"/>
      <c r="K350" s="83"/>
      <c r="L350" s="83"/>
      <c r="M350" s="83"/>
      <c r="N350" s="83"/>
      <c r="O350" s="83"/>
      <c r="P350" s="83"/>
      <c r="Q350" s="83"/>
      <c r="R350" s="83"/>
      <c r="S350" s="83"/>
      <c r="T350" s="83" t="s">
        <v>72</v>
      </c>
      <c r="U350" s="102"/>
      <c r="V350" s="102"/>
      <c r="W350" s="83"/>
      <c r="X350" s="54"/>
    </row>
    <row r="351" spans="1:24" ht="21.95" customHeight="1">
      <c r="A351" s="83"/>
      <c r="B351" s="83"/>
      <c r="C351" s="83"/>
      <c r="D351" s="83"/>
      <c r="E351" s="92"/>
      <c r="F351" s="83"/>
      <c r="G351" s="83"/>
      <c r="H351" s="83"/>
      <c r="I351" s="92"/>
      <c r="J351" s="93"/>
      <c r="K351" s="83"/>
      <c r="L351" s="83"/>
      <c r="M351" s="83"/>
      <c r="N351" s="83"/>
      <c r="O351" s="83"/>
      <c r="P351" s="83"/>
      <c r="Q351" s="83"/>
      <c r="R351" s="83"/>
      <c r="S351" s="83"/>
      <c r="T351" s="83" t="s">
        <v>72</v>
      </c>
      <c r="U351" s="102"/>
      <c r="V351" s="102"/>
      <c r="W351" s="83"/>
      <c r="X351" s="54"/>
    </row>
    <row r="352" spans="1:24" ht="21.95" customHeight="1">
      <c r="A352" s="83"/>
      <c r="B352" s="83"/>
      <c r="C352" s="83"/>
      <c r="D352" s="83"/>
      <c r="E352" s="92"/>
      <c r="F352" s="83"/>
      <c r="G352" s="83"/>
      <c r="H352" s="83"/>
      <c r="I352" s="92"/>
      <c r="J352" s="93"/>
      <c r="K352" s="83"/>
      <c r="L352" s="83"/>
      <c r="M352" s="83"/>
      <c r="N352" s="83"/>
      <c r="O352" s="83"/>
      <c r="P352" s="83"/>
      <c r="Q352" s="83"/>
      <c r="R352" s="83"/>
      <c r="S352" s="83"/>
      <c r="T352" s="83" t="s">
        <v>72</v>
      </c>
      <c r="U352" s="102"/>
      <c r="V352" s="102"/>
      <c r="W352" s="83"/>
      <c r="X352" s="54"/>
    </row>
    <row r="353" spans="1:24" ht="21.95" customHeight="1">
      <c r="A353" s="83"/>
      <c r="B353" s="83"/>
      <c r="C353" s="83"/>
      <c r="D353" s="83"/>
      <c r="E353" s="92"/>
      <c r="F353" s="83"/>
      <c r="G353" s="83"/>
      <c r="H353" s="83"/>
      <c r="I353" s="92"/>
      <c r="J353" s="93"/>
      <c r="K353" s="83"/>
      <c r="L353" s="83"/>
      <c r="M353" s="83"/>
      <c r="N353" s="83"/>
      <c r="O353" s="83"/>
      <c r="P353" s="83"/>
      <c r="Q353" s="83"/>
      <c r="R353" s="83"/>
      <c r="S353" s="83"/>
      <c r="T353" s="83" t="s">
        <v>72</v>
      </c>
      <c r="U353" s="102"/>
      <c r="V353" s="102"/>
      <c r="W353" s="83"/>
      <c r="X353" s="54"/>
    </row>
    <row r="354" spans="1:24" ht="21.95" customHeight="1">
      <c r="A354" s="83"/>
      <c r="B354" s="83"/>
      <c r="C354" s="83"/>
      <c r="D354" s="83"/>
      <c r="E354" s="92"/>
      <c r="F354" s="83"/>
      <c r="G354" s="83"/>
      <c r="H354" s="83"/>
      <c r="I354" s="92"/>
      <c r="J354" s="93"/>
      <c r="K354" s="83"/>
      <c r="L354" s="83"/>
      <c r="M354" s="83"/>
      <c r="N354" s="83"/>
      <c r="O354" s="83"/>
      <c r="P354" s="83"/>
      <c r="Q354" s="83"/>
      <c r="R354" s="83"/>
      <c r="S354" s="83"/>
      <c r="T354" s="83" t="s">
        <v>72</v>
      </c>
      <c r="U354" s="102"/>
      <c r="V354" s="102"/>
      <c r="W354" s="83"/>
      <c r="X354" s="54"/>
    </row>
    <row r="355" spans="1:24" ht="21.95" customHeight="1">
      <c r="A355" s="83"/>
      <c r="B355" s="83"/>
      <c r="C355" s="83"/>
      <c r="D355" s="83"/>
      <c r="E355" s="92"/>
      <c r="F355" s="83"/>
      <c r="G355" s="83"/>
      <c r="H355" s="83"/>
      <c r="I355" s="92"/>
      <c r="J355" s="93"/>
      <c r="K355" s="83"/>
      <c r="L355" s="83"/>
      <c r="M355" s="83"/>
      <c r="N355" s="83"/>
      <c r="O355" s="83"/>
      <c r="P355" s="83"/>
      <c r="Q355" s="83"/>
      <c r="R355" s="83"/>
      <c r="S355" s="83"/>
      <c r="T355" s="83" t="s">
        <v>72</v>
      </c>
      <c r="U355" s="102"/>
      <c r="V355" s="102"/>
      <c r="W355" s="83"/>
      <c r="X355" s="54"/>
    </row>
    <row r="356" spans="1:24" ht="21.95" customHeight="1">
      <c r="A356" s="83"/>
      <c r="B356" s="83"/>
      <c r="C356" s="83"/>
      <c r="D356" s="83"/>
      <c r="E356" s="92"/>
      <c r="F356" s="83"/>
      <c r="G356" s="83"/>
      <c r="H356" s="83"/>
      <c r="I356" s="92"/>
      <c r="J356" s="93"/>
      <c r="K356" s="83"/>
      <c r="L356" s="83"/>
      <c r="M356" s="83"/>
      <c r="N356" s="83"/>
      <c r="O356" s="83"/>
      <c r="P356" s="83"/>
      <c r="Q356" s="83"/>
      <c r="R356" s="83"/>
      <c r="S356" s="83"/>
      <c r="T356" s="83" t="s">
        <v>72</v>
      </c>
      <c r="U356" s="102"/>
      <c r="V356" s="102"/>
      <c r="W356" s="83"/>
      <c r="X356" s="54"/>
    </row>
    <row r="357" spans="1:24" ht="21.95" customHeight="1">
      <c r="A357" s="83"/>
      <c r="B357" s="83"/>
      <c r="C357" s="83"/>
      <c r="D357" s="83"/>
      <c r="E357" s="92"/>
      <c r="F357" s="83"/>
      <c r="G357" s="83"/>
      <c r="H357" s="83"/>
      <c r="I357" s="92"/>
      <c r="J357" s="93"/>
      <c r="K357" s="83"/>
      <c r="L357" s="83"/>
      <c r="M357" s="83"/>
      <c r="N357" s="83"/>
      <c r="O357" s="83"/>
      <c r="P357" s="83"/>
      <c r="Q357" s="83"/>
      <c r="R357" s="83"/>
      <c r="S357" s="83"/>
      <c r="T357" s="83" t="s">
        <v>72</v>
      </c>
      <c r="U357" s="102"/>
      <c r="V357" s="102"/>
      <c r="W357" s="83"/>
      <c r="X357" s="54"/>
    </row>
    <row r="358" spans="1:24" ht="21.95" customHeight="1">
      <c r="A358" s="83"/>
      <c r="B358" s="83"/>
      <c r="C358" s="83"/>
      <c r="D358" s="83"/>
      <c r="E358" s="92"/>
      <c r="F358" s="83"/>
      <c r="G358" s="83"/>
      <c r="H358" s="83"/>
      <c r="I358" s="92"/>
      <c r="J358" s="93"/>
      <c r="K358" s="83"/>
      <c r="L358" s="83"/>
      <c r="M358" s="83"/>
      <c r="N358" s="83"/>
      <c r="O358" s="83"/>
      <c r="P358" s="83"/>
      <c r="Q358" s="83"/>
      <c r="R358" s="83"/>
      <c r="S358" s="83"/>
      <c r="T358" s="83" t="s">
        <v>72</v>
      </c>
      <c r="U358" s="102"/>
      <c r="V358" s="102"/>
      <c r="W358" s="83"/>
      <c r="X358" s="54"/>
    </row>
    <row r="359" spans="1:24" ht="21.95" customHeight="1">
      <c r="A359" s="83"/>
      <c r="B359" s="83"/>
      <c r="C359" s="83"/>
      <c r="D359" s="83"/>
      <c r="E359" s="92"/>
      <c r="F359" s="83"/>
      <c r="G359" s="83"/>
      <c r="H359" s="83"/>
      <c r="I359" s="92"/>
      <c r="J359" s="93"/>
      <c r="K359" s="83"/>
      <c r="L359" s="83"/>
      <c r="M359" s="83"/>
      <c r="N359" s="83"/>
      <c r="O359" s="83"/>
      <c r="P359" s="83"/>
      <c r="Q359" s="83"/>
      <c r="R359" s="83"/>
      <c r="S359" s="83"/>
      <c r="T359" s="83" t="s">
        <v>72</v>
      </c>
      <c r="U359" s="102"/>
      <c r="V359" s="102"/>
      <c r="W359" s="83"/>
      <c r="X359" s="54"/>
    </row>
    <row r="360" spans="1:24" ht="21.95" customHeight="1">
      <c r="A360" s="83"/>
      <c r="B360" s="83"/>
      <c r="C360" s="83"/>
      <c r="D360" s="83"/>
      <c r="E360" s="92"/>
      <c r="F360" s="83"/>
      <c r="G360" s="83"/>
      <c r="H360" s="83"/>
      <c r="I360" s="92"/>
      <c r="J360" s="93"/>
      <c r="K360" s="83"/>
      <c r="L360" s="83"/>
      <c r="M360" s="83"/>
      <c r="N360" s="83"/>
      <c r="O360" s="83"/>
      <c r="P360" s="83"/>
      <c r="Q360" s="83"/>
      <c r="R360" s="83"/>
      <c r="S360" s="83"/>
      <c r="T360" s="83" t="s">
        <v>72</v>
      </c>
      <c r="U360" s="102"/>
      <c r="V360" s="102"/>
      <c r="W360" s="83"/>
      <c r="X360" s="54"/>
    </row>
    <row r="361" spans="1:24" ht="21.95" customHeight="1">
      <c r="A361" s="83"/>
      <c r="B361" s="83"/>
      <c r="C361" s="83"/>
      <c r="D361" s="83"/>
      <c r="E361" s="92"/>
      <c r="F361" s="83"/>
      <c r="G361" s="83"/>
      <c r="H361" s="83"/>
      <c r="I361" s="92"/>
      <c r="J361" s="93"/>
      <c r="K361" s="83"/>
      <c r="L361" s="83"/>
      <c r="M361" s="83"/>
      <c r="N361" s="83"/>
      <c r="O361" s="83"/>
      <c r="P361" s="83"/>
      <c r="Q361" s="83"/>
      <c r="R361" s="83"/>
      <c r="S361" s="83"/>
      <c r="T361" s="83" t="s">
        <v>72</v>
      </c>
      <c r="U361" s="102"/>
      <c r="V361" s="102"/>
      <c r="W361" s="83"/>
      <c r="X361" s="54"/>
    </row>
    <row r="362" spans="1:24" ht="21.95" customHeight="1">
      <c r="A362" s="83"/>
      <c r="B362" s="83"/>
      <c r="C362" s="83"/>
      <c r="D362" s="83"/>
      <c r="E362" s="92"/>
      <c r="F362" s="83"/>
      <c r="G362" s="83"/>
      <c r="H362" s="83"/>
      <c r="I362" s="92"/>
      <c r="J362" s="93"/>
      <c r="K362" s="83"/>
      <c r="L362" s="83"/>
      <c r="M362" s="83"/>
      <c r="N362" s="83"/>
      <c r="O362" s="83"/>
      <c r="P362" s="83"/>
      <c r="Q362" s="83"/>
      <c r="R362" s="83"/>
      <c r="S362" s="83"/>
      <c r="T362" s="83" t="s">
        <v>72</v>
      </c>
      <c r="U362" s="102"/>
      <c r="V362" s="102"/>
      <c r="W362" s="83"/>
      <c r="X362" s="54"/>
    </row>
    <row r="363" spans="1:24" ht="21.95" customHeight="1">
      <c r="A363" s="83"/>
      <c r="B363" s="83"/>
      <c r="C363" s="83"/>
      <c r="D363" s="83"/>
      <c r="E363" s="92"/>
      <c r="F363" s="83"/>
      <c r="G363" s="83"/>
      <c r="H363" s="83"/>
      <c r="I363" s="92"/>
      <c r="J363" s="93"/>
      <c r="K363" s="83"/>
      <c r="L363" s="83"/>
      <c r="M363" s="83"/>
      <c r="N363" s="83"/>
      <c r="O363" s="83"/>
      <c r="P363" s="83"/>
      <c r="Q363" s="83"/>
      <c r="R363" s="83"/>
      <c r="S363" s="83"/>
      <c r="T363" s="83" t="s">
        <v>72</v>
      </c>
      <c r="U363" s="102"/>
      <c r="V363" s="102"/>
      <c r="W363" s="83"/>
      <c r="X363" s="54"/>
    </row>
    <row r="364" spans="1:24" ht="21.95" customHeight="1">
      <c r="A364" s="83"/>
      <c r="B364" s="83"/>
      <c r="C364" s="83"/>
      <c r="D364" s="83"/>
      <c r="E364" s="92"/>
      <c r="F364" s="83"/>
      <c r="G364" s="83"/>
      <c r="H364" s="83"/>
      <c r="I364" s="92"/>
      <c r="J364" s="93"/>
      <c r="K364" s="83"/>
      <c r="L364" s="83"/>
      <c r="M364" s="83"/>
      <c r="N364" s="83"/>
      <c r="O364" s="83"/>
      <c r="P364" s="83"/>
      <c r="Q364" s="83"/>
      <c r="R364" s="83"/>
      <c r="S364" s="83"/>
      <c r="T364" s="83" t="s">
        <v>72</v>
      </c>
      <c r="U364" s="102"/>
      <c r="V364" s="102"/>
      <c r="W364" s="83"/>
      <c r="X364" s="54"/>
    </row>
    <row r="365" spans="1:24" ht="21.95" customHeight="1">
      <c r="A365" s="83"/>
      <c r="B365" s="83"/>
      <c r="C365" s="83"/>
      <c r="D365" s="83"/>
      <c r="E365" s="92"/>
      <c r="F365" s="83"/>
      <c r="G365" s="83"/>
      <c r="H365" s="83"/>
      <c r="I365" s="92"/>
      <c r="J365" s="93"/>
      <c r="K365" s="83"/>
      <c r="L365" s="83"/>
      <c r="M365" s="83"/>
      <c r="N365" s="83"/>
      <c r="O365" s="83"/>
      <c r="P365" s="83"/>
      <c r="Q365" s="83"/>
      <c r="R365" s="83"/>
      <c r="S365" s="83"/>
      <c r="T365" s="83" t="s">
        <v>72</v>
      </c>
      <c r="U365" s="102"/>
      <c r="V365" s="102"/>
      <c r="W365" s="83"/>
      <c r="X365" s="54"/>
    </row>
    <row r="366" spans="1:24" ht="21.95" customHeight="1">
      <c r="A366" s="83"/>
      <c r="B366" s="83"/>
      <c r="C366" s="83"/>
      <c r="D366" s="83"/>
      <c r="E366" s="92"/>
      <c r="F366" s="83"/>
      <c r="G366" s="83"/>
      <c r="H366" s="83"/>
      <c r="I366" s="92"/>
      <c r="J366" s="93"/>
      <c r="K366" s="83"/>
      <c r="L366" s="83"/>
      <c r="M366" s="83"/>
      <c r="N366" s="83"/>
      <c r="O366" s="83"/>
      <c r="P366" s="83"/>
      <c r="Q366" s="83"/>
      <c r="R366" s="83"/>
      <c r="S366" s="83"/>
      <c r="T366" s="83" t="s">
        <v>72</v>
      </c>
      <c r="U366" s="102"/>
      <c r="V366" s="102"/>
      <c r="W366" s="83"/>
      <c r="X366" s="54"/>
    </row>
    <row r="367" spans="1:24" ht="21.95" customHeight="1">
      <c r="A367" s="83"/>
      <c r="B367" s="83"/>
      <c r="C367" s="83"/>
      <c r="D367" s="83"/>
      <c r="E367" s="92"/>
      <c r="F367" s="83"/>
      <c r="G367" s="83"/>
      <c r="H367" s="83"/>
      <c r="I367" s="92"/>
      <c r="J367" s="93"/>
      <c r="K367" s="83"/>
      <c r="L367" s="83"/>
      <c r="M367" s="83"/>
      <c r="N367" s="83"/>
      <c r="O367" s="83"/>
      <c r="P367" s="83"/>
      <c r="Q367" s="83"/>
      <c r="R367" s="83"/>
      <c r="S367" s="83"/>
      <c r="T367" s="83" t="s">
        <v>72</v>
      </c>
      <c r="U367" s="102"/>
      <c r="V367" s="102"/>
      <c r="W367" s="83"/>
      <c r="X367" s="54"/>
    </row>
    <row r="368" spans="1:24" ht="21.95" customHeight="1">
      <c r="A368" s="83"/>
      <c r="B368" s="83"/>
      <c r="C368" s="83"/>
      <c r="D368" s="83"/>
      <c r="E368" s="92"/>
      <c r="F368" s="83"/>
      <c r="G368" s="83"/>
      <c r="H368" s="83"/>
      <c r="I368" s="92"/>
      <c r="J368" s="93"/>
      <c r="K368" s="83"/>
      <c r="L368" s="83"/>
      <c r="M368" s="83"/>
      <c r="N368" s="83"/>
      <c r="O368" s="83"/>
      <c r="P368" s="83"/>
      <c r="Q368" s="83"/>
      <c r="R368" s="83"/>
      <c r="S368" s="83"/>
      <c r="T368" s="83" t="s">
        <v>72</v>
      </c>
      <c r="U368" s="102"/>
      <c r="V368" s="102"/>
      <c r="W368" s="83"/>
      <c r="X368" s="54"/>
    </row>
    <row r="369" spans="1:24" ht="21.95" customHeight="1">
      <c r="A369" s="83"/>
      <c r="B369" s="83"/>
      <c r="C369" s="83"/>
      <c r="D369" s="83"/>
      <c r="E369" s="92"/>
      <c r="F369" s="83"/>
      <c r="G369" s="83"/>
      <c r="H369" s="83"/>
      <c r="I369" s="92"/>
      <c r="J369" s="93"/>
      <c r="K369" s="83"/>
      <c r="L369" s="83"/>
      <c r="M369" s="83"/>
      <c r="N369" s="83"/>
      <c r="O369" s="83"/>
      <c r="P369" s="83"/>
      <c r="Q369" s="83"/>
      <c r="R369" s="83"/>
      <c r="S369" s="83"/>
      <c r="T369" s="83" t="s">
        <v>72</v>
      </c>
      <c r="U369" s="102"/>
      <c r="V369" s="102"/>
      <c r="W369" s="83"/>
      <c r="X369" s="54"/>
    </row>
    <row r="370" spans="1:24" ht="21.95" customHeight="1">
      <c r="A370" s="83"/>
      <c r="B370" s="83"/>
      <c r="C370" s="83"/>
      <c r="D370" s="83"/>
      <c r="E370" s="92"/>
      <c r="F370" s="83"/>
      <c r="G370" s="83"/>
      <c r="H370" s="83"/>
      <c r="I370" s="92"/>
      <c r="J370" s="93"/>
      <c r="K370" s="83"/>
      <c r="L370" s="83"/>
      <c r="M370" s="83"/>
      <c r="N370" s="83"/>
      <c r="O370" s="83"/>
      <c r="P370" s="83"/>
      <c r="Q370" s="83"/>
      <c r="R370" s="83"/>
      <c r="S370" s="83"/>
      <c r="T370" s="83" t="s">
        <v>72</v>
      </c>
      <c r="U370" s="102"/>
      <c r="V370" s="102"/>
      <c r="W370" s="83"/>
      <c r="X370" s="54"/>
    </row>
    <row r="371" spans="1:24" ht="21.95" customHeight="1">
      <c r="A371" s="83"/>
      <c r="B371" s="83"/>
      <c r="C371" s="83"/>
      <c r="D371" s="83"/>
      <c r="E371" s="92"/>
      <c r="F371" s="83"/>
      <c r="G371" s="83"/>
      <c r="H371" s="83"/>
      <c r="I371" s="92"/>
      <c r="J371" s="93"/>
      <c r="K371" s="83"/>
      <c r="L371" s="83"/>
      <c r="M371" s="83"/>
      <c r="N371" s="83"/>
      <c r="O371" s="83"/>
      <c r="P371" s="83"/>
      <c r="Q371" s="83"/>
      <c r="R371" s="83"/>
      <c r="S371" s="83"/>
      <c r="T371" s="83" t="s">
        <v>72</v>
      </c>
      <c r="U371" s="102"/>
      <c r="V371" s="102"/>
      <c r="W371" s="83"/>
      <c r="X371" s="54"/>
    </row>
    <row r="372" spans="1:24" ht="21.95" customHeight="1">
      <c r="A372" s="83"/>
      <c r="B372" s="83"/>
      <c r="C372" s="83"/>
      <c r="D372" s="83"/>
      <c r="E372" s="92"/>
      <c r="F372" s="83"/>
      <c r="G372" s="83"/>
      <c r="H372" s="83"/>
      <c r="I372" s="92"/>
      <c r="J372" s="93"/>
      <c r="K372" s="83"/>
      <c r="L372" s="83"/>
      <c r="M372" s="83"/>
      <c r="N372" s="83"/>
      <c r="O372" s="83"/>
      <c r="P372" s="83"/>
      <c r="Q372" s="83"/>
      <c r="R372" s="83"/>
      <c r="S372" s="83"/>
      <c r="T372" s="83" t="s">
        <v>72</v>
      </c>
      <c r="U372" s="102"/>
      <c r="V372" s="102"/>
      <c r="W372" s="83"/>
      <c r="X372" s="54"/>
    </row>
    <row r="373" spans="1:24" ht="21.95" customHeight="1">
      <c r="A373" s="83"/>
      <c r="B373" s="83"/>
      <c r="C373" s="83"/>
      <c r="D373" s="83"/>
      <c r="E373" s="92"/>
      <c r="F373" s="83"/>
      <c r="G373" s="83"/>
      <c r="H373" s="83"/>
      <c r="I373" s="92"/>
      <c r="J373" s="93"/>
      <c r="K373" s="83"/>
      <c r="L373" s="83"/>
      <c r="M373" s="83"/>
      <c r="N373" s="83"/>
      <c r="O373" s="83"/>
      <c r="P373" s="83"/>
      <c r="Q373" s="83"/>
      <c r="R373" s="83"/>
      <c r="S373" s="83"/>
      <c r="T373" s="83" t="s">
        <v>72</v>
      </c>
      <c r="U373" s="102"/>
      <c r="V373" s="102"/>
      <c r="W373" s="83"/>
      <c r="X373" s="54"/>
    </row>
    <row r="374" spans="1:24" ht="21.95" customHeight="1">
      <c r="A374" s="83"/>
      <c r="B374" s="83"/>
      <c r="C374" s="83"/>
      <c r="D374" s="83"/>
      <c r="E374" s="92"/>
      <c r="F374" s="83"/>
      <c r="G374" s="83"/>
      <c r="H374" s="83"/>
      <c r="I374" s="92"/>
      <c r="J374" s="93"/>
      <c r="K374" s="83"/>
      <c r="L374" s="83"/>
      <c r="M374" s="83"/>
      <c r="N374" s="83"/>
      <c r="O374" s="83"/>
      <c r="P374" s="83"/>
      <c r="Q374" s="83"/>
      <c r="R374" s="83"/>
      <c r="S374" s="83"/>
      <c r="T374" s="83" t="s">
        <v>72</v>
      </c>
      <c r="U374" s="102"/>
      <c r="V374" s="102"/>
      <c r="W374" s="83"/>
      <c r="X374" s="54"/>
    </row>
    <row r="375" spans="1:24" ht="21.95" customHeight="1">
      <c r="A375" s="83"/>
      <c r="B375" s="83"/>
      <c r="C375" s="83"/>
      <c r="D375" s="83"/>
      <c r="E375" s="92"/>
      <c r="F375" s="83"/>
      <c r="G375" s="83"/>
      <c r="H375" s="83"/>
      <c r="I375" s="92"/>
      <c r="J375" s="93"/>
      <c r="K375" s="83"/>
      <c r="L375" s="83"/>
      <c r="M375" s="83"/>
      <c r="N375" s="83"/>
      <c r="O375" s="83"/>
      <c r="P375" s="83"/>
      <c r="Q375" s="83"/>
      <c r="R375" s="83"/>
      <c r="S375" s="83"/>
      <c r="T375" s="83" t="s">
        <v>72</v>
      </c>
      <c r="U375" s="102"/>
      <c r="V375" s="102"/>
      <c r="W375" s="83"/>
      <c r="X375" s="54"/>
    </row>
    <row r="376" spans="1:24" ht="21.95" customHeight="1">
      <c r="A376" s="83"/>
      <c r="B376" s="83"/>
      <c r="C376" s="83"/>
      <c r="D376" s="83"/>
      <c r="E376" s="92"/>
      <c r="F376" s="83"/>
      <c r="G376" s="83"/>
      <c r="H376" s="83"/>
      <c r="I376" s="92"/>
      <c r="J376" s="93"/>
      <c r="K376" s="83"/>
      <c r="L376" s="83"/>
      <c r="M376" s="83"/>
      <c r="N376" s="83"/>
      <c r="O376" s="83"/>
      <c r="P376" s="83"/>
      <c r="Q376" s="83"/>
      <c r="R376" s="83"/>
      <c r="S376" s="83"/>
      <c r="T376" s="83" t="s">
        <v>72</v>
      </c>
      <c r="U376" s="102"/>
      <c r="V376" s="102"/>
      <c r="W376" s="83"/>
      <c r="X376" s="54"/>
    </row>
    <row r="377" spans="1:24" ht="21.95" customHeight="1">
      <c r="A377" s="83"/>
      <c r="B377" s="83"/>
      <c r="C377" s="83"/>
      <c r="D377" s="83"/>
      <c r="E377" s="92"/>
      <c r="F377" s="83"/>
      <c r="G377" s="83"/>
      <c r="H377" s="83"/>
      <c r="I377" s="92"/>
      <c r="J377" s="93"/>
      <c r="K377" s="83"/>
      <c r="L377" s="83"/>
      <c r="M377" s="83"/>
      <c r="N377" s="83"/>
      <c r="O377" s="83"/>
      <c r="P377" s="83"/>
      <c r="Q377" s="83"/>
      <c r="R377" s="83"/>
      <c r="S377" s="83"/>
      <c r="T377" s="83" t="s">
        <v>72</v>
      </c>
      <c r="U377" s="102"/>
      <c r="V377" s="102"/>
      <c r="W377" s="83"/>
      <c r="X377" s="54"/>
    </row>
    <row r="378" spans="1:24" ht="21.95" customHeight="1">
      <c r="A378" s="83"/>
      <c r="B378" s="83"/>
      <c r="C378" s="83"/>
      <c r="D378" s="83"/>
      <c r="E378" s="92"/>
      <c r="F378" s="83"/>
      <c r="G378" s="83"/>
      <c r="H378" s="83"/>
      <c r="I378" s="92"/>
      <c r="J378" s="93"/>
      <c r="K378" s="83"/>
      <c r="L378" s="83"/>
      <c r="M378" s="83"/>
      <c r="N378" s="83"/>
      <c r="O378" s="83"/>
      <c r="P378" s="83"/>
      <c r="Q378" s="83"/>
      <c r="R378" s="83"/>
      <c r="S378" s="83"/>
      <c r="T378" s="83" t="s">
        <v>72</v>
      </c>
      <c r="U378" s="102"/>
      <c r="V378" s="102"/>
      <c r="W378" s="83"/>
      <c r="X378" s="54"/>
    </row>
    <row r="379" spans="1:24" ht="21.95" customHeight="1">
      <c r="A379" s="83"/>
      <c r="B379" s="83"/>
      <c r="C379" s="83"/>
      <c r="D379" s="83"/>
      <c r="E379" s="92"/>
      <c r="F379" s="83"/>
      <c r="G379" s="83"/>
      <c r="H379" s="83"/>
      <c r="I379" s="92"/>
      <c r="J379" s="93"/>
      <c r="K379" s="83"/>
      <c r="L379" s="83"/>
      <c r="M379" s="83"/>
      <c r="N379" s="83"/>
      <c r="O379" s="83"/>
      <c r="P379" s="83"/>
      <c r="Q379" s="83"/>
      <c r="R379" s="83"/>
      <c r="S379" s="83"/>
      <c r="T379" s="83" t="s">
        <v>72</v>
      </c>
      <c r="U379" s="102"/>
      <c r="V379" s="102"/>
      <c r="W379" s="83"/>
      <c r="X379" s="54"/>
    </row>
    <row r="380" spans="1:24" ht="21.95" customHeight="1">
      <c r="A380" s="83"/>
      <c r="B380" s="83"/>
      <c r="C380" s="83"/>
      <c r="D380" s="83"/>
      <c r="E380" s="92"/>
      <c r="F380" s="83"/>
      <c r="G380" s="83"/>
      <c r="H380" s="83"/>
      <c r="I380" s="92"/>
      <c r="J380" s="93"/>
      <c r="K380" s="83"/>
      <c r="L380" s="83"/>
      <c r="M380" s="83"/>
      <c r="N380" s="83"/>
      <c r="O380" s="83"/>
      <c r="P380" s="83"/>
      <c r="Q380" s="83"/>
      <c r="R380" s="83"/>
      <c r="S380" s="83"/>
      <c r="T380" s="83" t="s">
        <v>72</v>
      </c>
      <c r="U380" s="102"/>
      <c r="V380" s="102"/>
      <c r="W380" s="83"/>
      <c r="X380" s="54"/>
    </row>
    <row r="381" spans="1:24" ht="21.95" customHeight="1">
      <c r="A381" s="83"/>
      <c r="B381" s="83"/>
      <c r="C381" s="83"/>
      <c r="D381" s="83"/>
      <c r="E381" s="92"/>
      <c r="F381" s="83"/>
      <c r="G381" s="83"/>
      <c r="H381" s="83"/>
      <c r="I381" s="92"/>
      <c r="J381" s="93"/>
      <c r="K381" s="83"/>
      <c r="L381" s="83"/>
      <c r="M381" s="83"/>
      <c r="N381" s="83"/>
      <c r="O381" s="83"/>
      <c r="P381" s="83"/>
      <c r="Q381" s="83"/>
      <c r="R381" s="83"/>
      <c r="S381" s="83"/>
      <c r="T381" s="83" t="s">
        <v>72</v>
      </c>
      <c r="U381" s="102"/>
      <c r="V381" s="102"/>
      <c r="W381" s="83"/>
      <c r="X381" s="54"/>
    </row>
    <row r="382" spans="1:24" ht="21.95" customHeight="1">
      <c r="A382" s="83"/>
      <c r="B382" s="83"/>
      <c r="C382" s="83"/>
      <c r="D382" s="83"/>
      <c r="E382" s="92"/>
      <c r="F382" s="83"/>
      <c r="G382" s="83"/>
      <c r="H382" s="83"/>
      <c r="I382" s="92"/>
      <c r="J382" s="93"/>
      <c r="K382" s="83"/>
      <c r="L382" s="83"/>
      <c r="M382" s="83"/>
      <c r="N382" s="83"/>
      <c r="O382" s="83"/>
      <c r="P382" s="83"/>
      <c r="Q382" s="83"/>
      <c r="R382" s="83"/>
      <c r="S382" s="83"/>
      <c r="T382" s="83" t="s">
        <v>72</v>
      </c>
      <c r="U382" s="102"/>
      <c r="V382" s="102"/>
      <c r="W382" s="83"/>
      <c r="X382" s="54"/>
    </row>
    <row r="383" spans="1:24" ht="21.95" customHeight="1">
      <c r="A383" s="83"/>
      <c r="B383" s="83"/>
      <c r="C383" s="83"/>
      <c r="D383" s="83"/>
      <c r="E383" s="92"/>
      <c r="F383" s="83"/>
      <c r="G383" s="83"/>
      <c r="H383" s="83"/>
      <c r="I383" s="92"/>
      <c r="J383" s="93"/>
      <c r="K383" s="83"/>
      <c r="L383" s="83"/>
      <c r="M383" s="83"/>
      <c r="N383" s="83"/>
      <c r="O383" s="83"/>
      <c r="P383" s="83"/>
      <c r="Q383" s="83"/>
      <c r="R383" s="83"/>
      <c r="S383" s="83"/>
      <c r="T383" s="83" t="s">
        <v>72</v>
      </c>
      <c r="U383" s="102"/>
      <c r="V383" s="102"/>
      <c r="W383" s="83"/>
      <c r="X383" s="54"/>
    </row>
    <row r="384" spans="1:24" ht="21.95" customHeight="1">
      <c r="A384" s="83"/>
      <c r="B384" s="83"/>
      <c r="C384" s="83"/>
      <c r="D384" s="83"/>
      <c r="E384" s="92"/>
      <c r="F384" s="83"/>
      <c r="G384" s="83"/>
      <c r="H384" s="83"/>
      <c r="I384" s="92"/>
      <c r="J384" s="93"/>
      <c r="K384" s="83"/>
      <c r="L384" s="83"/>
      <c r="M384" s="83"/>
      <c r="N384" s="83"/>
      <c r="O384" s="83"/>
      <c r="P384" s="83"/>
      <c r="Q384" s="83"/>
      <c r="R384" s="83"/>
      <c r="S384" s="83"/>
      <c r="T384" s="83" t="s">
        <v>72</v>
      </c>
      <c r="U384" s="102"/>
      <c r="V384" s="102"/>
      <c r="W384" s="83"/>
      <c r="X384" s="54"/>
    </row>
    <row r="385" spans="1:24" ht="21.95" customHeight="1">
      <c r="A385" s="83"/>
      <c r="B385" s="83"/>
      <c r="C385" s="83"/>
      <c r="D385" s="83"/>
      <c r="E385" s="92"/>
      <c r="F385" s="83"/>
      <c r="G385" s="83"/>
      <c r="H385" s="83"/>
      <c r="I385" s="92"/>
      <c r="J385" s="93"/>
      <c r="K385" s="83"/>
      <c r="L385" s="83"/>
      <c r="M385" s="83"/>
      <c r="N385" s="83"/>
      <c r="O385" s="83"/>
      <c r="P385" s="83"/>
      <c r="Q385" s="83"/>
      <c r="R385" s="83"/>
      <c r="S385" s="83"/>
      <c r="T385" s="83" t="s">
        <v>72</v>
      </c>
      <c r="U385" s="102"/>
      <c r="V385" s="102"/>
      <c r="W385" s="83"/>
      <c r="X385" s="54"/>
    </row>
    <row r="386" spans="1:24" ht="21.95" customHeight="1">
      <c r="A386" s="83"/>
      <c r="B386" s="83"/>
      <c r="C386" s="83"/>
      <c r="D386" s="83"/>
      <c r="E386" s="92"/>
      <c r="F386" s="83"/>
      <c r="G386" s="83"/>
      <c r="H386" s="83"/>
      <c r="I386" s="92"/>
      <c r="J386" s="93"/>
      <c r="K386" s="83"/>
      <c r="L386" s="83"/>
      <c r="M386" s="83"/>
      <c r="N386" s="83"/>
      <c r="O386" s="83"/>
      <c r="P386" s="83"/>
      <c r="Q386" s="83"/>
      <c r="R386" s="83"/>
      <c r="S386" s="83"/>
      <c r="T386" s="83" t="s">
        <v>72</v>
      </c>
      <c r="U386" s="102"/>
      <c r="V386" s="102"/>
      <c r="W386" s="83"/>
      <c r="X386" s="54"/>
    </row>
    <row r="387" spans="1:24" ht="21.95" customHeight="1">
      <c r="A387" s="83"/>
      <c r="B387" s="83"/>
      <c r="C387" s="83"/>
      <c r="D387" s="83"/>
      <c r="E387" s="92"/>
      <c r="F387" s="83"/>
      <c r="G387" s="83"/>
      <c r="H387" s="83"/>
      <c r="I387" s="92"/>
      <c r="J387" s="93"/>
      <c r="K387" s="83"/>
      <c r="L387" s="83"/>
      <c r="M387" s="83"/>
      <c r="N387" s="83"/>
      <c r="O387" s="83"/>
      <c r="P387" s="83"/>
      <c r="Q387" s="83"/>
      <c r="R387" s="83"/>
      <c r="S387" s="83"/>
      <c r="T387" s="83" t="s">
        <v>72</v>
      </c>
      <c r="U387" s="102"/>
      <c r="V387" s="102"/>
      <c r="W387" s="83"/>
      <c r="X387" s="54"/>
    </row>
    <row r="388" spans="1:24" ht="21.95" customHeight="1">
      <c r="A388" s="83"/>
      <c r="B388" s="83"/>
      <c r="C388" s="83"/>
      <c r="D388" s="83"/>
      <c r="E388" s="92"/>
      <c r="F388" s="83"/>
      <c r="G388" s="83"/>
      <c r="H388" s="83"/>
      <c r="I388" s="92"/>
      <c r="J388" s="93"/>
      <c r="K388" s="83"/>
      <c r="L388" s="83"/>
      <c r="M388" s="83"/>
      <c r="N388" s="83"/>
      <c r="O388" s="83"/>
      <c r="P388" s="83"/>
      <c r="Q388" s="83"/>
      <c r="R388" s="83"/>
      <c r="S388" s="83"/>
      <c r="T388" s="83" t="s">
        <v>72</v>
      </c>
      <c r="U388" s="102"/>
      <c r="V388" s="102"/>
      <c r="W388" s="83"/>
      <c r="X388" s="54"/>
    </row>
    <row r="389" spans="1:24" ht="21.95" customHeight="1">
      <c r="A389" s="83"/>
      <c r="B389" s="83"/>
      <c r="C389" s="83"/>
      <c r="D389" s="83"/>
      <c r="E389" s="92"/>
      <c r="F389" s="83"/>
      <c r="G389" s="83"/>
      <c r="H389" s="83"/>
      <c r="I389" s="92"/>
      <c r="J389" s="93"/>
      <c r="K389" s="83"/>
      <c r="L389" s="83"/>
      <c r="M389" s="83"/>
      <c r="N389" s="83"/>
      <c r="O389" s="83"/>
      <c r="P389" s="83"/>
      <c r="Q389" s="83"/>
      <c r="R389" s="83"/>
      <c r="S389" s="83"/>
      <c r="T389" s="83" t="s">
        <v>72</v>
      </c>
      <c r="U389" s="102"/>
      <c r="V389" s="102"/>
      <c r="W389" s="83"/>
      <c r="X389" s="54"/>
    </row>
    <row r="390" spans="1:24" ht="21.95" customHeight="1">
      <c r="A390" s="83"/>
      <c r="B390" s="83"/>
      <c r="C390" s="83"/>
      <c r="D390" s="83"/>
      <c r="E390" s="92"/>
      <c r="F390" s="83"/>
      <c r="G390" s="83"/>
      <c r="H390" s="83"/>
      <c r="I390" s="92"/>
      <c r="J390" s="93"/>
      <c r="K390" s="83"/>
      <c r="L390" s="83"/>
      <c r="M390" s="83"/>
      <c r="N390" s="83"/>
      <c r="O390" s="83"/>
      <c r="P390" s="83"/>
      <c r="Q390" s="83"/>
      <c r="R390" s="83"/>
      <c r="S390" s="83"/>
      <c r="T390" s="83" t="s">
        <v>72</v>
      </c>
      <c r="U390" s="102"/>
      <c r="V390" s="102"/>
      <c r="W390" s="83"/>
      <c r="X390" s="54"/>
    </row>
    <row r="391" spans="1:24" ht="21.95" customHeight="1">
      <c r="A391" s="83"/>
      <c r="B391" s="83"/>
      <c r="C391" s="83"/>
      <c r="D391" s="83"/>
      <c r="E391" s="92"/>
      <c r="F391" s="83"/>
      <c r="G391" s="83"/>
      <c r="H391" s="83"/>
      <c r="I391" s="92"/>
      <c r="J391" s="93"/>
      <c r="K391" s="83"/>
      <c r="L391" s="83"/>
      <c r="M391" s="83"/>
      <c r="N391" s="83"/>
      <c r="O391" s="83"/>
      <c r="P391" s="83"/>
      <c r="Q391" s="83"/>
      <c r="R391" s="83"/>
      <c r="S391" s="83"/>
      <c r="T391" s="83" t="s">
        <v>72</v>
      </c>
      <c r="U391" s="102"/>
      <c r="V391" s="102"/>
      <c r="W391" s="83"/>
      <c r="X391" s="54"/>
    </row>
    <row r="392" spans="1:24" ht="21.95" customHeight="1">
      <c r="A392" s="83"/>
      <c r="B392" s="83"/>
      <c r="C392" s="83"/>
      <c r="D392" s="83"/>
      <c r="E392" s="92"/>
      <c r="F392" s="83"/>
      <c r="G392" s="83"/>
      <c r="H392" s="83"/>
      <c r="I392" s="92"/>
      <c r="J392" s="93"/>
      <c r="K392" s="83"/>
      <c r="L392" s="83"/>
      <c r="M392" s="83"/>
      <c r="N392" s="83"/>
      <c r="O392" s="83"/>
      <c r="P392" s="83"/>
      <c r="Q392" s="83"/>
      <c r="R392" s="83"/>
      <c r="S392" s="83"/>
      <c r="T392" s="83" t="s">
        <v>72</v>
      </c>
      <c r="U392" s="102"/>
      <c r="V392" s="102"/>
      <c r="W392" s="83"/>
      <c r="X392" s="54"/>
    </row>
    <row r="393" spans="1:24" ht="21.95" customHeight="1">
      <c r="A393" s="83"/>
      <c r="B393" s="83"/>
      <c r="C393" s="83"/>
      <c r="D393" s="83"/>
      <c r="E393" s="92"/>
      <c r="F393" s="83"/>
      <c r="G393" s="83"/>
      <c r="H393" s="83"/>
      <c r="I393" s="92"/>
      <c r="J393" s="93"/>
      <c r="K393" s="83"/>
      <c r="L393" s="83"/>
      <c r="M393" s="83"/>
      <c r="N393" s="83"/>
      <c r="O393" s="83"/>
      <c r="P393" s="83"/>
      <c r="Q393" s="83"/>
      <c r="R393" s="83"/>
      <c r="S393" s="83"/>
      <c r="T393" s="83" t="s">
        <v>72</v>
      </c>
      <c r="U393" s="102"/>
      <c r="V393" s="102"/>
      <c r="W393" s="83"/>
      <c r="X393" s="54"/>
    </row>
    <row r="394" spans="1:24" ht="21.95" customHeight="1">
      <c r="A394" s="83"/>
      <c r="B394" s="83"/>
      <c r="C394" s="83"/>
      <c r="D394" s="83"/>
      <c r="E394" s="92"/>
      <c r="F394" s="83"/>
      <c r="G394" s="83"/>
      <c r="H394" s="83"/>
      <c r="I394" s="92"/>
      <c r="J394" s="93"/>
      <c r="K394" s="83"/>
      <c r="L394" s="83"/>
      <c r="M394" s="83"/>
      <c r="N394" s="83"/>
      <c r="O394" s="83"/>
      <c r="P394" s="83"/>
      <c r="Q394" s="83"/>
      <c r="R394" s="83"/>
      <c r="S394" s="83"/>
      <c r="T394" s="83" t="s">
        <v>72</v>
      </c>
      <c r="U394" s="102"/>
      <c r="V394" s="102"/>
      <c r="W394" s="83"/>
      <c r="X394" s="54"/>
    </row>
    <row r="395" spans="1:24" ht="21.95" customHeight="1">
      <c r="A395" s="83"/>
      <c r="B395" s="83"/>
      <c r="C395" s="83"/>
      <c r="D395" s="83"/>
      <c r="E395" s="92"/>
      <c r="F395" s="83"/>
      <c r="G395" s="83"/>
      <c r="H395" s="83"/>
      <c r="I395" s="92"/>
      <c r="J395" s="93"/>
      <c r="K395" s="83"/>
      <c r="L395" s="83"/>
      <c r="M395" s="83"/>
      <c r="N395" s="83"/>
      <c r="O395" s="83"/>
      <c r="P395" s="83"/>
      <c r="Q395" s="83"/>
      <c r="R395" s="83"/>
      <c r="S395" s="83"/>
      <c r="T395" s="83" t="s">
        <v>72</v>
      </c>
      <c r="U395" s="102"/>
      <c r="V395" s="102"/>
      <c r="W395" s="83"/>
      <c r="X395" s="54"/>
    </row>
    <row r="396" spans="1:24" ht="21.95" customHeight="1">
      <c r="A396" s="83"/>
      <c r="B396" s="83"/>
      <c r="C396" s="83"/>
      <c r="D396" s="83"/>
      <c r="E396" s="92"/>
      <c r="F396" s="83"/>
      <c r="G396" s="83"/>
      <c r="H396" s="83"/>
      <c r="I396" s="92"/>
      <c r="J396" s="93"/>
      <c r="K396" s="83"/>
      <c r="L396" s="83"/>
      <c r="M396" s="83"/>
      <c r="N396" s="83"/>
      <c r="O396" s="83"/>
      <c r="P396" s="83"/>
      <c r="Q396" s="83"/>
      <c r="R396" s="83"/>
      <c r="S396" s="83"/>
      <c r="T396" s="83" t="s">
        <v>72</v>
      </c>
      <c r="U396" s="102"/>
      <c r="V396" s="102"/>
      <c r="W396" s="83"/>
      <c r="X396" s="54"/>
    </row>
    <row r="397" spans="1:24" ht="21.95" customHeight="1">
      <c r="A397" s="83"/>
      <c r="B397" s="83"/>
      <c r="C397" s="83"/>
      <c r="D397" s="83"/>
      <c r="E397" s="92"/>
      <c r="F397" s="83"/>
      <c r="G397" s="83"/>
      <c r="H397" s="83"/>
      <c r="I397" s="92"/>
      <c r="J397" s="93"/>
      <c r="K397" s="83"/>
      <c r="L397" s="83"/>
      <c r="M397" s="83"/>
      <c r="N397" s="83"/>
      <c r="O397" s="83"/>
      <c r="P397" s="83"/>
      <c r="Q397" s="83"/>
      <c r="R397" s="83"/>
      <c r="S397" s="83"/>
      <c r="T397" s="83" t="s">
        <v>72</v>
      </c>
      <c r="U397" s="102"/>
      <c r="V397" s="102"/>
      <c r="W397" s="83"/>
      <c r="X397" s="54"/>
    </row>
    <row r="398" spans="1:24" ht="21.95" customHeight="1">
      <c r="A398" s="83"/>
      <c r="B398" s="83"/>
      <c r="C398" s="83"/>
      <c r="D398" s="83"/>
      <c r="E398" s="92"/>
      <c r="F398" s="83"/>
      <c r="G398" s="83"/>
      <c r="H398" s="83"/>
      <c r="I398" s="92"/>
      <c r="J398" s="93"/>
      <c r="K398" s="83"/>
      <c r="L398" s="83"/>
      <c r="M398" s="83"/>
      <c r="N398" s="83"/>
      <c r="O398" s="83"/>
      <c r="P398" s="83"/>
      <c r="Q398" s="83"/>
      <c r="R398" s="83"/>
      <c r="S398" s="83"/>
      <c r="T398" s="83" t="s">
        <v>72</v>
      </c>
      <c r="U398" s="102"/>
      <c r="V398" s="102"/>
      <c r="W398" s="83"/>
      <c r="X398" s="54"/>
    </row>
    <row r="399" spans="1:24" ht="21.95" customHeight="1">
      <c r="A399" s="83"/>
      <c r="B399" s="83"/>
      <c r="C399" s="83"/>
      <c r="D399" s="83"/>
      <c r="E399" s="92"/>
      <c r="F399" s="83"/>
      <c r="G399" s="83"/>
      <c r="H399" s="83"/>
      <c r="I399" s="92"/>
      <c r="J399" s="93"/>
      <c r="K399" s="83"/>
      <c r="L399" s="83"/>
      <c r="M399" s="83"/>
      <c r="N399" s="83"/>
      <c r="O399" s="83"/>
      <c r="P399" s="83"/>
      <c r="Q399" s="83"/>
      <c r="R399" s="83"/>
      <c r="S399" s="83"/>
      <c r="T399" s="83" t="s">
        <v>72</v>
      </c>
      <c r="U399" s="102"/>
      <c r="V399" s="102"/>
      <c r="W399" s="83"/>
      <c r="X399" s="54"/>
    </row>
    <row r="400" spans="1:24" ht="21.95" customHeight="1">
      <c r="A400" s="83"/>
      <c r="B400" s="83"/>
      <c r="C400" s="83"/>
      <c r="D400" s="83"/>
      <c r="E400" s="92"/>
      <c r="F400" s="83"/>
      <c r="G400" s="83"/>
      <c r="H400" s="83"/>
      <c r="I400" s="92"/>
      <c r="J400" s="93"/>
      <c r="K400" s="83"/>
      <c r="L400" s="83"/>
      <c r="M400" s="83"/>
      <c r="N400" s="83"/>
      <c r="O400" s="83"/>
      <c r="P400" s="83"/>
      <c r="Q400" s="83"/>
      <c r="R400" s="83"/>
      <c r="S400" s="83"/>
      <c r="T400" s="83" t="s">
        <v>72</v>
      </c>
      <c r="U400" s="102"/>
      <c r="V400" s="102"/>
      <c r="W400" s="83"/>
      <c r="X400" s="54"/>
    </row>
    <row r="401" spans="1:24" ht="21.95" customHeight="1">
      <c r="A401" s="83"/>
      <c r="B401" s="83"/>
      <c r="C401" s="83"/>
      <c r="D401" s="83"/>
      <c r="E401" s="92"/>
      <c r="F401" s="83"/>
      <c r="G401" s="83"/>
      <c r="H401" s="83"/>
      <c r="I401" s="92"/>
      <c r="J401" s="93"/>
      <c r="K401" s="83"/>
      <c r="L401" s="83"/>
      <c r="M401" s="83"/>
      <c r="N401" s="83"/>
      <c r="O401" s="83"/>
      <c r="P401" s="83"/>
      <c r="Q401" s="83"/>
      <c r="R401" s="83"/>
      <c r="S401" s="83"/>
      <c r="T401" s="83" t="s">
        <v>72</v>
      </c>
      <c r="U401" s="102"/>
      <c r="V401" s="102"/>
      <c r="W401" s="83"/>
      <c r="X401" s="54"/>
    </row>
    <row r="402" spans="1:24" ht="21.95" customHeight="1">
      <c r="A402" s="83"/>
      <c r="B402" s="83"/>
      <c r="C402" s="83"/>
      <c r="D402" s="83"/>
      <c r="E402" s="92"/>
      <c r="F402" s="83"/>
      <c r="G402" s="83"/>
      <c r="H402" s="83"/>
      <c r="I402" s="92"/>
      <c r="J402" s="93"/>
      <c r="K402" s="83"/>
      <c r="L402" s="83"/>
      <c r="M402" s="83"/>
      <c r="N402" s="83"/>
      <c r="O402" s="83"/>
      <c r="P402" s="83"/>
      <c r="Q402" s="83"/>
      <c r="R402" s="83"/>
      <c r="S402" s="83"/>
      <c r="T402" s="83" t="s">
        <v>72</v>
      </c>
      <c r="U402" s="102"/>
      <c r="V402" s="102"/>
      <c r="W402" s="83"/>
      <c r="X402" s="54"/>
    </row>
    <row r="403" spans="1:24" ht="21.95" customHeight="1">
      <c r="A403" s="83"/>
      <c r="B403" s="83"/>
      <c r="C403" s="83"/>
      <c r="D403" s="83"/>
      <c r="E403" s="92"/>
      <c r="F403" s="83"/>
      <c r="G403" s="83"/>
      <c r="H403" s="83"/>
      <c r="I403" s="92"/>
      <c r="J403" s="93"/>
      <c r="K403" s="83"/>
      <c r="L403" s="83"/>
      <c r="M403" s="83"/>
      <c r="N403" s="83"/>
      <c r="O403" s="83"/>
      <c r="P403" s="83"/>
      <c r="Q403" s="83"/>
      <c r="R403" s="83"/>
      <c r="S403" s="83"/>
      <c r="T403" s="83" t="s">
        <v>72</v>
      </c>
      <c r="U403" s="102"/>
      <c r="V403" s="102"/>
      <c r="W403" s="83"/>
      <c r="X403" s="54"/>
    </row>
    <row r="404" spans="1:24" ht="21.95" customHeight="1">
      <c r="A404" s="83"/>
      <c r="B404" s="83"/>
      <c r="C404" s="83"/>
      <c r="D404" s="83"/>
      <c r="E404" s="92"/>
      <c r="F404" s="83"/>
      <c r="G404" s="83"/>
      <c r="H404" s="83"/>
      <c r="I404" s="92"/>
      <c r="J404" s="93"/>
      <c r="K404" s="83"/>
      <c r="L404" s="83"/>
      <c r="M404" s="83"/>
      <c r="N404" s="83"/>
      <c r="O404" s="83"/>
      <c r="P404" s="83"/>
      <c r="Q404" s="83"/>
      <c r="R404" s="83"/>
      <c r="S404" s="83"/>
      <c r="T404" s="83" t="s">
        <v>72</v>
      </c>
      <c r="U404" s="102"/>
      <c r="V404" s="102"/>
      <c r="W404" s="83"/>
      <c r="X404" s="54"/>
    </row>
    <row r="405" spans="1:24" ht="21.95" customHeight="1">
      <c r="A405" s="83"/>
      <c r="B405" s="83"/>
      <c r="C405" s="83"/>
      <c r="D405" s="83"/>
      <c r="E405" s="92"/>
      <c r="F405" s="83"/>
      <c r="G405" s="83"/>
      <c r="H405" s="83"/>
      <c r="I405" s="92"/>
      <c r="J405" s="93"/>
      <c r="K405" s="83"/>
      <c r="L405" s="83"/>
      <c r="M405" s="83"/>
      <c r="N405" s="83"/>
      <c r="O405" s="83"/>
      <c r="P405" s="83"/>
      <c r="Q405" s="83"/>
      <c r="R405" s="83"/>
      <c r="S405" s="83"/>
      <c r="T405" s="83" t="s">
        <v>72</v>
      </c>
      <c r="U405" s="102"/>
      <c r="V405" s="102"/>
      <c r="W405" s="83"/>
      <c r="X405" s="54"/>
    </row>
    <row r="406" spans="1:24" ht="21.95" customHeight="1">
      <c r="A406" s="83"/>
      <c r="B406" s="83"/>
      <c r="C406" s="83"/>
      <c r="D406" s="83"/>
      <c r="E406" s="92"/>
      <c r="F406" s="83"/>
      <c r="G406" s="83"/>
      <c r="H406" s="83"/>
      <c r="I406" s="92"/>
      <c r="J406" s="93"/>
      <c r="K406" s="83"/>
      <c r="L406" s="83"/>
      <c r="M406" s="83"/>
      <c r="N406" s="83"/>
      <c r="O406" s="83"/>
      <c r="P406" s="83"/>
      <c r="Q406" s="83"/>
      <c r="R406" s="83"/>
      <c r="S406" s="83"/>
      <c r="T406" s="83" t="s">
        <v>72</v>
      </c>
      <c r="U406" s="102"/>
      <c r="V406" s="102"/>
      <c r="W406" s="83"/>
      <c r="X406" s="54"/>
    </row>
    <row r="407" spans="1:24" ht="21.95" customHeight="1">
      <c r="A407" s="83"/>
      <c r="B407" s="83"/>
      <c r="C407" s="83"/>
      <c r="D407" s="83"/>
      <c r="E407" s="92"/>
      <c r="F407" s="83"/>
      <c r="G407" s="83"/>
      <c r="H407" s="83"/>
      <c r="I407" s="92"/>
      <c r="J407" s="93"/>
      <c r="K407" s="83"/>
      <c r="L407" s="83"/>
      <c r="M407" s="83"/>
      <c r="N407" s="83"/>
      <c r="O407" s="83"/>
      <c r="P407" s="83"/>
      <c r="Q407" s="83"/>
      <c r="R407" s="83"/>
      <c r="S407" s="83"/>
      <c r="T407" s="83" t="s">
        <v>72</v>
      </c>
      <c r="U407" s="102"/>
      <c r="V407" s="102"/>
      <c r="W407" s="83"/>
      <c r="X407" s="54"/>
    </row>
    <row r="408" spans="1:24" ht="21.95" customHeight="1">
      <c r="A408" s="83"/>
      <c r="B408" s="83"/>
      <c r="C408" s="83"/>
      <c r="D408" s="83"/>
      <c r="E408" s="92"/>
      <c r="F408" s="83"/>
      <c r="G408" s="83"/>
      <c r="H408" s="83"/>
      <c r="I408" s="92"/>
      <c r="J408" s="93"/>
      <c r="K408" s="83"/>
      <c r="L408" s="83"/>
      <c r="M408" s="83"/>
      <c r="N408" s="83"/>
      <c r="O408" s="83"/>
      <c r="P408" s="83"/>
      <c r="Q408" s="83"/>
      <c r="R408" s="83"/>
      <c r="S408" s="83"/>
      <c r="T408" s="83" t="s">
        <v>72</v>
      </c>
      <c r="U408" s="102"/>
      <c r="V408" s="102"/>
      <c r="W408" s="83"/>
      <c r="X408" s="54"/>
    </row>
    <row r="409" spans="1:24" ht="21.95" customHeight="1">
      <c r="A409" s="83"/>
      <c r="B409" s="83"/>
      <c r="C409" s="83"/>
      <c r="D409" s="83"/>
      <c r="E409" s="92"/>
      <c r="F409" s="83"/>
      <c r="G409" s="83"/>
      <c r="H409" s="83"/>
      <c r="I409" s="92"/>
      <c r="J409" s="93"/>
      <c r="K409" s="83"/>
      <c r="L409" s="83"/>
      <c r="M409" s="83"/>
      <c r="N409" s="83"/>
      <c r="O409" s="83"/>
      <c r="P409" s="83"/>
      <c r="Q409" s="83"/>
      <c r="R409" s="83"/>
      <c r="S409" s="83"/>
      <c r="T409" s="83" t="s">
        <v>72</v>
      </c>
      <c r="U409" s="102"/>
      <c r="V409" s="102"/>
      <c r="W409" s="83"/>
      <c r="X409" s="54"/>
    </row>
    <row r="410" spans="1:24" ht="21.95" customHeight="1">
      <c r="A410" s="83"/>
      <c r="B410" s="83"/>
      <c r="C410" s="83"/>
      <c r="D410" s="83"/>
      <c r="E410" s="92"/>
      <c r="F410" s="83"/>
      <c r="G410" s="83"/>
      <c r="H410" s="83"/>
      <c r="I410" s="92"/>
      <c r="J410" s="93"/>
      <c r="K410" s="83"/>
      <c r="L410" s="83"/>
      <c r="M410" s="83"/>
      <c r="N410" s="83"/>
      <c r="O410" s="83"/>
      <c r="P410" s="83"/>
      <c r="Q410" s="83"/>
      <c r="R410" s="83"/>
      <c r="S410" s="83"/>
      <c r="T410" s="83" t="s">
        <v>72</v>
      </c>
      <c r="U410" s="102"/>
      <c r="V410" s="102"/>
      <c r="W410" s="83"/>
      <c r="X410" s="54"/>
    </row>
    <row r="411" spans="1:24" ht="21.95" customHeight="1">
      <c r="A411" s="83"/>
      <c r="B411" s="83"/>
      <c r="C411" s="83"/>
      <c r="D411" s="83"/>
      <c r="E411" s="92"/>
      <c r="F411" s="83"/>
      <c r="G411" s="83"/>
      <c r="H411" s="83"/>
      <c r="I411" s="92"/>
      <c r="J411" s="93"/>
      <c r="K411" s="83"/>
      <c r="L411" s="83"/>
      <c r="M411" s="83"/>
      <c r="N411" s="83"/>
      <c r="O411" s="83"/>
      <c r="P411" s="83"/>
      <c r="Q411" s="83"/>
      <c r="R411" s="83"/>
      <c r="S411" s="83"/>
      <c r="T411" s="83" t="s">
        <v>72</v>
      </c>
      <c r="U411" s="102"/>
      <c r="V411" s="102"/>
      <c r="W411" s="83"/>
      <c r="X411" s="54"/>
    </row>
    <row r="412" spans="1:24" ht="21.95" customHeight="1">
      <c r="A412" s="83"/>
      <c r="B412" s="83"/>
      <c r="C412" s="83"/>
      <c r="D412" s="83"/>
      <c r="E412" s="92"/>
      <c r="F412" s="83"/>
      <c r="G412" s="83"/>
      <c r="H412" s="83"/>
      <c r="I412" s="92"/>
      <c r="J412" s="93"/>
      <c r="K412" s="83"/>
      <c r="L412" s="83"/>
      <c r="M412" s="83"/>
      <c r="N412" s="83"/>
      <c r="O412" s="83"/>
      <c r="P412" s="83"/>
      <c r="Q412" s="83"/>
      <c r="R412" s="83"/>
      <c r="S412" s="83"/>
      <c r="T412" s="83" t="s">
        <v>72</v>
      </c>
      <c r="U412" s="102"/>
      <c r="V412" s="102"/>
      <c r="W412" s="83"/>
      <c r="X412" s="54"/>
    </row>
    <row r="413" spans="1:24" ht="21.95" customHeight="1">
      <c r="A413" s="83"/>
      <c r="B413" s="83"/>
      <c r="C413" s="83"/>
      <c r="D413" s="83"/>
      <c r="E413" s="92"/>
      <c r="F413" s="83"/>
      <c r="G413" s="83"/>
      <c r="H413" s="83"/>
      <c r="I413" s="92"/>
      <c r="J413" s="93"/>
      <c r="K413" s="83"/>
      <c r="L413" s="83"/>
      <c r="M413" s="83"/>
      <c r="N413" s="83"/>
      <c r="O413" s="83"/>
      <c r="P413" s="83"/>
      <c r="Q413" s="83"/>
      <c r="R413" s="83"/>
      <c r="S413" s="83"/>
      <c r="T413" s="83" t="s">
        <v>72</v>
      </c>
      <c r="U413" s="102"/>
      <c r="V413" s="102"/>
      <c r="W413" s="83"/>
      <c r="X413" s="54"/>
    </row>
    <row r="414" spans="1:24" ht="21.95" customHeight="1">
      <c r="A414" s="83"/>
      <c r="B414" s="83"/>
      <c r="C414" s="83"/>
      <c r="D414" s="83"/>
      <c r="E414" s="92"/>
      <c r="F414" s="83"/>
      <c r="G414" s="83"/>
      <c r="H414" s="83"/>
      <c r="I414" s="92"/>
      <c r="J414" s="93"/>
      <c r="K414" s="83"/>
      <c r="L414" s="83"/>
      <c r="M414" s="83"/>
      <c r="N414" s="83"/>
      <c r="O414" s="83"/>
      <c r="P414" s="83"/>
      <c r="Q414" s="83"/>
      <c r="R414" s="83"/>
      <c r="S414" s="83"/>
      <c r="T414" s="83" t="s">
        <v>72</v>
      </c>
      <c r="U414" s="102"/>
      <c r="V414" s="102"/>
      <c r="W414" s="83"/>
      <c r="X414" s="54"/>
    </row>
    <row r="415" spans="1:24" ht="21.95" customHeight="1">
      <c r="A415" s="83"/>
      <c r="B415" s="83"/>
      <c r="C415" s="83"/>
      <c r="D415" s="83"/>
      <c r="E415" s="92"/>
      <c r="F415" s="83"/>
      <c r="G415" s="83"/>
      <c r="H415" s="83"/>
      <c r="I415" s="92"/>
      <c r="J415" s="93"/>
      <c r="K415" s="83"/>
      <c r="L415" s="83"/>
      <c r="M415" s="83"/>
      <c r="N415" s="83"/>
      <c r="O415" s="83"/>
      <c r="P415" s="83"/>
      <c r="Q415" s="83"/>
      <c r="R415" s="83"/>
      <c r="S415" s="83"/>
      <c r="T415" s="83" t="s">
        <v>72</v>
      </c>
      <c r="U415" s="102"/>
      <c r="V415" s="102"/>
      <c r="W415" s="83"/>
      <c r="X415" s="54"/>
    </row>
    <row r="416" spans="1:24" ht="21.95" customHeight="1">
      <c r="A416" s="83"/>
      <c r="B416" s="83"/>
      <c r="C416" s="83"/>
      <c r="D416" s="83"/>
      <c r="E416" s="92"/>
      <c r="F416" s="83"/>
      <c r="G416" s="83"/>
      <c r="H416" s="83"/>
      <c r="I416" s="92"/>
      <c r="J416" s="93"/>
      <c r="K416" s="83"/>
      <c r="L416" s="83"/>
      <c r="M416" s="83"/>
      <c r="N416" s="83"/>
      <c r="O416" s="83"/>
      <c r="P416" s="83"/>
      <c r="Q416" s="83"/>
      <c r="R416" s="83"/>
      <c r="S416" s="83"/>
      <c r="T416" s="83" t="s">
        <v>72</v>
      </c>
      <c r="U416" s="102"/>
      <c r="V416" s="102"/>
      <c r="W416" s="83"/>
      <c r="X416" s="54"/>
    </row>
    <row r="417" spans="1:24" ht="21.95" customHeight="1">
      <c r="A417" s="83"/>
      <c r="B417" s="83"/>
      <c r="C417" s="83"/>
      <c r="D417" s="83"/>
      <c r="E417" s="92"/>
      <c r="F417" s="83"/>
      <c r="G417" s="83"/>
      <c r="H417" s="83"/>
      <c r="I417" s="92"/>
      <c r="J417" s="93"/>
      <c r="K417" s="83"/>
      <c r="L417" s="83"/>
      <c r="M417" s="83"/>
      <c r="N417" s="83"/>
      <c r="O417" s="83"/>
      <c r="P417" s="83"/>
      <c r="Q417" s="83"/>
      <c r="R417" s="83"/>
      <c r="S417" s="83"/>
      <c r="T417" s="83" t="s">
        <v>72</v>
      </c>
      <c r="U417" s="102"/>
      <c r="V417" s="102"/>
      <c r="W417" s="83"/>
      <c r="X417" s="54"/>
    </row>
    <row r="418" spans="1:24" ht="21.95" customHeight="1">
      <c r="A418" s="83"/>
      <c r="B418" s="83"/>
      <c r="C418" s="83"/>
      <c r="D418" s="83"/>
      <c r="E418" s="92"/>
      <c r="F418" s="83"/>
      <c r="G418" s="83"/>
      <c r="H418" s="83"/>
      <c r="I418" s="92"/>
      <c r="J418" s="93"/>
      <c r="K418" s="83"/>
      <c r="L418" s="83"/>
      <c r="M418" s="83"/>
      <c r="N418" s="83"/>
      <c r="O418" s="83"/>
      <c r="P418" s="83"/>
      <c r="Q418" s="83"/>
      <c r="R418" s="83"/>
      <c r="S418" s="83"/>
      <c r="T418" s="83" t="s">
        <v>72</v>
      </c>
      <c r="U418" s="102"/>
      <c r="V418" s="102"/>
      <c r="W418" s="83"/>
      <c r="X418" s="54"/>
    </row>
    <row r="419" spans="1:24" ht="21.95" customHeight="1">
      <c r="A419" s="83"/>
      <c r="B419" s="83"/>
      <c r="C419" s="83"/>
      <c r="D419" s="83"/>
      <c r="E419" s="92"/>
      <c r="F419" s="83"/>
      <c r="G419" s="83"/>
      <c r="H419" s="83"/>
      <c r="I419" s="92"/>
      <c r="J419" s="93"/>
      <c r="K419" s="83"/>
      <c r="L419" s="83"/>
      <c r="M419" s="83"/>
      <c r="N419" s="83"/>
      <c r="O419" s="83"/>
      <c r="P419" s="83"/>
      <c r="Q419" s="83"/>
      <c r="R419" s="83"/>
      <c r="S419" s="83"/>
      <c r="T419" s="83" t="s">
        <v>72</v>
      </c>
      <c r="U419" s="102"/>
      <c r="V419" s="102"/>
      <c r="W419" s="83"/>
      <c r="X419" s="54"/>
    </row>
    <row r="420" spans="1:24" ht="21.95" customHeight="1">
      <c r="A420" s="83"/>
      <c r="B420" s="83"/>
      <c r="C420" s="83"/>
      <c r="D420" s="83"/>
      <c r="E420" s="92"/>
      <c r="F420" s="83"/>
      <c r="G420" s="83"/>
      <c r="H420" s="83"/>
      <c r="I420" s="92"/>
      <c r="J420" s="93"/>
      <c r="K420" s="83"/>
      <c r="L420" s="83"/>
      <c r="M420" s="83"/>
      <c r="N420" s="83"/>
      <c r="O420" s="83"/>
      <c r="P420" s="83"/>
      <c r="Q420" s="83"/>
      <c r="R420" s="83"/>
      <c r="S420" s="83"/>
      <c r="T420" s="83" t="s">
        <v>72</v>
      </c>
      <c r="U420" s="102"/>
      <c r="V420" s="102"/>
      <c r="W420" s="83"/>
      <c r="X420" s="54"/>
    </row>
    <row r="421" spans="1:24" ht="21.95" customHeight="1">
      <c r="A421" s="83"/>
      <c r="B421" s="83"/>
      <c r="C421" s="83"/>
      <c r="D421" s="83"/>
      <c r="E421" s="92"/>
      <c r="F421" s="83"/>
      <c r="G421" s="83"/>
      <c r="H421" s="83"/>
      <c r="I421" s="92"/>
      <c r="J421" s="93"/>
      <c r="K421" s="83"/>
      <c r="L421" s="83"/>
      <c r="M421" s="83"/>
      <c r="N421" s="83"/>
      <c r="O421" s="83"/>
      <c r="P421" s="83"/>
      <c r="Q421" s="83"/>
      <c r="R421" s="83"/>
      <c r="S421" s="83"/>
      <c r="T421" s="83" t="s">
        <v>72</v>
      </c>
      <c r="U421" s="102"/>
      <c r="V421" s="102"/>
      <c r="W421" s="83"/>
      <c r="X421" s="54"/>
    </row>
    <row r="422" spans="1:24" ht="21.95" customHeight="1">
      <c r="A422" s="83"/>
      <c r="B422" s="83"/>
      <c r="C422" s="83"/>
      <c r="D422" s="83"/>
      <c r="E422" s="92"/>
      <c r="F422" s="83"/>
      <c r="G422" s="83"/>
      <c r="H422" s="83"/>
      <c r="I422" s="92"/>
      <c r="J422" s="93"/>
      <c r="K422" s="83"/>
      <c r="L422" s="83"/>
      <c r="M422" s="83"/>
      <c r="N422" s="83"/>
      <c r="O422" s="83"/>
      <c r="P422" s="83"/>
      <c r="Q422" s="83"/>
      <c r="R422" s="83"/>
      <c r="S422" s="83"/>
      <c r="T422" s="83" t="s">
        <v>72</v>
      </c>
      <c r="U422" s="102"/>
      <c r="V422" s="102"/>
      <c r="W422" s="83"/>
      <c r="X422" s="54"/>
    </row>
    <row r="423" spans="1:24" ht="21.95" customHeight="1">
      <c r="A423" s="83"/>
      <c r="B423" s="83"/>
      <c r="C423" s="83"/>
      <c r="D423" s="83"/>
      <c r="E423" s="92"/>
      <c r="F423" s="83"/>
      <c r="G423" s="83"/>
      <c r="H423" s="83"/>
      <c r="I423" s="92"/>
      <c r="J423" s="93"/>
      <c r="K423" s="83"/>
      <c r="L423" s="83"/>
      <c r="M423" s="83"/>
      <c r="N423" s="83"/>
      <c r="O423" s="83"/>
      <c r="P423" s="83"/>
      <c r="Q423" s="83"/>
      <c r="R423" s="83"/>
      <c r="S423" s="83"/>
      <c r="T423" s="83" t="s">
        <v>72</v>
      </c>
      <c r="U423" s="102"/>
      <c r="V423" s="102"/>
      <c r="W423" s="83"/>
      <c r="X423" s="54"/>
    </row>
    <row r="424" spans="1:24" ht="21.95" customHeight="1">
      <c r="A424" s="83"/>
      <c r="B424" s="83"/>
      <c r="C424" s="83"/>
      <c r="D424" s="83"/>
      <c r="E424" s="92"/>
      <c r="F424" s="83"/>
      <c r="G424" s="83"/>
      <c r="H424" s="83"/>
      <c r="I424" s="92"/>
      <c r="J424" s="93"/>
      <c r="K424" s="83"/>
      <c r="L424" s="83"/>
      <c r="M424" s="83"/>
      <c r="N424" s="83"/>
      <c r="O424" s="83"/>
      <c r="P424" s="83"/>
      <c r="Q424" s="83"/>
      <c r="R424" s="83"/>
      <c r="S424" s="83"/>
      <c r="T424" s="83" t="s">
        <v>72</v>
      </c>
      <c r="U424" s="102"/>
      <c r="V424" s="102"/>
      <c r="W424" s="83"/>
      <c r="X424" s="54"/>
    </row>
    <row r="425" spans="1:24" ht="21.95" customHeight="1">
      <c r="A425" s="83"/>
      <c r="B425" s="83"/>
      <c r="C425" s="83"/>
      <c r="D425" s="83"/>
      <c r="E425" s="92"/>
      <c r="F425" s="83"/>
      <c r="G425" s="83"/>
      <c r="H425" s="83"/>
      <c r="I425" s="92"/>
      <c r="J425" s="93"/>
      <c r="K425" s="83"/>
      <c r="L425" s="83"/>
      <c r="M425" s="83"/>
      <c r="N425" s="83"/>
      <c r="O425" s="83"/>
      <c r="P425" s="83"/>
      <c r="Q425" s="83"/>
      <c r="R425" s="83"/>
      <c r="S425" s="83"/>
      <c r="T425" s="83" t="s">
        <v>72</v>
      </c>
      <c r="U425" s="102"/>
      <c r="V425" s="102"/>
      <c r="W425" s="83"/>
      <c r="X425" s="54"/>
    </row>
    <row r="426" spans="1:24" ht="21.95" customHeight="1">
      <c r="A426" s="83"/>
      <c r="B426" s="83"/>
      <c r="C426" s="83"/>
      <c r="D426" s="83"/>
      <c r="E426" s="92"/>
      <c r="F426" s="83"/>
      <c r="G426" s="83"/>
      <c r="H426" s="83"/>
      <c r="I426" s="92"/>
      <c r="J426" s="93"/>
      <c r="K426" s="83"/>
      <c r="L426" s="83"/>
      <c r="M426" s="83"/>
      <c r="N426" s="83"/>
      <c r="O426" s="83"/>
      <c r="P426" s="83"/>
      <c r="Q426" s="83"/>
      <c r="R426" s="83"/>
      <c r="S426" s="83"/>
      <c r="T426" s="83" t="s">
        <v>72</v>
      </c>
      <c r="U426" s="102"/>
      <c r="V426" s="102"/>
      <c r="W426" s="83"/>
      <c r="X426" s="54"/>
    </row>
    <row r="427" spans="1:24" ht="21.95" customHeight="1">
      <c r="A427" s="83"/>
      <c r="B427" s="83"/>
      <c r="C427" s="83"/>
      <c r="D427" s="83"/>
      <c r="E427" s="92"/>
      <c r="F427" s="83"/>
      <c r="G427" s="83"/>
      <c r="H427" s="83"/>
      <c r="I427" s="92"/>
      <c r="J427" s="93"/>
      <c r="K427" s="83"/>
      <c r="L427" s="83"/>
      <c r="M427" s="83"/>
      <c r="N427" s="83"/>
      <c r="O427" s="83"/>
      <c r="P427" s="83"/>
      <c r="Q427" s="83"/>
      <c r="R427" s="83"/>
      <c r="S427" s="83"/>
      <c r="T427" s="83" t="s">
        <v>72</v>
      </c>
      <c r="U427" s="102"/>
      <c r="V427" s="102"/>
      <c r="W427" s="83"/>
      <c r="X427" s="54"/>
    </row>
    <row r="428" spans="1:24" ht="21.95" customHeight="1">
      <c r="A428" s="83"/>
      <c r="B428" s="83"/>
      <c r="C428" s="83"/>
      <c r="D428" s="83"/>
      <c r="E428" s="92"/>
      <c r="F428" s="83"/>
      <c r="G428" s="83"/>
      <c r="H428" s="83"/>
      <c r="I428" s="92"/>
      <c r="J428" s="93"/>
      <c r="K428" s="83"/>
      <c r="L428" s="83"/>
      <c r="M428" s="83"/>
      <c r="N428" s="83"/>
      <c r="O428" s="83"/>
      <c r="P428" s="83"/>
      <c r="Q428" s="83"/>
      <c r="R428" s="83"/>
      <c r="S428" s="83"/>
      <c r="T428" s="83" t="s">
        <v>72</v>
      </c>
      <c r="U428" s="102"/>
      <c r="V428" s="102"/>
      <c r="W428" s="83"/>
      <c r="X428" s="54"/>
    </row>
    <row r="429" spans="1:24" ht="21.95" customHeight="1">
      <c r="A429" s="83"/>
      <c r="B429" s="83"/>
      <c r="C429" s="83"/>
      <c r="D429" s="83"/>
      <c r="E429" s="92"/>
      <c r="F429" s="83"/>
      <c r="G429" s="83"/>
      <c r="H429" s="83"/>
      <c r="I429" s="92"/>
      <c r="J429" s="93"/>
      <c r="K429" s="83"/>
      <c r="L429" s="83"/>
      <c r="M429" s="83"/>
      <c r="N429" s="83"/>
      <c r="O429" s="83"/>
      <c r="P429" s="83"/>
      <c r="Q429" s="83"/>
      <c r="R429" s="83"/>
      <c r="S429" s="83"/>
      <c r="T429" s="83" t="s">
        <v>72</v>
      </c>
      <c r="U429" s="102"/>
      <c r="V429" s="102"/>
      <c r="W429" s="83"/>
      <c r="X429" s="54"/>
    </row>
    <row r="430" spans="1:24" ht="21.95" customHeight="1">
      <c r="A430" s="83"/>
      <c r="B430" s="83"/>
      <c r="C430" s="83"/>
      <c r="D430" s="83"/>
      <c r="E430" s="92"/>
      <c r="F430" s="83"/>
      <c r="G430" s="83"/>
      <c r="H430" s="83"/>
      <c r="I430" s="92"/>
      <c r="J430" s="93"/>
      <c r="K430" s="83"/>
      <c r="L430" s="83"/>
      <c r="M430" s="83"/>
      <c r="N430" s="83"/>
      <c r="O430" s="83"/>
      <c r="P430" s="83"/>
      <c r="Q430" s="83"/>
      <c r="R430" s="83"/>
      <c r="S430" s="83"/>
      <c r="T430" s="83" t="s">
        <v>72</v>
      </c>
      <c r="U430" s="102"/>
      <c r="V430" s="102"/>
      <c r="W430" s="83"/>
      <c r="X430" s="54"/>
    </row>
    <row r="431" spans="1:24" ht="21.95" customHeight="1">
      <c r="A431" s="83"/>
      <c r="B431" s="83"/>
      <c r="C431" s="83"/>
      <c r="D431" s="83"/>
      <c r="E431" s="92"/>
      <c r="F431" s="83"/>
      <c r="G431" s="83"/>
      <c r="H431" s="83"/>
      <c r="I431" s="92"/>
      <c r="J431" s="93"/>
      <c r="K431" s="83"/>
      <c r="L431" s="83"/>
      <c r="M431" s="83"/>
      <c r="N431" s="83"/>
      <c r="O431" s="83"/>
      <c r="P431" s="83"/>
      <c r="Q431" s="83"/>
      <c r="R431" s="83"/>
      <c r="S431" s="83"/>
      <c r="T431" s="83" t="s">
        <v>72</v>
      </c>
      <c r="U431" s="102"/>
      <c r="V431" s="102"/>
      <c r="W431" s="83"/>
      <c r="X431" s="54"/>
    </row>
    <row r="432" spans="1:24" ht="21.95" customHeight="1">
      <c r="A432" s="83"/>
      <c r="B432" s="83"/>
      <c r="C432" s="83"/>
      <c r="D432" s="83"/>
      <c r="E432" s="92"/>
      <c r="F432" s="83"/>
      <c r="G432" s="83"/>
      <c r="H432" s="83"/>
      <c r="I432" s="92"/>
      <c r="J432" s="93"/>
      <c r="K432" s="83"/>
      <c r="L432" s="83"/>
      <c r="M432" s="83"/>
      <c r="N432" s="83"/>
      <c r="O432" s="83"/>
      <c r="P432" s="83"/>
      <c r="Q432" s="83"/>
      <c r="R432" s="83"/>
      <c r="S432" s="83"/>
      <c r="T432" s="83" t="s">
        <v>72</v>
      </c>
      <c r="U432" s="102"/>
      <c r="V432" s="102"/>
      <c r="W432" s="83"/>
      <c r="X432" s="54"/>
    </row>
    <row r="433" spans="1:24" ht="21.95" customHeight="1">
      <c r="A433" s="83"/>
      <c r="B433" s="83"/>
      <c r="C433" s="83"/>
      <c r="D433" s="83"/>
      <c r="E433" s="92"/>
      <c r="F433" s="83"/>
      <c r="G433" s="83"/>
      <c r="H433" s="83"/>
      <c r="I433" s="92"/>
      <c r="J433" s="93"/>
      <c r="K433" s="83"/>
      <c r="L433" s="83"/>
      <c r="M433" s="83"/>
      <c r="N433" s="83"/>
      <c r="O433" s="83"/>
      <c r="P433" s="83"/>
      <c r="Q433" s="83"/>
      <c r="R433" s="83"/>
      <c r="S433" s="83"/>
      <c r="T433" s="83" t="s">
        <v>72</v>
      </c>
      <c r="U433" s="102"/>
      <c r="V433" s="102"/>
      <c r="W433" s="83"/>
      <c r="X433" s="54"/>
    </row>
    <row r="434" spans="1:24" ht="21.95" customHeight="1">
      <c r="A434" s="83"/>
      <c r="B434" s="83"/>
      <c r="C434" s="83"/>
      <c r="D434" s="83"/>
      <c r="E434" s="92"/>
      <c r="F434" s="83"/>
      <c r="G434" s="83"/>
      <c r="H434" s="83"/>
      <c r="I434" s="92"/>
      <c r="J434" s="93"/>
      <c r="K434" s="83"/>
      <c r="L434" s="83"/>
      <c r="M434" s="83"/>
      <c r="N434" s="83"/>
      <c r="O434" s="83"/>
      <c r="P434" s="83"/>
      <c r="Q434" s="83"/>
      <c r="R434" s="83"/>
      <c r="S434" s="83"/>
      <c r="T434" s="83" t="s">
        <v>72</v>
      </c>
      <c r="U434" s="102"/>
      <c r="V434" s="102"/>
      <c r="W434" s="83"/>
      <c r="X434" s="54"/>
    </row>
    <row r="435" spans="1:24" ht="21.95" customHeight="1">
      <c r="A435" s="83"/>
      <c r="B435" s="83"/>
      <c r="C435" s="83"/>
      <c r="D435" s="83"/>
      <c r="E435" s="92"/>
      <c r="F435" s="83"/>
      <c r="G435" s="83"/>
      <c r="H435" s="83"/>
      <c r="I435" s="92"/>
      <c r="J435" s="93"/>
      <c r="K435" s="83"/>
      <c r="L435" s="83"/>
      <c r="M435" s="83"/>
      <c r="N435" s="83"/>
      <c r="O435" s="83"/>
      <c r="P435" s="83"/>
      <c r="Q435" s="83"/>
      <c r="R435" s="83"/>
      <c r="S435" s="83"/>
      <c r="T435" s="83" t="s">
        <v>72</v>
      </c>
      <c r="U435" s="102"/>
      <c r="V435" s="102"/>
      <c r="W435" s="83"/>
      <c r="X435" s="54"/>
    </row>
    <row r="436" spans="1:24" ht="21.95" customHeight="1">
      <c r="A436" s="83"/>
      <c r="B436" s="83"/>
      <c r="C436" s="83"/>
      <c r="D436" s="83"/>
      <c r="E436" s="92"/>
      <c r="F436" s="83"/>
      <c r="G436" s="83"/>
      <c r="H436" s="83"/>
      <c r="I436" s="92"/>
      <c r="J436" s="93"/>
      <c r="K436" s="83"/>
      <c r="L436" s="83"/>
      <c r="M436" s="83"/>
      <c r="N436" s="83"/>
      <c r="O436" s="83"/>
      <c r="P436" s="83"/>
      <c r="Q436" s="83"/>
      <c r="R436" s="83"/>
      <c r="S436" s="83"/>
      <c r="T436" s="83" t="s">
        <v>72</v>
      </c>
      <c r="U436" s="102"/>
      <c r="V436" s="102"/>
      <c r="W436" s="83"/>
      <c r="X436" s="54"/>
    </row>
    <row r="437" spans="1:24" ht="21.95" customHeight="1">
      <c r="A437" s="83"/>
      <c r="B437" s="83"/>
      <c r="C437" s="83"/>
      <c r="D437" s="83"/>
      <c r="E437" s="92"/>
      <c r="F437" s="83"/>
      <c r="G437" s="83"/>
      <c r="H437" s="83"/>
      <c r="I437" s="92"/>
      <c r="J437" s="93"/>
      <c r="K437" s="83"/>
      <c r="L437" s="83"/>
      <c r="M437" s="83"/>
      <c r="N437" s="83"/>
      <c r="O437" s="83"/>
      <c r="P437" s="83"/>
      <c r="Q437" s="83"/>
      <c r="R437" s="83"/>
      <c r="S437" s="83"/>
      <c r="T437" s="83" t="s">
        <v>72</v>
      </c>
      <c r="U437" s="102"/>
      <c r="V437" s="102"/>
      <c r="W437" s="83"/>
      <c r="X437" s="54"/>
    </row>
    <row r="438" spans="1:24" ht="21.95" customHeight="1">
      <c r="A438" s="83"/>
      <c r="B438" s="83"/>
      <c r="C438" s="83"/>
      <c r="D438" s="83"/>
      <c r="E438" s="92"/>
      <c r="F438" s="83"/>
      <c r="G438" s="83"/>
      <c r="H438" s="83"/>
      <c r="I438" s="92"/>
      <c r="J438" s="93"/>
      <c r="K438" s="83"/>
      <c r="L438" s="83"/>
      <c r="M438" s="83"/>
      <c r="N438" s="83"/>
      <c r="O438" s="83"/>
      <c r="P438" s="83"/>
      <c r="Q438" s="83"/>
      <c r="R438" s="83"/>
      <c r="S438" s="83"/>
      <c r="T438" s="83" t="s">
        <v>72</v>
      </c>
      <c r="U438" s="102"/>
      <c r="V438" s="102"/>
      <c r="W438" s="83"/>
      <c r="X438" s="54"/>
    </row>
    <row r="439" spans="1:24" ht="21.95" customHeight="1">
      <c r="A439" s="83"/>
      <c r="B439" s="83"/>
      <c r="C439" s="83"/>
      <c r="D439" s="83"/>
      <c r="E439" s="92"/>
      <c r="F439" s="83"/>
      <c r="G439" s="83"/>
      <c r="H439" s="83"/>
      <c r="I439" s="92"/>
      <c r="J439" s="93"/>
      <c r="K439" s="83"/>
      <c r="L439" s="83"/>
      <c r="M439" s="83"/>
      <c r="N439" s="83"/>
      <c r="O439" s="83"/>
      <c r="P439" s="83"/>
      <c r="Q439" s="83"/>
      <c r="R439" s="83"/>
      <c r="S439" s="83"/>
      <c r="T439" s="83" t="s">
        <v>72</v>
      </c>
      <c r="U439" s="102"/>
      <c r="V439" s="102"/>
      <c r="W439" s="83"/>
      <c r="X439" s="54"/>
    </row>
    <row r="440" spans="1:24" ht="21.95" customHeight="1">
      <c r="A440" s="83"/>
      <c r="B440" s="83"/>
      <c r="C440" s="83"/>
      <c r="D440" s="83"/>
      <c r="E440" s="92"/>
      <c r="F440" s="83"/>
      <c r="G440" s="83"/>
      <c r="H440" s="83"/>
      <c r="I440" s="92"/>
      <c r="J440" s="93"/>
      <c r="K440" s="83"/>
      <c r="L440" s="83"/>
      <c r="M440" s="83"/>
      <c r="N440" s="83"/>
      <c r="O440" s="83"/>
      <c r="P440" s="83"/>
      <c r="Q440" s="83"/>
      <c r="R440" s="83"/>
      <c r="S440" s="83"/>
      <c r="T440" s="83" t="s">
        <v>72</v>
      </c>
      <c r="U440" s="102"/>
      <c r="V440" s="102"/>
      <c r="W440" s="83"/>
      <c r="X440" s="54"/>
    </row>
    <row r="441" spans="1:24" ht="21.95" customHeight="1">
      <c r="A441" s="83"/>
      <c r="B441" s="83"/>
      <c r="C441" s="83"/>
      <c r="D441" s="83"/>
      <c r="E441" s="92"/>
      <c r="F441" s="83"/>
      <c r="G441" s="83"/>
      <c r="H441" s="83"/>
      <c r="I441" s="92"/>
      <c r="J441" s="93"/>
      <c r="K441" s="83"/>
      <c r="L441" s="83"/>
      <c r="M441" s="83"/>
      <c r="N441" s="83"/>
      <c r="O441" s="83"/>
      <c r="P441" s="83"/>
      <c r="Q441" s="83"/>
      <c r="R441" s="83"/>
      <c r="S441" s="83"/>
      <c r="T441" s="83" t="s">
        <v>72</v>
      </c>
      <c r="U441" s="102"/>
      <c r="V441" s="102"/>
      <c r="W441" s="83"/>
      <c r="X441" s="54"/>
    </row>
    <row r="442" spans="1:24" ht="21.95" customHeight="1">
      <c r="A442" s="83"/>
      <c r="B442" s="83"/>
      <c r="C442" s="83"/>
      <c r="D442" s="83"/>
      <c r="E442" s="92"/>
      <c r="F442" s="83"/>
      <c r="G442" s="83"/>
      <c r="H442" s="83"/>
      <c r="I442" s="92"/>
      <c r="J442" s="93"/>
      <c r="K442" s="83"/>
      <c r="L442" s="83"/>
      <c r="M442" s="83"/>
      <c r="N442" s="83"/>
      <c r="O442" s="83"/>
      <c r="P442" s="83"/>
      <c r="Q442" s="83"/>
      <c r="R442" s="83"/>
      <c r="S442" s="83"/>
      <c r="T442" s="83" t="s">
        <v>72</v>
      </c>
      <c r="U442" s="102"/>
      <c r="V442" s="102"/>
      <c r="W442" s="83"/>
      <c r="X442" s="54"/>
    </row>
    <row r="443" spans="1:24" ht="21.95" customHeight="1">
      <c r="A443" s="83"/>
      <c r="B443" s="83"/>
      <c r="C443" s="83"/>
      <c r="D443" s="83"/>
      <c r="E443" s="92"/>
      <c r="F443" s="83"/>
      <c r="G443" s="83"/>
      <c r="H443" s="83"/>
      <c r="I443" s="92"/>
      <c r="J443" s="93"/>
      <c r="K443" s="83"/>
      <c r="L443" s="83"/>
      <c r="M443" s="83"/>
      <c r="N443" s="83"/>
      <c r="O443" s="83"/>
      <c r="P443" s="83"/>
      <c r="Q443" s="83"/>
      <c r="R443" s="83"/>
      <c r="S443" s="83"/>
      <c r="T443" s="83" t="s">
        <v>72</v>
      </c>
      <c r="U443" s="102"/>
      <c r="V443" s="102"/>
      <c r="W443" s="83"/>
      <c r="X443" s="54"/>
    </row>
    <row r="444" spans="1:24" ht="21.95" customHeight="1">
      <c r="A444" s="83"/>
      <c r="B444" s="83"/>
      <c r="C444" s="83"/>
      <c r="D444" s="83"/>
      <c r="E444" s="92"/>
      <c r="F444" s="83"/>
      <c r="G444" s="83"/>
      <c r="H444" s="83"/>
      <c r="I444" s="92"/>
      <c r="J444" s="93"/>
      <c r="K444" s="83"/>
      <c r="L444" s="83"/>
      <c r="M444" s="83"/>
      <c r="N444" s="83"/>
      <c r="O444" s="83"/>
      <c r="P444" s="83"/>
      <c r="Q444" s="83"/>
      <c r="R444" s="83"/>
      <c r="S444" s="83"/>
      <c r="T444" s="83" t="s">
        <v>72</v>
      </c>
      <c r="U444" s="102"/>
      <c r="V444" s="102"/>
      <c r="W444" s="83"/>
      <c r="X444" s="54"/>
    </row>
    <row r="445" spans="1:24" ht="21.95" customHeight="1">
      <c r="A445" s="83"/>
      <c r="B445" s="83"/>
      <c r="C445" s="83"/>
      <c r="D445" s="83"/>
      <c r="E445" s="92"/>
      <c r="F445" s="83"/>
      <c r="G445" s="83"/>
      <c r="H445" s="83"/>
      <c r="I445" s="92"/>
      <c r="J445" s="93"/>
      <c r="K445" s="83"/>
      <c r="L445" s="83"/>
      <c r="M445" s="83"/>
      <c r="N445" s="83"/>
      <c r="O445" s="83"/>
      <c r="P445" s="83"/>
      <c r="Q445" s="83"/>
      <c r="R445" s="83"/>
      <c r="S445" s="83"/>
      <c r="T445" s="83" t="s">
        <v>72</v>
      </c>
      <c r="U445" s="102"/>
      <c r="V445" s="102"/>
      <c r="W445" s="83"/>
      <c r="X445" s="54"/>
    </row>
    <row r="446" spans="1:24" ht="21.95" customHeight="1">
      <c r="A446" s="83"/>
      <c r="B446" s="83"/>
      <c r="C446" s="83"/>
      <c r="D446" s="83"/>
      <c r="E446" s="92"/>
      <c r="F446" s="83"/>
      <c r="G446" s="83"/>
      <c r="H446" s="83"/>
      <c r="I446" s="92"/>
      <c r="J446" s="93"/>
      <c r="K446" s="83"/>
      <c r="L446" s="83"/>
      <c r="M446" s="83"/>
      <c r="N446" s="83"/>
      <c r="O446" s="83"/>
      <c r="P446" s="83"/>
      <c r="Q446" s="83"/>
      <c r="R446" s="83"/>
      <c r="S446" s="83"/>
      <c r="T446" s="83" t="s">
        <v>72</v>
      </c>
      <c r="U446" s="102"/>
      <c r="V446" s="102"/>
      <c r="W446" s="83"/>
      <c r="X446" s="54"/>
    </row>
    <row r="447" spans="1:24" ht="21.95" customHeight="1">
      <c r="A447" s="83"/>
      <c r="B447" s="83"/>
      <c r="C447" s="83"/>
      <c r="D447" s="83"/>
      <c r="E447" s="92"/>
      <c r="F447" s="83"/>
      <c r="G447" s="83"/>
      <c r="H447" s="83"/>
      <c r="I447" s="92"/>
      <c r="J447" s="93"/>
      <c r="K447" s="83"/>
      <c r="L447" s="83"/>
      <c r="M447" s="83"/>
      <c r="N447" s="83"/>
      <c r="O447" s="83"/>
      <c r="P447" s="83"/>
      <c r="Q447" s="83"/>
      <c r="R447" s="83"/>
      <c r="S447" s="83"/>
      <c r="T447" s="83" t="s">
        <v>72</v>
      </c>
      <c r="U447" s="102"/>
      <c r="V447" s="102"/>
      <c r="W447" s="83"/>
      <c r="X447" s="54"/>
    </row>
    <row r="448" spans="1:24" ht="21.95" customHeight="1">
      <c r="A448" s="83"/>
      <c r="B448" s="83"/>
      <c r="C448" s="83"/>
      <c r="D448" s="83"/>
      <c r="E448" s="92"/>
      <c r="F448" s="83"/>
      <c r="G448" s="83"/>
      <c r="H448" s="83"/>
      <c r="I448" s="92"/>
      <c r="J448" s="93"/>
      <c r="K448" s="83"/>
      <c r="L448" s="83"/>
      <c r="M448" s="83"/>
      <c r="N448" s="83"/>
      <c r="O448" s="83"/>
      <c r="P448" s="83"/>
      <c r="Q448" s="83"/>
      <c r="R448" s="83"/>
      <c r="S448" s="83"/>
      <c r="T448" s="83" t="s">
        <v>72</v>
      </c>
      <c r="U448" s="102"/>
      <c r="V448" s="102"/>
      <c r="W448" s="83"/>
      <c r="X448" s="54"/>
    </row>
    <row r="449" spans="1:24" ht="21.95" customHeight="1">
      <c r="A449" s="83"/>
      <c r="B449" s="83"/>
      <c r="C449" s="83"/>
      <c r="D449" s="83"/>
      <c r="E449" s="92"/>
      <c r="F449" s="83"/>
      <c r="G449" s="83"/>
      <c r="H449" s="83"/>
      <c r="I449" s="92"/>
      <c r="J449" s="93"/>
      <c r="K449" s="83"/>
      <c r="L449" s="83"/>
      <c r="M449" s="83"/>
      <c r="N449" s="83"/>
      <c r="O449" s="83"/>
      <c r="P449" s="83"/>
      <c r="Q449" s="83"/>
      <c r="R449" s="83"/>
      <c r="S449" s="83"/>
      <c r="T449" s="83" t="s">
        <v>72</v>
      </c>
      <c r="U449" s="102"/>
      <c r="V449" s="102"/>
      <c r="W449" s="83"/>
      <c r="X449" s="54"/>
    </row>
    <row r="450" spans="1:24" ht="21.95" customHeight="1">
      <c r="A450" s="83"/>
      <c r="B450" s="83"/>
      <c r="C450" s="83"/>
      <c r="D450" s="83"/>
      <c r="E450" s="92"/>
      <c r="F450" s="83"/>
      <c r="G450" s="83"/>
      <c r="H450" s="83"/>
      <c r="I450" s="92"/>
      <c r="J450" s="93"/>
      <c r="K450" s="83"/>
      <c r="L450" s="83"/>
      <c r="M450" s="83"/>
      <c r="N450" s="83"/>
      <c r="O450" s="83"/>
      <c r="P450" s="83"/>
      <c r="Q450" s="83"/>
      <c r="R450" s="83"/>
      <c r="S450" s="83"/>
      <c r="T450" s="83" t="s">
        <v>72</v>
      </c>
      <c r="U450" s="102"/>
      <c r="V450" s="102"/>
      <c r="W450" s="83"/>
      <c r="X450" s="54"/>
    </row>
    <row r="451" spans="1:24" ht="21.95" customHeight="1">
      <c r="A451" s="83"/>
      <c r="B451" s="83"/>
      <c r="C451" s="83"/>
      <c r="D451" s="83"/>
      <c r="E451" s="92"/>
      <c r="F451" s="83"/>
      <c r="G451" s="83"/>
      <c r="H451" s="83"/>
      <c r="I451" s="92"/>
      <c r="J451" s="93"/>
      <c r="K451" s="83"/>
      <c r="L451" s="83"/>
      <c r="M451" s="83"/>
      <c r="N451" s="83"/>
      <c r="O451" s="83"/>
      <c r="P451" s="83"/>
      <c r="Q451" s="83"/>
      <c r="R451" s="83"/>
      <c r="S451" s="83"/>
      <c r="T451" s="83" t="s">
        <v>72</v>
      </c>
      <c r="U451" s="102"/>
      <c r="V451" s="102"/>
      <c r="W451" s="83"/>
      <c r="X451" s="54"/>
    </row>
    <row r="452" spans="1:24" ht="21.95" customHeight="1">
      <c r="A452" s="83"/>
      <c r="B452" s="83"/>
      <c r="C452" s="83"/>
      <c r="D452" s="83"/>
      <c r="E452" s="92"/>
      <c r="F452" s="83"/>
      <c r="G452" s="83"/>
      <c r="H452" s="83"/>
      <c r="I452" s="92"/>
      <c r="J452" s="93"/>
      <c r="K452" s="83"/>
      <c r="L452" s="83"/>
      <c r="M452" s="83"/>
      <c r="N452" s="83"/>
      <c r="O452" s="83"/>
      <c r="P452" s="83"/>
      <c r="Q452" s="83"/>
      <c r="R452" s="83"/>
      <c r="S452" s="83"/>
      <c r="T452" s="83" t="s">
        <v>72</v>
      </c>
      <c r="U452" s="102"/>
      <c r="V452" s="102"/>
      <c r="W452" s="83"/>
      <c r="X452" s="54"/>
    </row>
    <row r="453" spans="1:24" ht="21.95" customHeight="1">
      <c r="A453" s="83"/>
      <c r="B453" s="83"/>
      <c r="C453" s="83"/>
      <c r="D453" s="83"/>
      <c r="E453" s="92"/>
      <c r="F453" s="83"/>
      <c r="G453" s="83"/>
      <c r="H453" s="83"/>
      <c r="I453" s="92"/>
      <c r="J453" s="93"/>
      <c r="K453" s="83"/>
      <c r="L453" s="83"/>
      <c r="M453" s="83"/>
      <c r="N453" s="83"/>
      <c r="O453" s="83"/>
      <c r="P453" s="83"/>
      <c r="Q453" s="83"/>
      <c r="R453" s="83"/>
      <c r="S453" s="83"/>
      <c r="T453" s="83" t="s">
        <v>72</v>
      </c>
      <c r="U453" s="102"/>
      <c r="V453" s="102"/>
      <c r="W453" s="83"/>
      <c r="X453" s="54"/>
    </row>
    <row r="454" spans="1:24" ht="21.95" customHeight="1">
      <c r="A454" s="83"/>
      <c r="B454" s="83"/>
      <c r="C454" s="83"/>
      <c r="D454" s="83"/>
      <c r="E454" s="92"/>
      <c r="F454" s="83"/>
      <c r="G454" s="83"/>
      <c r="H454" s="83"/>
      <c r="I454" s="92"/>
      <c r="J454" s="93"/>
      <c r="K454" s="83"/>
      <c r="L454" s="83"/>
      <c r="M454" s="83"/>
      <c r="N454" s="83"/>
      <c r="O454" s="83"/>
      <c r="P454" s="83"/>
      <c r="Q454" s="83"/>
      <c r="R454" s="83"/>
      <c r="S454" s="83"/>
      <c r="T454" s="83" t="s">
        <v>72</v>
      </c>
      <c r="U454" s="102"/>
      <c r="V454" s="102"/>
      <c r="W454" s="83"/>
      <c r="X454" s="54"/>
    </row>
    <row r="455" spans="1:24" ht="21.95" customHeight="1">
      <c r="A455" s="83"/>
      <c r="B455" s="83"/>
      <c r="C455" s="83"/>
      <c r="D455" s="83"/>
      <c r="E455" s="92"/>
      <c r="F455" s="83"/>
      <c r="G455" s="83"/>
      <c r="H455" s="83"/>
      <c r="I455" s="92"/>
      <c r="J455" s="93"/>
      <c r="K455" s="83"/>
      <c r="L455" s="83"/>
      <c r="M455" s="83"/>
      <c r="N455" s="83"/>
      <c r="O455" s="83"/>
      <c r="P455" s="83"/>
      <c r="Q455" s="83"/>
      <c r="R455" s="83"/>
      <c r="S455" s="83"/>
      <c r="T455" s="83" t="s">
        <v>72</v>
      </c>
      <c r="U455" s="102"/>
      <c r="V455" s="102"/>
      <c r="W455" s="83"/>
      <c r="X455" s="54"/>
    </row>
    <row r="456" spans="1:24" ht="21.95" customHeight="1">
      <c r="A456" s="83"/>
      <c r="B456" s="83"/>
      <c r="C456" s="83"/>
      <c r="D456" s="83"/>
      <c r="E456" s="92"/>
      <c r="F456" s="83"/>
      <c r="G456" s="83"/>
      <c r="H456" s="83"/>
      <c r="I456" s="92"/>
      <c r="J456" s="93"/>
      <c r="K456" s="83"/>
      <c r="L456" s="83"/>
      <c r="M456" s="83"/>
      <c r="N456" s="83"/>
      <c r="O456" s="83"/>
      <c r="P456" s="83"/>
      <c r="Q456" s="83"/>
      <c r="R456" s="83"/>
      <c r="S456" s="83"/>
      <c r="T456" s="83" t="s">
        <v>72</v>
      </c>
      <c r="U456" s="102"/>
      <c r="V456" s="102"/>
      <c r="W456" s="83"/>
      <c r="X456" s="54"/>
    </row>
    <row r="457" spans="1:24" ht="21.95" customHeight="1">
      <c r="A457" s="83"/>
      <c r="B457" s="83"/>
      <c r="C457" s="83"/>
      <c r="D457" s="83"/>
      <c r="E457" s="92"/>
      <c r="F457" s="83"/>
      <c r="G457" s="83"/>
      <c r="H457" s="83"/>
      <c r="I457" s="92"/>
      <c r="J457" s="93"/>
      <c r="K457" s="83"/>
      <c r="L457" s="83"/>
      <c r="M457" s="83"/>
      <c r="N457" s="83"/>
      <c r="O457" s="83"/>
      <c r="P457" s="83"/>
      <c r="Q457" s="83"/>
      <c r="R457" s="83"/>
      <c r="S457" s="83"/>
      <c r="T457" s="83" t="s">
        <v>72</v>
      </c>
      <c r="U457" s="102"/>
      <c r="V457" s="102"/>
      <c r="W457" s="83"/>
      <c r="X457" s="54"/>
    </row>
    <row r="458" spans="1:24" ht="21.95" customHeight="1">
      <c r="A458" s="83"/>
      <c r="B458" s="83"/>
      <c r="C458" s="83"/>
      <c r="D458" s="83"/>
      <c r="E458" s="92"/>
      <c r="F458" s="83"/>
      <c r="G458" s="83"/>
      <c r="H458" s="83"/>
      <c r="I458" s="92"/>
      <c r="J458" s="93"/>
      <c r="K458" s="83"/>
      <c r="L458" s="83"/>
      <c r="M458" s="83"/>
      <c r="N458" s="83"/>
      <c r="O458" s="83"/>
      <c r="P458" s="83"/>
      <c r="Q458" s="83"/>
      <c r="R458" s="83"/>
      <c r="S458" s="83"/>
      <c r="T458" s="83" t="s">
        <v>72</v>
      </c>
      <c r="U458" s="102"/>
      <c r="V458" s="102"/>
      <c r="W458" s="83"/>
      <c r="X458" s="54"/>
    </row>
    <row r="459" spans="1:24" ht="21.95" customHeight="1">
      <c r="A459" s="83"/>
      <c r="B459" s="83"/>
      <c r="C459" s="83"/>
      <c r="D459" s="83"/>
      <c r="E459" s="92"/>
      <c r="F459" s="83"/>
      <c r="G459" s="83"/>
      <c r="H459" s="83"/>
      <c r="I459" s="92"/>
      <c r="J459" s="93"/>
      <c r="K459" s="83"/>
      <c r="L459" s="83"/>
      <c r="M459" s="83"/>
      <c r="N459" s="83"/>
      <c r="O459" s="83"/>
      <c r="P459" s="83"/>
      <c r="Q459" s="83"/>
      <c r="R459" s="83"/>
      <c r="S459" s="83"/>
      <c r="T459" s="83" t="s">
        <v>72</v>
      </c>
      <c r="U459" s="102"/>
      <c r="V459" s="102"/>
      <c r="W459" s="83"/>
      <c r="X459" s="54"/>
    </row>
    <row r="460" spans="1:24" ht="21.95" customHeight="1">
      <c r="A460" s="83"/>
      <c r="B460" s="83"/>
      <c r="C460" s="83"/>
      <c r="D460" s="83"/>
      <c r="E460" s="92"/>
      <c r="F460" s="83"/>
      <c r="G460" s="83"/>
      <c r="H460" s="83"/>
      <c r="I460" s="92"/>
      <c r="J460" s="93"/>
      <c r="K460" s="83"/>
      <c r="L460" s="83"/>
      <c r="M460" s="83"/>
      <c r="N460" s="83"/>
      <c r="O460" s="83"/>
      <c r="P460" s="83"/>
      <c r="Q460" s="83"/>
      <c r="R460" s="83"/>
      <c r="S460" s="83"/>
      <c r="T460" s="83" t="s">
        <v>72</v>
      </c>
      <c r="U460" s="102"/>
      <c r="V460" s="102"/>
      <c r="W460" s="83"/>
      <c r="X460" s="54"/>
    </row>
    <row r="461" spans="1:24" ht="21.95" customHeight="1">
      <c r="A461" s="83"/>
      <c r="B461" s="83"/>
      <c r="C461" s="83"/>
      <c r="D461" s="83"/>
      <c r="E461" s="92"/>
      <c r="F461" s="83"/>
      <c r="G461" s="83"/>
      <c r="H461" s="83"/>
      <c r="I461" s="92"/>
      <c r="J461" s="93"/>
      <c r="K461" s="83"/>
      <c r="L461" s="83"/>
      <c r="M461" s="83"/>
      <c r="N461" s="83"/>
      <c r="O461" s="83"/>
      <c r="P461" s="83"/>
      <c r="Q461" s="83"/>
      <c r="R461" s="83"/>
      <c r="S461" s="83"/>
      <c r="T461" s="83" t="s">
        <v>72</v>
      </c>
      <c r="U461" s="102"/>
      <c r="V461" s="102"/>
      <c r="W461" s="83"/>
      <c r="X461" s="54"/>
    </row>
    <row r="462" spans="1:24" ht="21.95" customHeight="1">
      <c r="A462" s="83"/>
      <c r="B462" s="83"/>
      <c r="C462" s="83"/>
      <c r="D462" s="83"/>
      <c r="E462" s="92"/>
      <c r="F462" s="83"/>
      <c r="G462" s="83"/>
      <c r="H462" s="83"/>
      <c r="I462" s="92"/>
      <c r="J462" s="93"/>
      <c r="K462" s="83"/>
      <c r="L462" s="83"/>
      <c r="M462" s="83"/>
      <c r="N462" s="83"/>
      <c r="O462" s="83"/>
      <c r="P462" s="83"/>
      <c r="Q462" s="83"/>
      <c r="R462" s="83"/>
      <c r="S462" s="83"/>
      <c r="T462" s="83" t="s">
        <v>72</v>
      </c>
      <c r="U462" s="102"/>
      <c r="V462" s="102"/>
      <c r="W462" s="83"/>
      <c r="X462" s="54"/>
    </row>
    <row r="463" spans="1:24" ht="21.95" customHeight="1">
      <c r="A463" s="83"/>
      <c r="B463" s="83"/>
      <c r="C463" s="83"/>
      <c r="D463" s="83"/>
      <c r="E463" s="92"/>
      <c r="F463" s="83"/>
      <c r="G463" s="83"/>
      <c r="H463" s="83"/>
      <c r="I463" s="92"/>
      <c r="J463" s="93"/>
      <c r="K463" s="83"/>
      <c r="L463" s="83"/>
      <c r="M463" s="83"/>
      <c r="N463" s="83"/>
      <c r="O463" s="83"/>
      <c r="P463" s="83"/>
      <c r="Q463" s="83"/>
      <c r="R463" s="83"/>
      <c r="S463" s="83"/>
      <c r="T463" s="83" t="s">
        <v>72</v>
      </c>
      <c r="U463" s="102"/>
      <c r="V463" s="102"/>
      <c r="W463" s="83"/>
      <c r="X463" s="54"/>
    </row>
    <row r="464" spans="1:24" ht="21.95" customHeight="1">
      <c r="A464" s="83"/>
      <c r="B464" s="83"/>
      <c r="C464" s="83"/>
      <c r="D464" s="83"/>
      <c r="E464" s="92"/>
      <c r="F464" s="83"/>
      <c r="G464" s="83"/>
      <c r="H464" s="83"/>
      <c r="I464" s="92"/>
      <c r="J464" s="93"/>
      <c r="K464" s="83"/>
      <c r="L464" s="83"/>
      <c r="M464" s="83"/>
      <c r="N464" s="83"/>
      <c r="O464" s="83"/>
      <c r="P464" s="83"/>
      <c r="Q464" s="83"/>
      <c r="R464" s="83"/>
      <c r="S464" s="83"/>
      <c r="T464" s="83" t="s">
        <v>72</v>
      </c>
      <c r="U464" s="102"/>
      <c r="V464" s="102"/>
      <c r="W464" s="83"/>
      <c r="X464" s="54"/>
    </row>
    <row r="465" spans="1:24" ht="21.95" customHeight="1">
      <c r="A465" s="83"/>
      <c r="B465" s="83"/>
      <c r="C465" s="83"/>
      <c r="D465" s="83"/>
      <c r="E465" s="92"/>
      <c r="F465" s="83"/>
      <c r="G465" s="83"/>
      <c r="H465" s="83"/>
      <c r="I465" s="92"/>
      <c r="J465" s="93"/>
      <c r="K465" s="83"/>
      <c r="L465" s="83"/>
      <c r="M465" s="83"/>
      <c r="N465" s="83"/>
      <c r="O465" s="83"/>
      <c r="P465" s="83"/>
      <c r="Q465" s="83"/>
      <c r="R465" s="83"/>
      <c r="S465" s="83"/>
      <c r="T465" s="83" t="s">
        <v>72</v>
      </c>
      <c r="U465" s="102"/>
      <c r="V465" s="102"/>
      <c r="W465" s="83"/>
      <c r="X465" s="54"/>
    </row>
    <row r="466" spans="1:24" ht="21.95" customHeight="1">
      <c r="A466" s="83"/>
      <c r="B466" s="83"/>
      <c r="C466" s="83"/>
      <c r="D466" s="83"/>
      <c r="E466" s="92"/>
      <c r="F466" s="83"/>
      <c r="G466" s="83"/>
      <c r="H466" s="83"/>
      <c r="I466" s="92"/>
      <c r="J466" s="93"/>
      <c r="K466" s="83"/>
      <c r="L466" s="83"/>
      <c r="M466" s="83"/>
      <c r="N466" s="83"/>
      <c r="O466" s="83"/>
      <c r="P466" s="83"/>
      <c r="Q466" s="83"/>
      <c r="R466" s="83"/>
      <c r="S466" s="83"/>
      <c r="T466" s="83" t="s">
        <v>72</v>
      </c>
      <c r="U466" s="102"/>
      <c r="V466" s="102"/>
      <c r="W466" s="83"/>
      <c r="X466" s="54"/>
    </row>
    <row r="467" spans="1:24" ht="21.95" customHeight="1">
      <c r="A467" s="83"/>
      <c r="B467" s="83"/>
      <c r="C467" s="83"/>
      <c r="D467" s="83"/>
      <c r="E467" s="92"/>
      <c r="F467" s="83"/>
      <c r="G467" s="83"/>
      <c r="H467" s="83"/>
      <c r="I467" s="92"/>
      <c r="J467" s="93"/>
      <c r="K467" s="83"/>
      <c r="L467" s="83"/>
      <c r="M467" s="83"/>
      <c r="N467" s="83"/>
      <c r="O467" s="83"/>
      <c r="P467" s="83"/>
      <c r="Q467" s="83"/>
      <c r="R467" s="83"/>
      <c r="S467" s="83"/>
      <c r="T467" s="83" t="s">
        <v>72</v>
      </c>
      <c r="U467" s="102"/>
      <c r="V467" s="102"/>
      <c r="W467" s="83"/>
      <c r="X467" s="54"/>
    </row>
    <row r="468" spans="1:24" ht="21.95" customHeight="1">
      <c r="A468" s="83"/>
      <c r="B468" s="83"/>
      <c r="C468" s="83"/>
      <c r="D468" s="83"/>
      <c r="E468" s="92"/>
      <c r="F468" s="83"/>
      <c r="G468" s="83"/>
      <c r="H468" s="83"/>
      <c r="I468" s="92"/>
      <c r="J468" s="93"/>
      <c r="K468" s="83"/>
      <c r="L468" s="83"/>
      <c r="M468" s="83"/>
      <c r="N468" s="83"/>
      <c r="O468" s="83"/>
      <c r="P468" s="83"/>
      <c r="Q468" s="83"/>
      <c r="R468" s="83"/>
      <c r="S468" s="83"/>
      <c r="T468" s="83" t="s">
        <v>72</v>
      </c>
      <c r="U468" s="102"/>
      <c r="V468" s="102"/>
      <c r="W468" s="83"/>
      <c r="X468" s="54"/>
    </row>
    <row r="469" spans="1:24" ht="21.95" customHeight="1">
      <c r="A469" s="83"/>
      <c r="B469" s="83"/>
      <c r="C469" s="83"/>
      <c r="D469" s="83"/>
      <c r="E469" s="92"/>
      <c r="F469" s="83"/>
      <c r="G469" s="83"/>
      <c r="H469" s="83"/>
      <c r="I469" s="92"/>
      <c r="J469" s="93"/>
      <c r="K469" s="83"/>
      <c r="L469" s="83"/>
      <c r="M469" s="83"/>
      <c r="N469" s="83"/>
      <c r="O469" s="83"/>
      <c r="P469" s="83"/>
      <c r="Q469" s="83"/>
      <c r="R469" s="83"/>
      <c r="S469" s="83"/>
      <c r="T469" s="83" t="s">
        <v>72</v>
      </c>
      <c r="U469" s="102"/>
      <c r="V469" s="102"/>
      <c r="W469" s="83"/>
      <c r="X469" s="54"/>
    </row>
    <row r="470" spans="1:24" ht="21.95" customHeight="1">
      <c r="A470" s="83"/>
      <c r="B470" s="83"/>
      <c r="C470" s="83"/>
      <c r="D470" s="83"/>
      <c r="E470" s="92"/>
      <c r="F470" s="83"/>
      <c r="G470" s="83"/>
      <c r="H470" s="83"/>
      <c r="I470" s="92"/>
      <c r="J470" s="93"/>
      <c r="K470" s="83"/>
      <c r="L470" s="83"/>
      <c r="M470" s="83"/>
      <c r="N470" s="83"/>
      <c r="O470" s="83"/>
      <c r="P470" s="83"/>
      <c r="Q470" s="83"/>
      <c r="R470" s="83"/>
      <c r="S470" s="83"/>
      <c r="T470" s="83" t="s">
        <v>72</v>
      </c>
      <c r="U470" s="102"/>
      <c r="V470" s="102"/>
      <c r="W470" s="83"/>
      <c r="X470" s="54"/>
    </row>
    <row r="471" spans="1:24" ht="21.95" customHeight="1">
      <c r="A471" s="83"/>
      <c r="B471" s="83"/>
      <c r="C471" s="83"/>
      <c r="D471" s="83"/>
      <c r="E471" s="92"/>
      <c r="F471" s="83"/>
      <c r="G471" s="83"/>
      <c r="H471" s="83"/>
      <c r="I471" s="92"/>
      <c r="J471" s="93"/>
      <c r="K471" s="83"/>
      <c r="L471" s="83"/>
      <c r="M471" s="83"/>
      <c r="N471" s="83"/>
      <c r="O471" s="83"/>
      <c r="P471" s="83"/>
      <c r="Q471" s="83"/>
      <c r="R471" s="83"/>
      <c r="S471" s="83"/>
      <c r="T471" s="83" t="s">
        <v>72</v>
      </c>
      <c r="U471" s="102"/>
      <c r="V471" s="102"/>
      <c r="W471" s="83"/>
      <c r="X471" s="54"/>
    </row>
    <row r="472" spans="1:24" ht="21.95" customHeight="1">
      <c r="A472" s="83"/>
      <c r="B472" s="83"/>
      <c r="C472" s="83"/>
      <c r="D472" s="83"/>
      <c r="E472" s="92"/>
      <c r="F472" s="83"/>
      <c r="G472" s="83"/>
      <c r="H472" s="83"/>
      <c r="I472" s="92"/>
      <c r="J472" s="93"/>
      <c r="K472" s="83"/>
      <c r="L472" s="83"/>
      <c r="M472" s="83"/>
      <c r="N472" s="83"/>
      <c r="O472" s="83"/>
      <c r="P472" s="83"/>
      <c r="Q472" s="83"/>
      <c r="R472" s="83"/>
      <c r="S472" s="83"/>
      <c r="T472" s="83" t="s">
        <v>72</v>
      </c>
      <c r="U472" s="102"/>
      <c r="V472" s="102"/>
      <c r="W472" s="83"/>
      <c r="X472" s="54"/>
    </row>
    <row r="473" spans="1:24" ht="21.95" customHeight="1">
      <c r="A473" s="83"/>
      <c r="B473" s="83"/>
      <c r="C473" s="83"/>
      <c r="D473" s="83"/>
      <c r="E473" s="92"/>
      <c r="F473" s="83"/>
      <c r="G473" s="83"/>
      <c r="H473" s="83"/>
      <c r="I473" s="92"/>
      <c r="J473" s="93"/>
      <c r="K473" s="83"/>
      <c r="L473" s="83"/>
      <c r="M473" s="83"/>
      <c r="N473" s="83"/>
      <c r="O473" s="83"/>
      <c r="P473" s="83"/>
      <c r="Q473" s="83"/>
      <c r="R473" s="83"/>
      <c r="S473" s="83"/>
      <c r="T473" s="83" t="s">
        <v>72</v>
      </c>
      <c r="U473" s="102"/>
      <c r="V473" s="102"/>
      <c r="W473" s="83"/>
      <c r="X473" s="54"/>
    </row>
    <row r="474" spans="1:24" ht="21.95" customHeight="1">
      <c r="A474" s="83"/>
      <c r="B474" s="83"/>
      <c r="C474" s="83"/>
      <c r="D474" s="83"/>
      <c r="E474" s="92"/>
      <c r="F474" s="83"/>
      <c r="G474" s="83"/>
      <c r="H474" s="83"/>
      <c r="I474" s="92"/>
      <c r="J474" s="93"/>
      <c r="K474" s="83"/>
      <c r="L474" s="83"/>
      <c r="M474" s="83"/>
      <c r="N474" s="83"/>
      <c r="O474" s="83"/>
      <c r="P474" s="83"/>
      <c r="Q474" s="83"/>
      <c r="R474" s="83"/>
      <c r="S474" s="83"/>
      <c r="T474" s="83" t="s">
        <v>72</v>
      </c>
      <c r="U474" s="102"/>
      <c r="V474" s="102"/>
      <c r="W474" s="83"/>
      <c r="X474" s="54"/>
    </row>
    <row r="475" spans="1:24" ht="21.95" customHeight="1">
      <c r="A475" s="83"/>
      <c r="B475" s="83"/>
      <c r="C475" s="83"/>
      <c r="D475" s="83"/>
      <c r="E475" s="92"/>
      <c r="F475" s="83"/>
      <c r="G475" s="83"/>
      <c r="H475" s="83"/>
      <c r="I475" s="92"/>
      <c r="J475" s="93"/>
      <c r="K475" s="83"/>
      <c r="L475" s="83"/>
      <c r="M475" s="83"/>
      <c r="N475" s="83"/>
      <c r="O475" s="83"/>
      <c r="P475" s="83"/>
      <c r="Q475" s="83"/>
      <c r="R475" s="83"/>
      <c r="S475" s="83"/>
      <c r="T475" s="83" t="s">
        <v>72</v>
      </c>
      <c r="U475" s="102"/>
      <c r="V475" s="102"/>
      <c r="W475" s="83"/>
      <c r="X475" s="54"/>
    </row>
    <row r="476" spans="1:24" ht="21.95" customHeight="1">
      <c r="A476" s="83"/>
      <c r="B476" s="83"/>
      <c r="C476" s="83"/>
      <c r="D476" s="83"/>
      <c r="E476" s="92"/>
      <c r="F476" s="83"/>
      <c r="G476" s="83"/>
      <c r="H476" s="83"/>
      <c r="I476" s="92"/>
      <c r="J476" s="93"/>
      <c r="K476" s="83"/>
      <c r="L476" s="83"/>
      <c r="M476" s="83"/>
      <c r="N476" s="83"/>
      <c r="O476" s="83"/>
      <c r="P476" s="83"/>
      <c r="Q476" s="83"/>
      <c r="R476" s="83"/>
      <c r="S476" s="83"/>
      <c r="T476" s="83" t="s">
        <v>72</v>
      </c>
      <c r="U476" s="102"/>
      <c r="V476" s="102"/>
      <c r="W476" s="83"/>
      <c r="X476" s="54"/>
    </row>
    <row r="477" spans="1:24" ht="21.95" customHeight="1">
      <c r="A477" s="83"/>
      <c r="B477" s="83"/>
      <c r="C477" s="83"/>
      <c r="D477" s="83"/>
      <c r="E477" s="92"/>
      <c r="F477" s="83"/>
      <c r="G477" s="83"/>
      <c r="H477" s="83"/>
      <c r="I477" s="92"/>
      <c r="J477" s="93"/>
      <c r="K477" s="83"/>
      <c r="L477" s="83"/>
      <c r="M477" s="83"/>
      <c r="N477" s="83"/>
      <c r="O477" s="83"/>
      <c r="P477" s="83"/>
      <c r="Q477" s="83"/>
      <c r="R477" s="83"/>
      <c r="S477" s="83"/>
      <c r="T477" s="83" t="s">
        <v>72</v>
      </c>
      <c r="U477" s="102"/>
      <c r="V477" s="102"/>
      <c r="W477" s="83"/>
      <c r="X477" s="54"/>
    </row>
    <row r="478" spans="1:24" ht="21.95" customHeight="1">
      <c r="A478" s="83"/>
      <c r="B478" s="83"/>
      <c r="C478" s="83"/>
      <c r="D478" s="83"/>
      <c r="E478" s="92"/>
      <c r="F478" s="83"/>
      <c r="G478" s="83"/>
      <c r="H478" s="83"/>
      <c r="I478" s="92"/>
      <c r="J478" s="93"/>
      <c r="K478" s="83"/>
      <c r="L478" s="83"/>
      <c r="M478" s="83"/>
      <c r="N478" s="83"/>
      <c r="O478" s="83"/>
      <c r="P478" s="83"/>
      <c r="Q478" s="83"/>
      <c r="R478" s="83"/>
      <c r="S478" s="83"/>
      <c r="T478" s="83" t="s">
        <v>72</v>
      </c>
      <c r="U478" s="102"/>
      <c r="V478" s="102"/>
      <c r="W478" s="83"/>
      <c r="X478" s="54"/>
    </row>
    <row r="479" spans="1:24" ht="21.95" customHeight="1">
      <c r="A479" s="83"/>
      <c r="B479" s="83"/>
      <c r="C479" s="83"/>
      <c r="D479" s="83"/>
      <c r="E479" s="92"/>
      <c r="F479" s="83"/>
      <c r="G479" s="83"/>
      <c r="H479" s="83"/>
      <c r="I479" s="92"/>
      <c r="J479" s="93"/>
      <c r="K479" s="83"/>
      <c r="L479" s="83"/>
      <c r="M479" s="83"/>
      <c r="N479" s="83"/>
      <c r="O479" s="83"/>
      <c r="P479" s="83"/>
      <c r="Q479" s="83"/>
      <c r="R479" s="83"/>
      <c r="S479" s="83"/>
      <c r="T479" s="83" t="s">
        <v>72</v>
      </c>
      <c r="U479" s="102"/>
      <c r="V479" s="102"/>
      <c r="W479" s="83"/>
      <c r="X479" s="54"/>
    </row>
    <row r="480" spans="1:24" ht="21.95" customHeight="1">
      <c r="A480" s="83"/>
      <c r="B480" s="83"/>
      <c r="C480" s="83"/>
      <c r="D480" s="83"/>
      <c r="E480" s="92"/>
      <c r="F480" s="83"/>
      <c r="G480" s="83"/>
      <c r="H480" s="83"/>
      <c r="I480" s="92"/>
      <c r="J480" s="93"/>
      <c r="K480" s="83"/>
      <c r="L480" s="83"/>
      <c r="M480" s="83"/>
      <c r="N480" s="83"/>
      <c r="O480" s="83"/>
      <c r="P480" s="83"/>
      <c r="Q480" s="83"/>
      <c r="R480" s="83"/>
      <c r="S480" s="83"/>
      <c r="T480" s="83" t="s">
        <v>72</v>
      </c>
      <c r="U480" s="102"/>
      <c r="V480" s="102"/>
      <c r="W480" s="83"/>
      <c r="X480" s="54"/>
    </row>
    <row r="481" spans="1:24" ht="21.95" customHeight="1">
      <c r="A481" s="83"/>
      <c r="B481" s="83"/>
      <c r="C481" s="83"/>
      <c r="D481" s="83"/>
      <c r="E481" s="92"/>
      <c r="F481" s="83"/>
      <c r="G481" s="83"/>
      <c r="H481" s="83"/>
      <c r="I481" s="92"/>
      <c r="J481" s="93"/>
      <c r="K481" s="83"/>
      <c r="L481" s="83"/>
      <c r="M481" s="83"/>
      <c r="N481" s="83"/>
      <c r="O481" s="83"/>
      <c r="P481" s="83"/>
      <c r="Q481" s="83"/>
      <c r="R481" s="83"/>
      <c r="S481" s="83"/>
      <c r="T481" s="83" t="s">
        <v>72</v>
      </c>
      <c r="U481" s="102"/>
      <c r="V481" s="102"/>
      <c r="W481" s="83"/>
      <c r="X481" s="54"/>
    </row>
    <row r="482" spans="1:24" ht="21.95" customHeight="1">
      <c r="A482" s="83"/>
      <c r="B482" s="83"/>
      <c r="C482" s="83"/>
      <c r="D482" s="83"/>
      <c r="E482" s="92"/>
      <c r="F482" s="83"/>
      <c r="G482" s="83"/>
      <c r="H482" s="83"/>
      <c r="I482" s="92"/>
      <c r="J482" s="93"/>
      <c r="K482" s="83"/>
      <c r="L482" s="83"/>
      <c r="M482" s="83"/>
      <c r="N482" s="83"/>
      <c r="O482" s="83"/>
      <c r="P482" s="83"/>
      <c r="Q482" s="83"/>
      <c r="R482" s="83"/>
      <c r="S482" s="83"/>
      <c r="T482" s="83" t="s">
        <v>72</v>
      </c>
      <c r="U482" s="102"/>
      <c r="V482" s="102"/>
      <c r="W482" s="83"/>
      <c r="X482" s="54"/>
    </row>
    <row r="483" spans="1:24" ht="21.95" customHeight="1">
      <c r="A483" s="83"/>
      <c r="B483" s="83"/>
      <c r="C483" s="83"/>
      <c r="D483" s="83"/>
      <c r="E483" s="92"/>
      <c r="F483" s="83"/>
      <c r="G483" s="83"/>
      <c r="H483" s="83"/>
      <c r="I483" s="92"/>
      <c r="J483" s="93"/>
      <c r="K483" s="83"/>
      <c r="L483" s="83"/>
      <c r="M483" s="83"/>
      <c r="N483" s="83"/>
      <c r="O483" s="83"/>
      <c r="P483" s="83"/>
      <c r="Q483" s="83"/>
      <c r="R483" s="83"/>
      <c r="S483" s="83"/>
      <c r="T483" s="83" t="s">
        <v>72</v>
      </c>
      <c r="U483" s="102"/>
      <c r="V483" s="102"/>
      <c r="W483" s="83"/>
      <c r="X483" s="54"/>
    </row>
    <row r="484" spans="1:24" ht="21.95" customHeight="1">
      <c r="A484" s="83"/>
      <c r="B484" s="83"/>
      <c r="C484" s="83"/>
      <c r="D484" s="83"/>
      <c r="E484" s="92"/>
      <c r="F484" s="83"/>
      <c r="G484" s="83"/>
      <c r="H484" s="83"/>
      <c r="I484" s="92"/>
      <c r="J484" s="93"/>
      <c r="K484" s="83"/>
      <c r="L484" s="83"/>
      <c r="M484" s="83"/>
      <c r="N484" s="83"/>
      <c r="O484" s="83"/>
      <c r="P484" s="83"/>
      <c r="Q484" s="83"/>
      <c r="R484" s="83"/>
      <c r="S484" s="83"/>
      <c r="T484" s="83" t="s">
        <v>72</v>
      </c>
      <c r="U484" s="102"/>
      <c r="V484" s="102"/>
      <c r="W484" s="83"/>
      <c r="X484" s="54"/>
    </row>
    <row r="485" spans="1:24" ht="21.95" customHeight="1">
      <c r="A485" s="83"/>
      <c r="B485" s="83"/>
      <c r="C485" s="83"/>
      <c r="D485" s="83"/>
      <c r="E485" s="92"/>
      <c r="F485" s="83"/>
      <c r="G485" s="83"/>
      <c r="H485" s="83"/>
      <c r="I485" s="92"/>
      <c r="J485" s="93"/>
      <c r="K485" s="83"/>
      <c r="L485" s="83"/>
      <c r="M485" s="83"/>
      <c r="N485" s="83"/>
      <c r="O485" s="83"/>
      <c r="P485" s="83"/>
      <c r="Q485" s="83"/>
      <c r="R485" s="83"/>
      <c r="S485" s="83"/>
      <c r="T485" s="83" t="s">
        <v>72</v>
      </c>
      <c r="U485" s="102"/>
      <c r="V485" s="102"/>
      <c r="W485" s="83"/>
      <c r="X485" s="54"/>
    </row>
    <row r="486" spans="1:24" ht="21.95" customHeight="1">
      <c r="A486" s="83"/>
      <c r="B486" s="83"/>
      <c r="C486" s="83"/>
      <c r="D486" s="83"/>
      <c r="E486" s="92"/>
      <c r="F486" s="83"/>
      <c r="G486" s="83"/>
      <c r="H486" s="83"/>
      <c r="I486" s="92"/>
      <c r="J486" s="93"/>
      <c r="K486" s="83"/>
      <c r="L486" s="83"/>
      <c r="M486" s="83"/>
      <c r="N486" s="83"/>
      <c r="O486" s="83"/>
      <c r="P486" s="83"/>
      <c r="Q486" s="83"/>
      <c r="R486" s="83"/>
      <c r="S486" s="83"/>
      <c r="T486" s="83" t="s">
        <v>72</v>
      </c>
      <c r="U486" s="102"/>
      <c r="V486" s="102"/>
      <c r="W486" s="83"/>
      <c r="X486" s="54"/>
    </row>
    <row r="487" spans="1:24" ht="21.95" customHeight="1">
      <c r="A487" s="83"/>
      <c r="B487" s="83"/>
      <c r="C487" s="83"/>
      <c r="D487" s="83"/>
      <c r="E487" s="92"/>
      <c r="F487" s="83"/>
      <c r="G487" s="83"/>
      <c r="H487" s="83"/>
      <c r="I487" s="92"/>
      <c r="J487" s="93"/>
      <c r="K487" s="83"/>
      <c r="L487" s="83"/>
      <c r="M487" s="83"/>
      <c r="N487" s="83"/>
      <c r="O487" s="83"/>
      <c r="P487" s="83"/>
      <c r="Q487" s="83"/>
      <c r="R487" s="83"/>
      <c r="S487" s="83"/>
      <c r="T487" s="83" t="s">
        <v>72</v>
      </c>
      <c r="U487" s="102"/>
      <c r="V487" s="102"/>
      <c r="W487" s="83"/>
      <c r="X487" s="54"/>
    </row>
    <row r="488" spans="1:24" ht="21.95" customHeight="1">
      <c r="A488" s="83"/>
      <c r="B488" s="83"/>
      <c r="C488" s="83"/>
      <c r="D488" s="83"/>
      <c r="E488" s="92"/>
      <c r="F488" s="83"/>
      <c r="G488" s="83"/>
      <c r="H488" s="83"/>
      <c r="I488" s="92"/>
      <c r="J488" s="93"/>
      <c r="K488" s="83"/>
      <c r="L488" s="83"/>
      <c r="M488" s="83"/>
      <c r="N488" s="83"/>
      <c r="O488" s="83"/>
      <c r="P488" s="83"/>
      <c r="Q488" s="83"/>
      <c r="R488" s="83"/>
      <c r="S488" s="83"/>
      <c r="T488" s="83" t="s">
        <v>72</v>
      </c>
      <c r="U488" s="102"/>
      <c r="V488" s="102"/>
      <c r="W488" s="83"/>
      <c r="X488" s="54"/>
    </row>
    <row r="489" spans="1:24" ht="21.95" customHeight="1">
      <c r="A489" s="83"/>
      <c r="B489" s="83"/>
      <c r="C489" s="83"/>
      <c r="D489" s="83"/>
      <c r="E489" s="92"/>
      <c r="F489" s="83"/>
      <c r="G489" s="83"/>
      <c r="H489" s="83"/>
      <c r="I489" s="92"/>
      <c r="J489" s="93"/>
      <c r="K489" s="83"/>
      <c r="L489" s="83"/>
      <c r="M489" s="83"/>
      <c r="N489" s="83"/>
      <c r="O489" s="83"/>
      <c r="P489" s="83"/>
      <c r="Q489" s="83"/>
      <c r="R489" s="83"/>
      <c r="S489" s="83"/>
      <c r="T489" s="83" t="s">
        <v>72</v>
      </c>
      <c r="U489" s="102"/>
      <c r="V489" s="102"/>
      <c r="W489" s="83"/>
      <c r="X489" s="54"/>
    </row>
    <row r="490" spans="1:24" ht="21.95" customHeight="1">
      <c r="A490" s="83"/>
      <c r="B490" s="83"/>
      <c r="C490" s="83"/>
      <c r="D490" s="83"/>
      <c r="E490" s="92"/>
      <c r="F490" s="83"/>
      <c r="G490" s="83"/>
      <c r="H490" s="83"/>
      <c r="I490" s="92"/>
      <c r="J490" s="93"/>
      <c r="K490" s="83"/>
      <c r="L490" s="83"/>
      <c r="M490" s="83"/>
      <c r="N490" s="83"/>
      <c r="O490" s="83"/>
      <c r="P490" s="83"/>
      <c r="Q490" s="83"/>
      <c r="R490" s="83"/>
      <c r="S490" s="83"/>
      <c r="T490" s="83" t="s">
        <v>72</v>
      </c>
      <c r="U490" s="102"/>
      <c r="V490" s="102"/>
      <c r="W490" s="83"/>
      <c r="X490" s="54"/>
    </row>
    <row r="491" spans="1:24" ht="21.95" customHeight="1">
      <c r="A491" s="83"/>
      <c r="B491" s="83"/>
      <c r="C491" s="83"/>
      <c r="D491" s="83"/>
      <c r="E491" s="92"/>
      <c r="F491" s="83"/>
      <c r="G491" s="83"/>
      <c r="H491" s="83"/>
      <c r="I491" s="92"/>
      <c r="J491" s="93"/>
      <c r="K491" s="83"/>
      <c r="L491" s="83"/>
      <c r="M491" s="83"/>
      <c r="N491" s="83"/>
      <c r="O491" s="83"/>
      <c r="P491" s="83"/>
      <c r="Q491" s="83"/>
      <c r="R491" s="83"/>
      <c r="S491" s="83"/>
      <c r="T491" s="83" t="s">
        <v>72</v>
      </c>
      <c r="U491" s="102"/>
      <c r="V491" s="102"/>
      <c r="W491" s="83"/>
      <c r="X491" s="54"/>
    </row>
    <row r="492" spans="1:24" ht="21.95" customHeight="1">
      <c r="A492" s="83"/>
      <c r="B492" s="83"/>
      <c r="C492" s="83"/>
      <c r="D492" s="83"/>
      <c r="E492" s="92"/>
      <c r="F492" s="83"/>
      <c r="G492" s="83"/>
      <c r="H492" s="83"/>
      <c r="I492" s="92"/>
      <c r="J492" s="93"/>
      <c r="K492" s="83"/>
      <c r="L492" s="83"/>
      <c r="M492" s="83"/>
      <c r="N492" s="83"/>
      <c r="O492" s="83"/>
      <c r="P492" s="83"/>
      <c r="Q492" s="83"/>
      <c r="R492" s="83"/>
      <c r="S492" s="83"/>
      <c r="T492" s="83" t="s">
        <v>72</v>
      </c>
      <c r="U492" s="102"/>
      <c r="V492" s="102"/>
      <c r="W492" s="83"/>
      <c r="X492" s="54"/>
    </row>
    <row r="493" spans="1:24" ht="21.95" customHeight="1">
      <c r="A493" s="83"/>
      <c r="B493" s="83"/>
      <c r="C493" s="83"/>
      <c r="D493" s="83"/>
      <c r="E493" s="92"/>
      <c r="F493" s="83"/>
      <c r="G493" s="83"/>
      <c r="H493" s="83"/>
      <c r="I493" s="92"/>
      <c r="J493" s="93"/>
      <c r="K493" s="83"/>
      <c r="L493" s="83"/>
      <c r="M493" s="83"/>
      <c r="N493" s="83"/>
      <c r="O493" s="83"/>
      <c r="P493" s="83"/>
      <c r="Q493" s="83"/>
      <c r="R493" s="83"/>
      <c r="S493" s="83"/>
      <c r="T493" s="83" t="s">
        <v>72</v>
      </c>
      <c r="U493" s="102"/>
      <c r="V493" s="102"/>
      <c r="W493" s="83"/>
      <c r="X493" s="54"/>
    </row>
    <row r="494" spans="1:24" ht="21.95" customHeight="1">
      <c r="A494" s="83"/>
      <c r="B494" s="83"/>
      <c r="C494" s="83"/>
      <c r="D494" s="83"/>
      <c r="E494" s="92"/>
      <c r="F494" s="83"/>
      <c r="G494" s="83"/>
      <c r="H494" s="83"/>
      <c r="I494" s="92"/>
      <c r="J494" s="93"/>
      <c r="K494" s="83"/>
      <c r="L494" s="83"/>
      <c r="M494" s="83"/>
      <c r="N494" s="83"/>
      <c r="O494" s="83"/>
      <c r="P494" s="83"/>
      <c r="Q494" s="83"/>
      <c r="R494" s="83"/>
      <c r="S494" s="83"/>
      <c r="T494" s="83" t="s">
        <v>72</v>
      </c>
      <c r="U494" s="102"/>
      <c r="V494" s="102"/>
      <c r="W494" s="83"/>
      <c r="X494" s="54"/>
    </row>
    <row r="495" spans="1:24" ht="21.95" customHeight="1">
      <c r="A495" s="83"/>
      <c r="B495" s="83"/>
      <c r="C495" s="83"/>
      <c r="D495" s="83"/>
      <c r="E495" s="92"/>
      <c r="F495" s="83"/>
      <c r="G495" s="83"/>
      <c r="H495" s="83"/>
      <c r="I495" s="92"/>
      <c r="J495" s="93"/>
      <c r="K495" s="83"/>
      <c r="L495" s="83"/>
      <c r="M495" s="83"/>
      <c r="N495" s="83"/>
      <c r="O495" s="83"/>
      <c r="P495" s="83"/>
      <c r="Q495" s="83"/>
      <c r="R495" s="83"/>
      <c r="S495" s="83"/>
      <c r="T495" s="83" t="s">
        <v>72</v>
      </c>
      <c r="U495" s="102"/>
      <c r="V495" s="102"/>
      <c r="W495" s="83"/>
      <c r="X495" s="54"/>
    </row>
    <row r="496" spans="1:24" ht="21.95" customHeight="1">
      <c r="A496" s="83"/>
      <c r="B496" s="83"/>
      <c r="C496" s="83"/>
      <c r="D496" s="83"/>
      <c r="E496" s="92"/>
      <c r="F496" s="83"/>
      <c r="G496" s="83"/>
      <c r="H496" s="83"/>
      <c r="I496" s="92"/>
      <c r="J496" s="93"/>
      <c r="K496" s="83"/>
      <c r="L496" s="83"/>
      <c r="M496" s="83"/>
      <c r="N496" s="83"/>
      <c r="O496" s="83"/>
      <c r="P496" s="83"/>
      <c r="Q496" s="83"/>
      <c r="R496" s="83"/>
      <c r="S496" s="83"/>
      <c r="T496" s="83" t="s">
        <v>72</v>
      </c>
      <c r="U496" s="102"/>
      <c r="V496" s="102"/>
      <c r="W496" s="83"/>
      <c r="X496" s="54"/>
    </row>
    <row r="497" spans="1:24" ht="21.95" customHeight="1">
      <c r="A497" s="83"/>
      <c r="B497" s="83"/>
      <c r="C497" s="83"/>
      <c r="D497" s="83"/>
      <c r="E497" s="92"/>
      <c r="F497" s="83"/>
      <c r="G497" s="83"/>
      <c r="H497" s="83"/>
      <c r="I497" s="92"/>
      <c r="J497" s="93"/>
      <c r="K497" s="83"/>
      <c r="L497" s="83"/>
      <c r="M497" s="83"/>
      <c r="N497" s="83"/>
      <c r="O497" s="83"/>
      <c r="P497" s="83"/>
      <c r="Q497" s="83"/>
      <c r="R497" s="83"/>
      <c r="S497" s="83"/>
      <c r="T497" s="83" t="s">
        <v>72</v>
      </c>
      <c r="U497" s="102"/>
      <c r="V497" s="102"/>
      <c r="W497" s="83"/>
      <c r="X497" s="54"/>
    </row>
    <row r="498" spans="1:24" ht="21.95" customHeight="1">
      <c r="A498" s="83"/>
      <c r="B498" s="83"/>
      <c r="C498" s="83"/>
      <c r="D498" s="83"/>
      <c r="E498" s="92"/>
      <c r="F498" s="83"/>
      <c r="G498" s="83"/>
      <c r="H498" s="83"/>
      <c r="I498" s="92"/>
      <c r="J498" s="93"/>
      <c r="K498" s="83"/>
      <c r="L498" s="83"/>
      <c r="M498" s="83"/>
      <c r="N498" s="83"/>
      <c r="O498" s="83"/>
      <c r="P498" s="83"/>
      <c r="Q498" s="83"/>
      <c r="R498" s="83"/>
      <c r="S498" s="83"/>
      <c r="T498" s="83" t="s">
        <v>72</v>
      </c>
      <c r="U498" s="102"/>
      <c r="V498" s="102"/>
      <c r="W498" s="83"/>
      <c r="X498" s="54"/>
    </row>
    <row r="499" spans="1:24" ht="21.95" customHeight="1">
      <c r="A499" s="83"/>
      <c r="B499" s="83"/>
      <c r="C499" s="83"/>
      <c r="D499" s="83"/>
      <c r="E499" s="92"/>
      <c r="F499" s="83"/>
      <c r="G499" s="83"/>
      <c r="H499" s="83"/>
      <c r="I499" s="92"/>
      <c r="J499" s="93"/>
      <c r="K499" s="83"/>
      <c r="L499" s="83"/>
      <c r="M499" s="83"/>
      <c r="N499" s="83"/>
      <c r="O499" s="83"/>
      <c r="P499" s="83"/>
      <c r="Q499" s="83"/>
      <c r="R499" s="83"/>
      <c r="S499" s="83"/>
      <c r="T499" s="83" t="s">
        <v>72</v>
      </c>
      <c r="U499" s="102"/>
      <c r="V499" s="102"/>
      <c r="W499" s="83"/>
      <c r="X499" s="54"/>
    </row>
    <row r="500" spans="1:24" ht="21.95" customHeight="1">
      <c r="A500" s="83"/>
      <c r="B500" s="83"/>
      <c r="C500" s="83"/>
      <c r="D500" s="83"/>
      <c r="E500" s="92"/>
      <c r="F500" s="83"/>
      <c r="G500" s="83"/>
      <c r="H500" s="83"/>
      <c r="I500" s="92"/>
      <c r="J500" s="93"/>
      <c r="K500" s="83"/>
      <c r="L500" s="83"/>
      <c r="M500" s="83"/>
      <c r="N500" s="83"/>
      <c r="O500" s="83"/>
      <c r="P500" s="83"/>
      <c r="Q500" s="83"/>
      <c r="R500" s="83"/>
      <c r="S500" s="83"/>
      <c r="T500" s="83" t="s">
        <v>72</v>
      </c>
      <c r="U500" s="102"/>
      <c r="V500" s="102"/>
      <c r="W500" s="83"/>
      <c r="X500" s="54"/>
    </row>
    <row r="501" spans="1:24" ht="21.95" customHeight="1">
      <c r="A501" s="83"/>
      <c r="B501" s="83"/>
      <c r="C501" s="83"/>
      <c r="D501" s="83"/>
      <c r="E501" s="92"/>
      <c r="F501" s="83"/>
      <c r="G501" s="83"/>
      <c r="H501" s="83"/>
      <c r="I501" s="92"/>
      <c r="J501" s="93"/>
      <c r="K501" s="83"/>
      <c r="L501" s="83"/>
      <c r="M501" s="83"/>
      <c r="N501" s="83"/>
      <c r="O501" s="83"/>
      <c r="P501" s="83"/>
      <c r="Q501" s="83"/>
      <c r="R501" s="83"/>
      <c r="S501" s="83"/>
      <c r="T501" s="83" t="s">
        <v>72</v>
      </c>
      <c r="U501" s="102"/>
      <c r="V501" s="102"/>
      <c r="W501" s="83"/>
      <c r="X501" s="54"/>
    </row>
    <row r="502" spans="1:24" ht="21.95" customHeight="1">
      <c r="A502" s="83"/>
      <c r="B502" s="83"/>
      <c r="C502" s="83"/>
      <c r="D502" s="83"/>
      <c r="E502" s="92"/>
      <c r="F502" s="83"/>
      <c r="G502" s="83"/>
      <c r="H502" s="83"/>
      <c r="I502" s="92"/>
      <c r="J502" s="93"/>
      <c r="K502" s="83"/>
      <c r="L502" s="83"/>
      <c r="M502" s="83"/>
      <c r="N502" s="83"/>
      <c r="O502" s="83"/>
      <c r="P502" s="83"/>
      <c r="Q502" s="83"/>
      <c r="R502" s="83"/>
      <c r="S502" s="83"/>
      <c r="T502" s="83" t="s">
        <v>72</v>
      </c>
      <c r="U502" s="102"/>
      <c r="V502" s="102"/>
      <c r="W502" s="83"/>
      <c r="X502" s="54"/>
    </row>
    <row r="503" spans="1:24" ht="21.95" customHeight="1">
      <c r="A503" s="83"/>
      <c r="B503" s="83"/>
      <c r="C503" s="83"/>
      <c r="D503" s="83"/>
      <c r="E503" s="92"/>
      <c r="F503" s="83"/>
      <c r="G503" s="83"/>
      <c r="H503" s="83"/>
      <c r="I503" s="92"/>
      <c r="J503" s="93"/>
      <c r="K503" s="83"/>
      <c r="L503" s="83"/>
      <c r="M503" s="83"/>
      <c r="N503" s="83"/>
      <c r="O503" s="83"/>
      <c r="P503" s="83"/>
      <c r="Q503" s="83"/>
      <c r="R503" s="83"/>
      <c r="S503" s="83"/>
      <c r="T503" s="83" t="s">
        <v>72</v>
      </c>
      <c r="U503" s="102"/>
      <c r="V503" s="102"/>
      <c r="W503" s="83"/>
      <c r="X503" s="54"/>
    </row>
    <row r="504" spans="1:24" ht="21.95" customHeight="1">
      <c r="A504" s="83"/>
      <c r="B504" s="83"/>
      <c r="C504" s="83"/>
      <c r="D504" s="83"/>
      <c r="E504" s="92"/>
      <c r="F504" s="83"/>
      <c r="G504" s="83"/>
      <c r="H504" s="83"/>
      <c r="I504" s="92"/>
      <c r="J504" s="93"/>
      <c r="K504" s="83"/>
      <c r="L504" s="83"/>
      <c r="M504" s="83"/>
      <c r="N504" s="83"/>
      <c r="O504" s="83"/>
      <c r="P504" s="83"/>
      <c r="Q504" s="83"/>
      <c r="R504" s="83"/>
      <c r="S504" s="83"/>
      <c r="T504" s="83" t="s">
        <v>72</v>
      </c>
      <c r="U504" s="102"/>
      <c r="V504" s="102"/>
      <c r="W504" s="83"/>
      <c r="X504" s="54"/>
    </row>
    <row r="505" spans="1:24" ht="21.95" customHeight="1">
      <c r="A505" s="83"/>
      <c r="B505" s="83"/>
      <c r="C505" s="83"/>
      <c r="D505" s="83"/>
      <c r="E505" s="92"/>
      <c r="F505" s="83"/>
      <c r="G505" s="83"/>
      <c r="H505" s="83"/>
      <c r="I505" s="92"/>
      <c r="J505" s="93"/>
      <c r="K505" s="83"/>
      <c r="L505" s="83"/>
      <c r="M505" s="83"/>
      <c r="N505" s="83"/>
      <c r="O505" s="83"/>
      <c r="P505" s="83"/>
      <c r="Q505" s="83"/>
      <c r="R505" s="83"/>
      <c r="S505" s="83"/>
      <c r="T505" s="83" t="s">
        <v>72</v>
      </c>
      <c r="U505" s="102"/>
      <c r="V505" s="102"/>
      <c r="W505" s="83"/>
      <c r="X505" s="54"/>
    </row>
    <row r="506" spans="1:24" ht="21.95" customHeight="1">
      <c r="A506" s="83"/>
      <c r="B506" s="83"/>
      <c r="C506" s="83"/>
      <c r="D506" s="83"/>
      <c r="E506" s="92"/>
      <c r="F506" s="83"/>
      <c r="G506" s="83"/>
      <c r="H506" s="83"/>
      <c r="I506" s="92"/>
      <c r="J506" s="93"/>
      <c r="K506" s="83"/>
      <c r="L506" s="83"/>
      <c r="M506" s="83"/>
      <c r="N506" s="83"/>
      <c r="O506" s="83"/>
      <c r="P506" s="83"/>
      <c r="Q506" s="83"/>
      <c r="R506" s="83"/>
      <c r="S506" s="83"/>
      <c r="T506" s="83" t="s">
        <v>72</v>
      </c>
      <c r="U506" s="102"/>
      <c r="V506" s="102"/>
      <c r="W506" s="83"/>
      <c r="X506" s="54"/>
    </row>
    <row r="507" spans="1:24" ht="21.95" customHeight="1">
      <c r="A507" s="83"/>
      <c r="B507" s="83"/>
      <c r="C507" s="83"/>
      <c r="D507" s="83"/>
      <c r="E507" s="92"/>
      <c r="F507" s="83"/>
      <c r="G507" s="83"/>
      <c r="H507" s="83"/>
      <c r="I507" s="92"/>
      <c r="J507" s="93"/>
      <c r="K507" s="83"/>
      <c r="L507" s="83"/>
      <c r="M507" s="83"/>
      <c r="N507" s="83"/>
      <c r="O507" s="83"/>
      <c r="P507" s="83"/>
      <c r="Q507" s="83"/>
      <c r="R507" s="83"/>
      <c r="S507" s="83"/>
      <c r="T507" s="83" t="s">
        <v>72</v>
      </c>
      <c r="U507" s="102"/>
      <c r="V507" s="102"/>
      <c r="W507" s="83"/>
      <c r="X507" s="54"/>
    </row>
    <row r="508" spans="1:24" ht="21.95" customHeight="1">
      <c r="A508" s="83"/>
      <c r="B508" s="83"/>
      <c r="C508" s="83"/>
      <c r="D508" s="83"/>
      <c r="E508" s="92"/>
      <c r="F508" s="83"/>
      <c r="G508" s="83"/>
      <c r="H508" s="83"/>
      <c r="I508" s="92"/>
      <c r="J508" s="93"/>
      <c r="K508" s="83"/>
      <c r="L508" s="83"/>
      <c r="M508" s="83"/>
      <c r="N508" s="83"/>
      <c r="O508" s="83"/>
      <c r="P508" s="83"/>
      <c r="Q508" s="83"/>
      <c r="R508" s="83"/>
      <c r="S508" s="83"/>
      <c r="T508" s="83" t="s">
        <v>72</v>
      </c>
      <c r="U508" s="102"/>
      <c r="V508" s="102"/>
      <c r="W508" s="83"/>
      <c r="X508" s="54"/>
    </row>
    <row r="509" spans="1:24" ht="21.95" customHeight="1">
      <c r="A509" s="83"/>
      <c r="B509" s="83"/>
      <c r="C509" s="83"/>
      <c r="D509" s="83"/>
      <c r="E509" s="92"/>
      <c r="F509" s="83"/>
      <c r="G509" s="83"/>
      <c r="H509" s="83"/>
      <c r="I509" s="92"/>
      <c r="J509" s="93"/>
      <c r="K509" s="83"/>
      <c r="L509" s="83"/>
      <c r="M509" s="83"/>
      <c r="N509" s="83"/>
      <c r="O509" s="83"/>
      <c r="P509" s="83"/>
      <c r="Q509" s="83"/>
      <c r="R509" s="83"/>
      <c r="S509" s="83"/>
      <c r="T509" s="83" t="s">
        <v>72</v>
      </c>
      <c r="U509" s="102"/>
      <c r="V509" s="102"/>
      <c r="W509" s="83"/>
      <c r="X509" s="54"/>
    </row>
    <row r="510" spans="1:24" ht="21.95" customHeight="1">
      <c r="A510" s="83"/>
      <c r="B510" s="83"/>
      <c r="C510" s="83"/>
      <c r="D510" s="83"/>
      <c r="E510" s="92"/>
      <c r="F510" s="83"/>
      <c r="G510" s="83"/>
      <c r="H510" s="83"/>
      <c r="I510" s="92"/>
      <c r="J510" s="93"/>
      <c r="K510" s="83"/>
      <c r="L510" s="83"/>
      <c r="M510" s="83"/>
      <c r="N510" s="83"/>
      <c r="O510" s="83"/>
      <c r="P510" s="83"/>
      <c r="Q510" s="83"/>
      <c r="R510" s="83"/>
      <c r="S510" s="83"/>
      <c r="T510" s="83" t="s">
        <v>72</v>
      </c>
      <c r="U510" s="102"/>
      <c r="V510" s="102"/>
      <c r="W510" s="83"/>
      <c r="X510" s="54"/>
    </row>
    <row r="511" spans="1:24" ht="21.95" customHeight="1">
      <c r="A511" s="83"/>
      <c r="B511" s="83"/>
      <c r="C511" s="83"/>
      <c r="D511" s="83"/>
      <c r="E511" s="92"/>
      <c r="F511" s="83"/>
      <c r="G511" s="83"/>
      <c r="H511" s="83"/>
      <c r="I511" s="92"/>
      <c r="J511" s="93"/>
      <c r="K511" s="83"/>
      <c r="L511" s="83"/>
      <c r="M511" s="83"/>
      <c r="N511" s="83"/>
      <c r="O511" s="83"/>
      <c r="P511" s="83"/>
      <c r="Q511" s="83"/>
      <c r="R511" s="83"/>
      <c r="S511" s="83"/>
      <c r="T511" s="83" t="s">
        <v>72</v>
      </c>
      <c r="U511" s="102"/>
      <c r="V511" s="102"/>
      <c r="W511" s="83"/>
      <c r="X511" s="54"/>
    </row>
    <row r="512" spans="1:24" ht="21.95" customHeight="1">
      <c r="A512" s="83"/>
      <c r="B512" s="83"/>
      <c r="C512" s="83"/>
      <c r="D512" s="83"/>
      <c r="E512" s="92"/>
      <c r="F512" s="83"/>
      <c r="G512" s="83"/>
      <c r="H512" s="83"/>
      <c r="I512" s="92"/>
      <c r="J512" s="93"/>
      <c r="K512" s="83"/>
      <c r="L512" s="83"/>
      <c r="M512" s="83"/>
      <c r="N512" s="83"/>
      <c r="O512" s="83"/>
      <c r="P512" s="83"/>
      <c r="Q512" s="83"/>
      <c r="R512" s="83"/>
      <c r="S512" s="83"/>
      <c r="T512" s="83" t="s">
        <v>72</v>
      </c>
      <c r="U512" s="102"/>
      <c r="V512" s="102"/>
      <c r="W512" s="83"/>
      <c r="X512" s="54"/>
    </row>
    <row r="513" spans="1:24" ht="21.95" customHeight="1">
      <c r="A513" s="83"/>
      <c r="B513" s="83"/>
      <c r="C513" s="83"/>
      <c r="D513" s="83"/>
      <c r="E513" s="92"/>
      <c r="F513" s="83"/>
      <c r="G513" s="83"/>
      <c r="H513" s="83"/>
      <c r="I513" s="92"/>
      <c r="J513" s="93"/>
      <c r="K513" s="83"/>
      <c r="L513" s="83"/>
      <c r="M513" s="83"/>
      <c r="N513" s="83"/>
      <c r="O513" s="83"/>
      <c r="P513" s="83"/>
      <c r="Q513" s="83"/>
      <c r="R513" s="83"/>
      <c r="S513" s="83"/>
      <c r="T513" s="83" t="s">
        <v>72</v>
      </c>
      <c r="U513" s="102"/>
      <c r="V513" s="102"/>
      <c r="W513" s="83"/>
      <c r="X513" s="54"/>
    </row>
    <row r="514" spans="1:24" ht="21.95" customHeight="1">
      <c r="A514" s="83"/>
      <c r="B514" s="83"/>
      <c r="C514" s="83"/>
      <c r="D514" s="83"/>
      <c r="E514" s="92"/>
      <c r="F514" s="83"/>
      <c r="G514" s="83"/>
      <c r="H514" s="83"/>
      <c r="I514" s="92"/>
      <c r="J514" s="93"/>
      <c r="K514" s="83"/>
      <c r="L514" s="83"/>
      <c r="M514" s="83"/>
      <c r="N514" s="83"/>
      <c r="O514" s="83"/>
      <c r="P514" s="83"/>
      <c r="Q514" s="83"/>
      <c r="R514" s="83"/>
      <c r="S514" s="83"/>
      <c r="T514" s="83" t="s">
        <v>72</v>
      </c>
      <c r="U514" s="102"/>
      <c r="V514" s="102"/>
      <c r="W514" s="83"/>
      <c r="X514" s="54"/>
    </row>
    <row r="515" spans="1:24" ht="21.95" customHeight="1">
      <c r="A515" s="83"/>
      <c r="B515" s="83"/>
      <c r="C515" s="83"/>
      <c r="D515" s="83"/>
      <c r="E515" s="92"/>
      <c r="F515" s="83"/>
      <c r="G515" s="83"/>
      <c r="H515" s="83"/>
      <c r="I515" s="92"/>
      <c r="J515" s="93"/>
      <c r="K515" s="83"/>
      <c r="L515" s="83"/>
      <c r="M515" s="83"/>
      <c r="N515" s="83"/>
      <c r="O515" s="83"/>
      <c r="P515" s="83"/>
      <c r="Q515" s="83"/>
      <c r="R515" s="83"/>
      <c r="S515" s="83"/>
      <c r="T515" s="83" t="s">
        <v>72</v>
      </c>
      <c r="U515" s="102"/>
      <c r="V515" s="102"/>
      <c r="W515" s="83"/>
      <c r="X515" s="54"/>
    </row>
    <row r="516" spans="1:24" ht="21.95" customHeight="1">
      <c r="A516" s="83"/>
      <c r="B516" s="83"/>
      <c r="C516" s="83"/>
      <c r="D516" s="83"/>
      <c r="E516" s="92"/>
      <c r="F516" s="83"/>
      <c r="G516" s="83"/>
      <c r="H516" s="83"/>
      <c r="I516" s="92"/>
      <c r="J516" s="93"/>
      <c r="K516" s="83"/>
      <c r="L516" s="83"/>
      <c r="M516" s="83"/>
      <c r="N516" s="83"/>
      <c r="O516" s="83"/>
      <c r="P516" s="83"/>
      <c r="Q516" s="83"/>
      <c r="R516" s="83"/>
      <c r="S516" s="83"/>
      <c r="T516" s="83" t="s">
        <v>72</v>
      </c>
      <c r="U516" s="102"/>
      <c r="V516" s="102"/>
      <c r="W516" s="83"/>
      <c r="X516" s="54"/>
    </row>
    <row r="517" spans="1:24" ht="21.95" customHeight="1">
      <c r="A517" s="83"/>
      <c r="B517" s="83"/>
      <c r="C517" s="83"/>
      <c r="D517" s="83"/>
      <c r="E517" s="92"/>
      <c r="F517" s="83"/>
      <c r="G517" s="83"/>
      <c r="H517" s="83"/>
      <c r="I517" s="92"/>
      <c r="J517" s="93"/>
      <c r="K517" s="83"/>
      <c r="L517" s="83"/>
      <c r="M517" s="83"/>
      <c r="N517" s="83"/>
      <c r="O517" s="83"/>
      <c r="P517" s="83"/>
      <c r="Q517" s="83"/>
      <c r="R517" s="83"/>
      <c r="S517" s="83"/>
      <c r="T517" s="83" t="s">
        <v>72</v>
      </c>
      <c r="U517" s="102"/>
      <c r="V517" s="102"/>
      <c r="W517" s="83"/>
      <c r="X517" s="54"/>
    </row>
    <row r="518" spans="1:24" ht="21.95" customHeight="1">
      <c r="A518" s="83"/>
      <c r="B518" s="83"/>
      <c r="C518" s="83"/>
      <c r="D518" s="83"/>
      <c r="E518" s="92"/>
      <c r="F518" s="83"/>
      <c r="G518" s="83"/>
      <c r="H518" s="83"/>
      <c r="I518" s="92"/>
      <c r="J518" s="93"/>
      <c r="K518" s="83"/>
      <c r="L518" s="83"/>
      <c r="M518" s="83"/>
      <c r="N518" s="83"/>
      <c r="O518" s="83"/>
      <c r="P518" s="83"/>
      <c r="Q518" s="83"/>
      <c r="R518" s="83"/>
      <c r="S518" s="83"/>
      <c r="T518" s="83" t="s">
        <v>72</v>
      </c>
      <c r="U518" s="102"/>
      <c r="V518" s="102"/>
      <c r="W518" s="83"/>
      <c r="X518" s="54"/>
    </row>
    <row r="519" spans="1:24" ht="21.95" customHeight="1">
      <c r="A519" s="83"/>
      <c r="B519" s="83"/>
      <c r="C519" s="83"/>
      <c r="D519" s="83"/>
      <c r="E519" s="92"/>
      <c r="F519" s="83"/>
      <c r="G519" s="83"/>
      <c r="H519" s="83"/>
      <c r="I519" s="92"/>
      <c r="J519" s="93"/>
      <c r="K519" s="83"/>
      <c r="L519" s="83"/>
      <c r="M519" s="83"/>
      <c r="N519" s="83"/>
      <c r="O519" s="83"/>
      <c r="P519" s="83"/>
      <c r="Q519" s="83"/>
      <c r="R519" s="83"/>
      <c r="S519" s="83"/>
      <c r="T519" s="83" t="s">
        <v>72</v>
      </c>
      <c r="U519" s="102"/>
      <c r="V519" s="102"/>
      <c r="W519" s="83"/>
      <c r="X519" s="54"/>
    </row>
    <row r="520" spans="1:24" ht="21.95" customHeight="1">
      <c r="A520" s="83"/>
      <c r="B520" s="83"/>
      <c r="C520" s="83"/>
      <c r="D520" s="83"/>
      <c r="E520" s="92"/>
      <c r="F520" s="83"/>
      <c r="G520" s="83"/>
      <c r="H520" s="83"/>
      <c r="I520" s="92"/>
      <c r="J520" s="93"/>
      <c r="K520" s="83"/>
      <c r="L520" s="83"/>
      <c r="M520" s="83"/>
      <c r="N520" s="83"/>
      <c r="O520" s="83"/>
      <c r="P520" s="83"/>
      <c r="Q520" s="83"/>
      <c r="R520" s="83"/>
      <c r="S520" s="83"/>
      <c r="T520" s="83" t="s">
        <v>72</v>
      </c>
      <c r="U520" s="102"/>
      <c r="V520" s="102"/>
      <c r="W520" s="83"/>
      <c r="X520" s="54"/>
    </row>
    <row r="521" spans="1:24" ht="21.95" customHeight="1">
      <c r="A521" s="83"/>
      <c r="B521" s="83"/>
      <c r="C521" s="83"/>
      <c r="D521" s="83"/>
      <c r="E521" s="92"/>
      <c r="F521" s="83"/>
      <c r="G521" s="83"/>
      <c r="H521" s="83"/>
      <c r="I521" s="92"/>
      <c r="J521" s="93"/>
      <c r="K521" s="83"/>
      <c r="L521" s="83"/>
      <c r="M521" s="83"/>
      <c r="N521" s="83"/>
      <c r="O521" s="83"/>
      <c r="P521" s="83"/>
      <c r="Q521" s="83"/>
      <c r="R521" s="83"/>
      <c r="S521" s="83"/>
      <c r="T521" s="83" t="s">
        <v>72</v>
      </c>
      <c r="U521" s="102"/>
      <c r="V521" s="102"/>
      <c r="W521" s="83"/>
      <c r="X521" s="54"/>
    </row>
    <row r="522" spans="1:24" ht="21.95" customHeight="1">
      <c r="A522" s="83"/>
      <c r="B522" s="83"/>
      <c r="C522" s="83"/>
      <c r="D522" s="83"/>
      <c r="E522" s="92"/>
      <c r="F522" s="83"/>
      <c r="G522" s="83"/>
      <c r="H522" s="83"/>
      <c r="I522" s="92"/>
      <c r="J522" s="93"/>
      <c r="K522" s="83"/>
      <c r="L522" s="83"/>
      <c r="M522" s="83"/>
      <c r="N522" s="83"/>
      <c r="O522" s="83"/>
      <c r="P522" s="83"/>
      <c r="Q522" s="83"/>
      <c r="R522" s="83"/>
      <c r="S522" s="83"/>
      <c r="T522" s="83" t="s">
        <v>72</v>
      </c>
      <c r="U522" s="102"/>
      <c r="V522" s="102"/>
      <c r="W522" s="83"/>
      <c r="X522" s="54"/>
    </row>
    <row r="523" spans="1:24" ht="21.95" customHeight="1">
      <c r="A523" s="83"/>
      <c r="B523" s="83"/>
      <c r="C523" s="83"/>
      <c r="D523" s="83"/>
      <c r="E523" s="92"/>
      <c r="F523" s="83"/>
      <c r="G523" s="83"/>
      <c r="H523" s="83"/>
      <c r="I523" s="92"/>
      <c r="J523" s="93"/>
      <c r="K523" s="83"/>
      <c r="L523" s="83"/>
      <c r="M523" s="83"/>
      <c r="N523" s="83"/>
      <c r="O523" s="83"/>
      <c r="P523" s="83"/>
      <c r="Q523" s="83"/>
      <c r="R523" s="83"/>
      <c r="S523" s="83"/>
      <c r="T523" s="83" t="s">
        <v>72</v>
      </c>
      <c r="U523" s="102"/>
      <c r="V523" s="102"/>
      <c r="W523" s="83"/>
      <c r="X523" s="54"/>
    </row>
    <row r="524" spans="1:24" ht="21.95" customHeight="1">
      <c r="A524" s="83"/>
      <c r="B524" s="83"/>
      <c r="C524" s="83"/>
      <c r="D524" s="83"/>
      <c r="E524" s="92"/>
      <c r="F524" s="83"/>
      <c r="G524" s="83"/>
      <c r="H524" s="83"/>
      <c r="I524" s="92"/>
      <c r="J524" s="93"/>
      <c r="K524" s="83"/>
      <c r="L524" s="83"/>
      <c r="M524" s="83"/>
      <c r="N524" s="83"/>
      <c r="O524" s="83"/>
      <c r="P524" s="83"/>
      <c r="Q524" s="83"/>
      <c r="R524" s="83"/>
      <c r="S524" s="83"/>
      <c r="T524" s="83" t="s">
        <v>72</v>
      </c>
      <c r="U524" s="102"/>
      <c r="V524" s="102"/>
      <c r="W524" s="83"/>
      <c r="X524" s="54"/>
    </row>
    <row r="525" spans="1:24" ht="21.95" customHeight="1">
      <c r="A525" s="83"/>
      <c r="B525" s="83"/>
      <c r="C525" s="83"/>
      <c r="D525" s="83"/>
      <c r="E525" s="92"/>
      <c r="F525" s="83"/>
      <c r="G525" s="83"/>
      <c r="H525" s="83"/>
      <c r="I525" s="92"/>
      <c r="J525" s="93"/>
      <c r="K525" s="83"/>
      <c r="L525" s="83"/>
      <c r="M525" s="83"/>
      <c r="N525" s="83"/>
      <c r="O525" s="83"/>
      <c r="P525" s="83"/>
      <c r="Q525" s="83"/>
      <c r="R525" s="83"/>
      <c r="S525" s="83"/>
      <c r="T525" s="83" t="s">
        <v>72</v>
      </c>
      <c r="U525" s="102"/>
      <c r="V525" s="102"/>
      <c r="W525" s="83"/>
      <c r="X525" s="54"/>
    </row>
    <row r="526" spans="1:24" ht="21.95" customHeight="1">
      <c r="A526" s="83"/>
      <c r="B526" s="83"/>
      <c r="C526" s="83"/>
      <c r="D526" s="83"/>
      <c r="E526" s="92"/>
      <c r="F526" s="83"/>
      <c r="G526" s="83"/>
      <c r="H526" s="83"/>
      <c r="I526" s="92"/>
      <c r="J526" s="93"/>
      <c r="K526" s="83"/>
      <c r="L526" s="83"/>
      <c r="M526" s="83"/>
      <c r="N526" s="83"/>
      <c r="O526" s="83"/>
      <c r="P526" s="83"/>
      <c r="Q526" s="83"/>
      <c r="R526" s="83"/>
      <c r="S526" s="83"/>
      <c r="T526" s="83" t="s">
        <v>72</v>
      </c>
      <c r="U526" s="102"/>
      <c r="V526" s="102"/>
      <c r="W526" s="83"/>
      <c r="X526" s="54"/>
    </row>
    <row r="527" spans="1:24" ht="21.95" customHeight="1">
      <c r="A527" s="83"/>
      <c r="B527" s="83"/>
      <c r="C527" s="83"/>
      <c r="D527" s="83"/>
      <c r="E527" s="92"/>
      <c r="F527" s="83"/>
      <c r="G527" s="83"/>
      <c r="H527" s="83"/>
      <c r="I527" s="92"/>
      <c r="J527" s="93"/>
      <c r="K527" s="83"/>
      <c r="L527" s="83"/>
      <c r="M527" s="83"/>
      <c r="N527" s="83"/>
      <c r="O527" s="83"/>
      <c r="P527" s="83"/>
      <c r="Q527" s="83"/>
      <c r="R527" s="83"/>
      <c r="S527" s="83"/>
      <c r="T527" s="83" t="s">
        <v>72</v>
      </c>
      <c r="U527" s="102"/>
      <c r="V527" s="102"/>
      <c r="W527" s="83"/>
      <c r="X527" s="54"/>
    </row>
    <row r="528" spans="1:24" ht="21.95" customHeight="1">
      <c r="A528" s="83"/>
      <c r="B528" s="83"/>
      <c r="C528" s="83"/>
      <c r="D528" s="83"/>
      <c r="E528" s="92"/>
      <c r="F528" s="83"/>
      <c r="G528" s="83"/>
      <c r="H528" s="83"/>
      <c r="I528" s="92"/>
      <c r="J528" s="93"/>
      <c r="K528" s="83"/>
      <c r="L528" s="83"/>
      <c r="M528" s="83"/>
      <c r="N528" s="83"/>
      <c r="O528" s="83"/>
      <c r="P528" s="83"/>
      <c r="Q528" s="83"/>
      <c r="R528" s="83"/>
      <c r="S528" s="83"/>
      <c r="T528" s="83" t="s">
        <v>72</v>
      </c>
      <c r="U528" s="102"/>
      <c r="V528" s="102"/>
      <c r="W528" s="83"/>
      <c r="X528" s="54"/>
    </row>
    <row r="529" spans="1:24" ht="21.95" customHeight="1">
      <c r="A529" s="83"/>
      <c r="B529" s="83"/>
      <c r="C529" s="83"/>
      <c r="D529" s="83"/>
      <c r="E529" s="92"/>
      <c r="F529" s="83"/>
      <c r="G529" s="83"/>
      <c r="H529" s="83"/>
      <c r="I529" s="92"/>
      <c r="J529" s="93"/>
      <c r="K529" s="83"/>
      <c r="L529" s="83"/>
      <c r="M529" s="83"/>
      <c r="N529" s="83"/>
      <c r="O529" s="83"/>
      <c r="P529" s="83"/>
      <c r="Q529" s="83"/>
      <c r="R529" s="83"/>
      <c r="S529" s="83"/>
      <c r="T529" s="83" t="s">
        <v>72</v>
      </c>
      <c r="U529" s="102"/>
      <c r="V529" s="102"/>
      <c r="W529" s="83"/>
      <c r="X529" s="54"/>
    </row>
    <row r="530" spans="1:24" ht="21.95" customHeight="1">
      <c r="A530" s="83"/>
      <c r="B530" s="83"/>
      <c r="C530" s="83"/>
      <c r="D530" s="83"/>
      <c r="E530" s="92"/>
      <c r="F530" s="83"/>
      <c r="G530" s="83"/>
      <c r="H530" s="83"/>
      <c r="I530" s="92"/>
      <c r="J530" s="93"/>
      <c r="K530" s="83"/>
      <c r="L530" s="83"/>
      <c r="M530" s="83"/>
      <c r="N530" s="83"/>
      <c r="O530" s="83"/>
      <c r="P530" s="83"/>
      <c r="Q530" s="83"/>
      <c r="R530" s="83"/>
      <c r="S530" s="83"/>
      <c r="T530" s="83" t="s">
        <v>72</v>
      </c>
      <c r="U530" s="102"/>
      <c r="V530" s="102"/>
      <c r="W530" s="83"/>
      <c r="X530" s="54"/>
    </row>
    <row r="531" spans="1:24" ht="21.95" customHeight="1">
      <c r="A531" s="83"/>
      <c r="B531" s="83"/>
      <c r="C531" s="83"/>
      <c r="D531" s="83"/>
      <c r="E531" s="92"/>
      <c r="F531" s="83"/>
      <c r="G531" s="83"/>
      <c r="H531" s="83"/>
      <c r="I531" s="92"/>
      <c r="J531" s="93"/>
      <c r="K531" s="83"/>
      <c r="L531" s="83"/>
      <c r="M531" s="83"/>
      <c r="N531" s="83"/>
      <c r="O531" s="83"/>
      <c r="P531" s="83"/>
      <c r="Q531" s="83"/>
      <c r="R531" s="83"/>
      <c r="S531" s="83"/>
      <c r="T531" s="83" t="s">
        <v>72</v>
      </c>
      <c r="U531" s="102"/>
      <c r="V531" s="102"/>
      <c r="W531" s="83"/>
      <c r="X531" s="54"/>
    </row>
    <row r="532" spans="1:24" ht="21.95" customHeight="1">
      <c r="A532" s="83"/>
      <c r="B532" s="83"/>
      <c r="C532" s="83"/>
      <c r="D532" s="83"/>
      <c r="E532" s="92"/>
      <c r="F532" s="83"/>
      <c r="G532" s="83"/>
      <c r="H532" s="83"/>
      <c r="I532" s="92"/>
      <c r="J532" s="93"/>
      <c r="K532" s="83"/>
      <c r="L532" s="83"/>
      <c r="M532" s="83"/>
      <c r="N532" s="83"/>
      <c r="O532" s="83"/>
      <c r="P532" s="83"/>
      <c r="Q532" s="83"/>
      <c r="R532" s="83"/>
      <c r="S532" s="83"/>
      <c r="T532" s="83" t="s">
        <v>72</v>
      </c>
      <c r="U532" s="102"/>
      <c r="V532" s="102"/>
      <c r="W532" s="83"/>
      <c r="X532" s="54"/>
    </row>
    <row r="533" spans="1:24" ht="21.95" customHeight="1">
      <c r="A533" s="83"/>
      <c r="B533" s="83"/>
      <c r="C533" s="83"/>
      <c r="D533" s="83"/>
      <c r="E533" s="92"/>
      <c r="F533" s="83"/>
      <c r="G533" s="83"/>
      <c r="H533" s="83"/>
      <c r="I533" s="92"/>
      <c r="J533" s="93"/>
      <c r="K533" s="83"/>
      <c r="L533" s="83"/>
      <c r="M533" s="83"/>
      <c r="N533" s="83"/>
      <c r="O533" s="83"/>
      <c r="P533" s="83"/>
      <c r="Q533" s="83"/>
      <c r="R533" s="83"/>
      <c r="S533" s="83"/>
      <c r="T533" s="83" t="s">
        <v>72</v>
      </c>
      <c r="U533" s="102"/>
      <c r="V533" s="102"/>
      <c r="W533" s="83"/>
      <c r="X533" s="54"/>
    </row>
    <row r="534" spans="1:24" ht="21.95" customHeight="1">
      <c r="A534" s="83"/>
      <c r="B534" s="83"/>
      <c r="C534" s="83"/>
      <c r="D534" s="83"/>
      <c r="E534" s="92"/>
      <c r="F534" s="83"/>
      <c r="G534" s="83"/>
      <c r="H534" s="83"/>
      <c r="I534" s="92"/>
      <c r="J534" s="93"/>
      <c r="K534" s="83"/>
      <c r="L534" s="83"/>
      <c r="M534" s="83"/>
      <c r="N534" s="83"/>
      <c r="O534" s="83"/>
      <c r="P534" s="83"/>
      <c r="Q534" s="83"/>
      <c r="R534" s="83"/>
      <c r="S534" s="83"/>
      <c r="T534" s="83" t="s">
        <v>72</v>
      </c>
      <c r="U534" s="102"/>
      <c r="V534" s="102"/>
      <c r="W534" s="83"/>
      <c r="X534" s="54"/>
    </row>
    <row r="535" spans="1:24" ht="21.95" customHeight="1">
      <c r="A535" s="83"/>
      <c r="B535" s="83"/>
      <c r="C535" s="83"/>
      <c r="D535" s="83"/>
      <c r="E535" s="92"/>
      <c r="F535" s="83"/>
      <c r="G535" s="83"/>
      <c r="H535" s="83"/>
      <c r="I535" s="92"/>
      <c r="J535" s="93"/>
      <c r="K535" s="83"/>
      <c r="L535" s="83"/>
      <c r="M535" s="83"/>
      <c r="N535" s="83"/>
      <c r="O535" s="83"/>
      <c r="P535" s="83"/>
      <c r="Q535" s="83"/>
      <c r="R535" s="83"/>
      <c r="S535" s="83"/>
      <c r="T535" s="83" t="s">
        <v>72</v>
      </c>
      <c r="U535" s="102"/>
      <c r="V535" s="102"/>
      <c r="W535" s="83"/>
      <c r="X535" s="54"/>
    </row>
    <row r="536" spans="1:24" ht="21.95" customHeight="1">
      <c r="A536" s="83"/>
      <c r="B536" s="83"/>
      <c r="C536" s="83"/>
      <c r="D536" s="83"/>
      <c r="E536" s="92"/>
      <c r="F536" s="83"/>
      <c r="G536" s="83"/>
      <c r="H536" s="83"/>
      <c r="I536" s="92"/>
      <c r="J536" s="93"/>
      <c r="K536" s="83"/>
      <c r="L536" s="83"/>
      <c r="M536" s="83"/>
      <c r="N536" s="83"/>
      <c r="O536" s="83"/>
      <c r="P536" s="83"/>
      <c r="Q536" s="83"/>
      <c r="R536" s="83"/>
      <c r="S536" s="83"/>
      <c r="T536" s="83" t="s">
        <v>72</v>
      </c>
      <c r="U536" s="102"/>
      <c r="V536" s="102"/>
      <c r="W536" s="83"/>
      <c r="X536" s="54"/>
    </row>
    <row r="537" spans="1:24" ht="21.95" customHeight="1">
      <c r="A537" s="83"/>
      <c r="B537" s="83"/>
      <c r="C537" s="83"/>
      <c r="D537" s="83"/>
      <c r="E537" s="92"/>
      <c r="F537" s="83"/>
      <c r="G537" s="83"/>
      <c r="H537" s="83"/>
      <c r="I537" s="92"/>
      <c r="J537" s="93"/>
      <c r="K537" s="83"/>
      <c r="L537" s="83"/>
      <c r="M537" s="83"/>
      <c r="N537" s="83"/>
      <c r="O537" s="83"/>
      <c r="P537" s="83"/>
      <c r="Q537" s="83"/>
      <c r="R537" s="83"/>
      <c r="S537" s="83"/>
      <c r="T537" s="83" t="s">
        <v>72</v>
      </c>
      <c r="U537" s="102"/>
      <c r="V537" s="102"/>
      <c r="W537" s="83"/>
      <c r="X537" s="54"/>
    </row>
    <row r="538" spans="1:24" ht="21.95" customHeight="1">
      <c r="A538" s="83"/>
      <c r="B538" s="83"/>
      <c r="C538" s="83"/>
      <c r="D538" s="83"/>
      <c r="E538" s="92"/>
      <c r="F538" s="83"/>
      <c r="G538" s="83"/>
      <c r="H538" s="83"/>
      <c r="I538" s="92"/>
      <c r="J538" s="93"/>
      <c r="K538" s="83"/>
      <c r="L538" s="83"/>
      <c r="M538" s="83"/>
      <c r="N538" s="83"/>
      <c r="O538" s="83"/>
      <c r="P538" s="83"/>
      <c r="Q538" s="83"/>
      <c r="R538" s="83"/>
      <c r="S538" s="83"/>
      <c r="T538" s="83" t="s">
        <v>72</v>
      </c>
      <c r="U538" s="102"/>
      <c r="V538" s="102"/>
      <c r="W538" s="83"/>
      <c r="X538" s="54"/>
    </row>
    <row r="539" spans="1:24" ht="21.95" customHeight="1">
      <c r="A539" s="83"/>
      <c r="B539" s="83"/>
      <c r="C539" s="83"/>
      <c r="D539" s="83"/>
      <c r="E539" s="92"/>
      <c r="F539" s="83"/>
      <c r="G539" s="83"/>
      <c r="H539" s="83"/>
      <c r="I539" s="92"/>
      <c r="J539" s="93"/>
      <c r="K539" s="83"/>
      <c r="L539" s="83"/>
      <c r="M539" s="83"/>
      <c r="N539" s="83"/>
      <c r="O539" s="83"/>
      <c r="P539" s="83"/>
      <c r="Q539" s="83"/>
      <c r="R539" s="83"/>
      <c r="S539" s="83"/>
      <c r="T539" s="83" t="s">
        <v>72</v>
      </c>
      <c r="U539" s="102"/>
      <c r="V539" s="102"/>
      <c r="W539" s="83"/>
      <c r="X539" s="54"/>
    </row>
    <row r="540" spans="1:24" ht="21.95" customHeight="1">
      <c r="A540" s="83"/>
      <c r="B540" s="83"/>
      <c r="C540" s="83"/>
      <c r="D540" s="83"/>
      <c r="E540" s="92"/>
      <c r="F540" s="83"/>
      <c r="G540" s="83"/>
      <c r="H540" s="83"/>
      <c r="I540" s="92"/>
      <c r="J540" s="93"/>
      <c r="K540" s="83"/>
      <c r="L540" s="83"/>
      <c r="M540" s="83"/>
      <c r="N540" s="83"/>
      <c r="O540" s="83"/>
      <c r="P540" s="83"/>
      <c r="Q540" s="83"/>
      <c r="R540" s="83"/>
      <c r="S540" s="83"/>
      <c r="T540" s="83" t="s">
        <v>72</v>
      </c>
      <c r="U540" s="102"/>
      <c r="V540" s="102"/>
      <c r="W540" s="83"/>
      <c r="X540" s="54"/>
    </row>
    <row r="541" spans="1:24" ht="21.95" customHeight="1">
      <c r="A541" s="83"/>
      <c r="B541" s="83"/>
      <c r="C541" s="83"/>
      <c r="D541" s="83"/>
      <c r="E541" s="92"/>
      <c r="F541" s="83"/>
      <c r="G541" s="83"/>
      <c r="H541" s="83"/>
      <c r="I541" s="92"/>
      <c r="J541" s="93"/>
      <c r="K541" s="83"/>
      <c r="L541" s="83"/>
      <c r="M541" s="83"/>
      <c r="N541" s="83"/>
      <c r="O541" s="83"/>
      <c r="P541" s="83"/>
      <c r="Q541" s="83"/>
      <c r="R541" s="83"/>
      <c r="S541" s="83"/>
      <c r="T541" s="83" t="s">
        <v>72</v>
      </c>
      <c r="U541" s="102"/>
      <c r="V541" s="102"/>
      <c r="W541" s="83"/>
      <c r="X541" s="54"/>
    </row>
    <row r="542" spans="1:24" ht="21.95" customHeight="1">
      <c r="A542" s="83"/>
      <c r="B542" s="83"/>
      <c r="C542" s="83"/>
      <c r="D542" s="83"/>
      <c r="E542" s="92"/>
      <c r="F542" s="83"/>
      <c r="G542" s="83"/>
      <c r="H542" s="83"/>
      <c r="I542" s="92"/>
      <c r="J542" s="93"/>
      <c r="K542" s="83"/>
      <c r="L542" s="83"/>
      <c r="M542" s="83"/>
      <c r="N542" s="83"/>
      <c r="O542" s="83"/>
      <c r="P542" s="83"/>
      <c r="Q542" s="83"/>
      <c r="R542" s="83"/>
      <c r="S542" s="83"/>
      <c r="T542" s="83" t="s">
        <v>72</v>
      </c>
      <c r="U542" s="102"/>
      <c r="V542" s="102"/>
      <c r="W542" s="83"/>
      <c r="X542" s="54"/>
    </row>
    <row r="543" spans="1:24" ht="21.95" customHeight="1">
      <c r="A543" s="83"/>
      <c r="B543" s="83"/>
      <c r="C543" s="83"/>
      <c r="D543" s="83"/>
      <c r="E543" s="92"/>
      <c r="F543" s="83"/>
      <c r="G543" s="83"/>
      <c r="H543" s="83"/>
      <c r="I543" s="92"/>
      <c r="J543" s="93"/>
      <c r="K543" s="83"/>
      <c r="L543" s="83"/>
      <c r="M543" s="83"/>
      <c r="N543" s="83"/>
      <c r="O543" s="83"/>
      <c r="P543" s="83"/>
      <c r="Q543" s="83"/>
      <c r="R543" s="83"/>
      <c r="S543" s="83"/>
      <c r="T543" s="83" t="s">
        <v>72</v>
      </c>
      <c r="U543" s="102"/>
      <c r="V543" s="102"/>
      <c r="W543" s="83"/>
      <c r="X543" s="54"/>
    </row>
    <row r="544" spans="1:24" ht="21.95" customHeight="1">
      <c r="A544" s="83"/>
      <c r="B544" s="83"/>
      <c r="C544" s="83"/>
      <c r="D544" s="83"/>
      <c r="E544" s="92"/>
      <c r="F544" s="83"/>
      <c r="G544" s="83"/>
      <c r="H544" s="83"/>
      <c r="I544" s="92"/>
      <c r="J544" s="93"/>
      <c r="K544" s="83"/>
      <c r="L544" s="83"/>
      <c r="M544" s="83"/>
      <c r="N544" s="83"/>
      <c r="O544" s="83"/>
      <c r="P544" s="83"/>
      <c r="Q544" s="83"/>
      <c r="R544" s="83"/>
      <c r="S544" s="83"/>
      <c r="T544" s="83" t="s">
        <v>72</v>
      </c>
      <c r="U544" s="102"/>
      <c r="V544" s="102"/>
      <c r="W544" s="83"/>
      <c r="X544" s="54"/>
    </row>
    <row r="545" spans="1:24" ht="21.95" customHeight="1">
      <c r="A545" s="83"/>
      <c r="B545" s="83"/>
      <c r="C545" s="83"/>
      <c r="D545" s="83"/>
      <c r="E545" s="92"/>
      <c r="F545" s="83"/>
      <c r="G545" s="83"/>
      <c r="H545" s="83"/>
      <c r="I545" s="92"/>
      <c r="J545" s="93"/>
      <c r="K545" s="83"/>
      <c r="L545" s="83"/>
      <c r="M545" s="83"/>
      <c r="N545" s="83"/>
      <c r="O545" s="83"/>
      <c r="P545" s="83"/>
      <c r="Q545" s="83"/>
      <c r="R545" s="83"/>
      <c r="S545" s="83"/>
      <c r="T545" s="83" t="s">
        <v>72</v>
      </c>
      <c r="U545" s="102"/>
      <c r="V545" s="102"/>
      <c r="W545" s="83"/>
      <c r="X545" s="54"/>
    </row>
    <row r="546" spans="1:24" ht="21.95" customHeight="1">
      <c r="A546" s="83"/>
      <c r="B546" s="83"/>
      <c r="C546" s="83"/>
      <c r="D546" s="83"/>
      <c r="E546" s="92"/>
      <c r="F546" s="83"/>
      <c r="G546" s="83"/>
      <c r="H546" s="83"/>
      <c r="I546" s="92"/>
      <c r="J546" s="93"/>
      <c r="K546" s="83"/>
      <c r="L546" s="83"/>
      <c r="M546" s="83"/>
      <c r="N546" s="83"/>
      <c r="O546" s="83"/>
      <c r="P546" s="83"/>
      <c r="Q546" s="83"/>
      <c r="R546" s="83"/>
      <c r="S546" s="83"/>
      <c r="T546" s="83" t="s">
        <v>72</v>
      </c>
      <c r="U546" s="102"/>
      <c r="V546" s="102"/>
      <c r="W546" s="83"/>
      <c r="X546" s="54"/>
    </row>
    <row r="547" spans="1:24" ht="21.95" customHeight="1">
      <c r="A547" s="83"/>
      <c r="B547" s="83"/>
      <c r="C547" s="83"/>
      <c r="D547" s="83"/>
      <c r="E547" s="92"/>
      <c r="F547" s="83"/>
      <c r="G547" s="83"/>
      <c r="H547" s="83"/>
      <c r="I547" s="92"/>
      <c r="J547" s="93"/>
      <c r="K547" s="83"/>
      <c r="L547" s="83"/>
      <c r="M547" s="83"/>
      <c r="N547" s="83"/>
      <c r="O547" s="83"/>
      <c r="P547" s="83"/>
      <c r="Q547" s="83"/>
      <c r="R547" s="83"/>
      <c r="S547" s="83"/>
      <c r="T547" s="83" t="s">
        <v>72</v>
      </c>
      <c r="U547" s="102"/>
      <c r="V547" s="102"/>
      <c r="W547" s="83"/>
      <c r="X547" s="54"/>
    </row>
    <row r="548" spans="1:24" ht="21.95" customHeight="1">
      <c r="A548" s="83"/>
      <c r="B548" s="83"/>
      <c r="C548" s="83"/>
      <c r="D548" s="83"/>
      <c r="E548" s="92"/>
      <c r="F548" s="83"/>
      <c r="G548" s="83"/>
      <c r="H548" s="83"/>
      <c r="I548" s="92"/>
      <c r="J548" s="93"/>
      <c r="K548" s="83"/>
      <c r="L548" s="83"/>
      <c r="M548" s="83"/>
      <c r="N548" s="83"/>
      <c r="O548" s="83"/>
      <c r="P548" s="83"/>
      <c r="Q548" s="83"/>
      <c r="R548" s="83"/>
      <c r="S548" s="83"/>
      <c r="T548" s="83" t="s">
        <v>72</v>
      </c>
      <c r="U548" s="102"/>
      <c r="V548" s="102"/>
      <c r="W548" s="83"/>
      <c r="X548" s="54"/>
    </row>
    <row r="549" spans="1:24" ht="21.95" customHeight="1">
      <c r="A549" s="83"/>
      <c r="B549" s="83"/>
      <c r="C549" s="83"/>
      <c r="D549" s="83"/>
      <c r="E549" s="92"/>
      <c r="F549" s="83"/>
      <c r="G549" s="83"/>
      <c r="H549" s="83"/>
      <c r="I549" s="92"/>
      <c r="J549" s="93"/>
      <c r="K549" s="83"/>
      <c r="L549" s="83"/>
      <c r="M549" s="83"/>
      <c r="N549" s="83"/>
      <c r="O549" s="83"/>
      <c r="P549" s="83"/>
      <c r="Q549" s="83"/>
      <c r="R549" s="83"/>
      <c r="S549" s="83"/>
      <c r="T549" s="83" t="s">
        <v>72</v>
      </c>
      <c r="U549" s="102"/>
      <c r="V549" s="102"/>
      <c r="W549" s="83"/>
      <c r="X549" s="54"/>
    </row>
    <row r="550" spans="1:24" ht="21.95" customHeight="1">
      <c r="A550" s="83"/>
      <c r="B550" s="83"/>
      <c r="C550" s="83"/>
      <c r="D550" s="83"/>
      <c r="E550" s="92"/>
      <c r="F550" s="83"/>
      <c r="G550" s="83"/>
      <c r="H550" s="83"/>
      <c r="I550" s="92"/>
      <c r="J550" s="93"/>
      <c r="K550" s="83"/>
      <c r="L550" s="83"/>
      <c r="M550" s="83"/>
      <c r="N550" s="83"/>
      <c r="O550" s="83"/>
      <c r="P550" s="83"/>
      <c r="Q550" s="83"/>
      <c r="R550" s="83"/>
      <c r="S550" s="83"/>
      <c r="T550" s="83" t="s">
        <v>72</v>
      </c>
      <c r="U550" s="102"/>
      <c r="V550" s="102"/>
      <c r="W550" s="83"/>
      <c r="X550" s="54"/>
    </row>
    <row r="551" spans="1:24" ht="21.95" customHeight="1">
      <c r="A551" s="83"/>
      <c r="B551" s="83"/>
      <c r="C551" s="83"/>
      <c r="D551" s="83"/>
      <c r="E551" s="92"/>
      <c r="F551" s="83"/>
      <c r="G551" s="83"/>
      <c r="H551" s="83"/>
      <c r="I551" s="92"/>
      <c r="J551" s="93"/>
      <c r="K551" s="83"/>
      <c r="L551" s="83"/>
      <c r="M551" s="83"/>
      <c r="N551" s="83"/>
      <c r="O551" s="83"/>
      <c r="P551" s="83"/>
      <c r="Q551" s="83"/>
      <c r="R551" s="83"/>
      <c r="S551" s="83"/>
      <c r="T551" s="83" t="s">
        <v>72</v>
      </c>
      <c r="U551" s="102"/>
      <c r="V551" s="102"/>
      <c r="W551" s="83"/>
      <c r="X551" s="54"/>
    </row>
    <row r="552" spans="1:24" ht="21.95" customHeight="1">
      <c r="A552" s="83"/>
      <c r="B552" s="83"/>
      <c r="C552" s="83"/>
      <c r="D552" s="83"/>
      <c r="E552" s="92"/>
      <c r="F552" s="83"/>
      <c r="G552" s="83"/>
      <c r="H552" s="83"/>
      <c r="I552" s="92"/>
      <c r="J552" s="93"/>
      <c r="K552" s="83"/>
      <c r="L552" s="83"/>
      <c r="M552" s="83"/>
      <c r="N552" s="83"/>
      <c r="O552" s="83"/>
      <c r="P552" s="83"/>
      <c r="Q552" s="83"/>
      <c r="R552" s="83"/>
      <c r="S552" s="83"/>
      <c r="T552" s="83" t="s">
        <v>72</v>
      </c>
      <c r="U552" s="102"/>
      <c r="V552" s="102"/>
      <c r="W552" s="83"/>
      <c r="X552" s="54"/>
    </row>
    <row r="553" spans="1:24" ht="21.95" customHeight="1">
      <c r="A553" s="83"/>
      <c r="B553" s="83"/>
      <c r="C553" s="83"/>
      <c r="D553" s="83"/>
      <c r="E553" s="92"/>
      <c r="F553" s="83"/>
      <c r="G553" s="83"/>
      <c r="H553" s="83"/>
      <c r="I553" s="92"/>
      <c r="J553" s="93"/>
      <c r="K553" s="83"/>
      <c r="L553" s="83"/>
      <c r="M553" s="83"/>
      <c r="N553" s="83"/>
      <c r="O553" s="83"/>
      <c r="P553" s="83"/>
      <c r="Q553" s="83"/>
      <c r="R553" s="83"/>
      <c r="S553" s="83"/>
      <c r="T553" s="83" t="s">
        <v>72</v>
      </c>
      <c r="U553" s="102"/>
      <c r="V553" s="102"/>
      <c r="W553" s="83"/>
      <c r="X553" s="54"/>
    </row>
    <row r="554" spans="1:24" ht="21.95" customHeight="1">
      <c r="A554" s="83"/>
      <c r="B554" s="83"/>
      <c r="C554" s="83"/>
      <c r="D554" s="83"/>
      <c r="E554" s="92"/>
      <c r="F554" s="83"/>
      <c r="G554" s="83"/>
      <c r="H554" s="83"/>
      <c r="I554" s="92"/>
      <c r="J554" s="93"/>
      <c r="K554" s="83"/>
      <c r="L554" s="83"/>
      <c r="M554" s="83"/>
      <c r="N554" s="83"/>
      <c r="O554" s="83"/>
      <c r="P554" s="83"/>
      <c r="Q554" s="83"/>
      <c r="R554" s="83"/>
      <c r="S554" s="83"/>
      <c r="T554" s="83" t="s">
        <v>72</v>
      </c>
      <c r="U554" s="102"/>
      <c r="V554" s="102"/>
      <c r="W554" s="83"/>
      <c r="X554" s="54"/>
    </row>
    <row r="555" spans="1:24" ht="21.95" customHeight="1">
      <c r="A555" s="83"/>
      <c r="B555" s="83"/>
      <c r="C555" s="83"/>
      <c r="D555" s="83"/>
      <c r="E555" s="92"/>
      <c r="F555" s="83"/>
      <c r="G555" s="83"/>
      <c r="H555" s="83"/>
      <c r="I555" s="92"/>
      <c r="J555" s="93"/>
      <c r="K555" s="83"/>
      <c r="L555" s="83"/>
      <c r="M555" s="83"/>
      <c r="N555" s="83"/>
      <c r="O555" s="83"/>
      <c r="P555" s="83"/>
      <c r="Q555" s="83"/>
      <c r="R555" s="83"/>
      <c r="S555" s="83"/>
      <c r="T555" s="83" t="s">
        <v>72</v>
      </c>
      <c r="U555" s="102"/>
      <c r="V555" s="102"/>
      <c r="W555" s="83"/>
      <c r="X555" s="54"/>
    </row>
    <row r="556" spans="1:24" ht="21.95" customHeight="1">
      <c r="A556" s="83"/>
      <c r="B556" s="83"/>
      <c r="C556" s="83"/>
      <c r="D556" s="83"/>
      <c r="E556" s="92"/>
      <c r="F556" s="83"/>
      <c r="G556" s="83"/>
      <c r="H556" s="83"/>
      <c r="I556" s="92"/>
      <c r="J556" s="93"/>
      <c r="K556" s="83"/>
      <c r="L556" s="83"/>
      <c r="M556" s="83"/>
      <c r="N556" s="83"/>
      <c r="O556" s="83"/>
      <c r="P556" s="83"/>
      <c r="Q556" s="83"/>
      <c r="R556" s="83"/>
      <c r="S556" s="83"/>
      <c r="T556" s="83" t="s">
        <v>72</v>
      </c>
      <c r="U556" s="102"/>
      <c r="V556" s="102"/>
      <c r="W556" s="83"/>
      <c r="X556" s="54"/>
    </row>
    <row r="557" spans="1:24" ht="21.95" customHeight="1">
      <c r="A557" s="83"/>
      <c r="B557" s="83"/>
      <c r="C557" s="83"/>
      <c r="D557" s="83"/>
      <c r="E557" s="92"/>
      <c r="F557" s="83"/>
      <c r="G557" s="83"/>
      <c r="H557" s="83"/>
      <c r="I557" s="92"/>
      <c r="J557" s="93"/>
      <c r="K557" s="83"/>
      <c r="L557" s="83"/>
      <c r="M557" s="83"/>
      <c r="N557" s="83"/>
      <c r="O557" s="83"/>
      <c r="P557" s="83"/>
      <c r="Q557" s="83"/>
      <c r="R557" s="83"/>
      <c r="S557" s="83"/>
      <c r="T557" s="83" t="s">
        <v>72</v>
      </c>
      <c r="U557" s="102"/>
      <c r="V557" s="102"/>
      <c r="W557" s="83"/>
      <c r="X557" s="54"/>
    </row>
    <row r="558" spans="1:24" ht="21.95" customHeight="1">
      <c r="A558" s="83"/>
      <c r="B558" s="83"/>
      <c r="C558" s="83"/>
      <c r="D558" s="83"/>
      <c r="E558" s="92"/>
      <c r="F558" s="83"/>
      <c r="G558" s="83"/>
      <c r="H558" s="83"/>
      <c r="I558" s="92"/>
      <c r="J558" s="93"/>
      <c r="K558" s="83"/>
      <c r="L558" s="83"/>
      <c r="M558" s="83"/>
      <c r="N558" s="83"/>
      <c r="O558" s="83"/>
      <c r="P558" s="83"/>
      <c r="Q558" s="83"/>
      <c r="R558" s="83"/>
      <c r="S558" s="83"/>
      <c r="T558" s="83" t="s">
        <v>72</v>
      </c>
      <c r="U558" s="102"/>
      <c r="V558" s="102"/>
      <c r="W558" s="83"/>
      <c r="X558" s="54"/>
    </row>
    <row r="559" spans="1:24" ht="21.95" customHeight="1">
      <c r="A559" s="83"/>
      <c r="B559" s="83"/>
      <c r="C559" s="83"/>
      <c r="D559" s="83"/>
      <c r="E559" s="92"/>
      <c r="F559" s="83"/>
      <c r="G559" s="83"/>
      <c r="H559" s="83"/>
      <c r="I559" s="92"/>
      <c r="J559" s="93"/>
      <c r="K559" s="83"/>
      <c r="L559" s="83"/>
      <c r="M559" s="83"/>
      <c r="N559" s="83"/>
      <c r="O559" s="83"/>
      <c r="P559" s="83"/>
      <c r="Q559" s="83"/>
      <c r="R559" s="83"/>
      <c r="S559" s="83"/>
      <c r="T559" s="83" t="s">
        <v>72</v>
      </c>
      <c r="U559" s="102"/>
      <c r="V559" s="102"/>
      <c r="W559" s="83"/>
      <c r="X559" s="54"/>
    </row>
    <row r="560" spans="1:24" ht="21.95" customHeight="1">
      <c r="A560" s="83"/>
      <c r="B560" s="83"/>
      <c r="C560" s="83"/>
      <c r="D560" s="83"/>
      <c r="E560" s="92"/>
      <c r="F560" s="83"/>
      <c r="G560" s="83"/>
      <c r="H560" s="83"/>
      <c r="I560" s="92"/>
      <c r="J560" s="93"/>
      <c r="K560" s="83"/>
      <c r="L560" s="83"/>
      <c r="M560" s="83"/>
      <c r="N560" s="83"/>
      <c r="O560" s="83"/>
      <c r="P560" s="83"/>
      <c r="Q560" s="83"/>
      <c r="R560" s="83"/>
      <c r="S560" s="83"/>
      <c r="T560" s="83" t="s">
        <v>72</v>
      </c>
      <c r="U560" s="102"/>
      <c r="V560" s="102"/>
      <c r="W560" s="83"/>
      <c r="X560" s="54"/>
    </row>
    <row r="561" spans="1:24" ht="21.95" customHeight="1">
      <c r="A561" s="83"/>
      <c r="B561" s="83"/>
      <c r="C561" s="83"/>
      <c r="D561" s="83"/>
      <c r="E561" s="92"/>
      <c r="F561" s="83"/>
      <c r="G561" s="83"/>
      <c r="H561" s="83"/>
      <c r="I561" s="92"/>
      <c r="J561" s="93"/>
      <c r="K561" s="83"/>
      <c r="L561" s="83"/>
      <c r="M561" s="83"/>
      <c r="N561" s="83"/>
      <c r="O561" s="83"/>
      <c r="P561" s="83"/>
      <c r="Q561" s="83"/>
      <c r="R561" s="83"/>
      <c r="S561" s="83"/>
      <c r="T561" s="83" t="s">
        <v>72</v>
      </c>
      <c r="U561" s="102"/>
      <c r="V561" s="102"/>
      <c r="W561" s="83"/>
      <c r="X561" s="54"/>
    </row>
    <row r="562" spans="1:24" ht="21.95" customHeight="1">
      <c r="A562" s="83"/>
      <c r="B562" s="83"/>
      <c r="C562" s="83"/>
      <c r="D562" s="83"/>
      <c r="E562" s="92"/>
      <c r="F562" s="83"/>
      <c r="G562" s="83"/>
      <c r="H562" s="83"/>
      <c r="I562" s="92"/>
      <c r="J562" s="93"/>
      <c r="K562" s="83"/>
      <c r="L562" s="83"/>
      <c r="M562" s="83"/>
      <c r="N562" s="83"/>
      <c r="O562" s="83"/>
      <c r="P562" s="83"/>
      <c r="Q562" s="83"/>
      <c r="R562" s="83"/>
      <c r="S562" s="83"/>
      <c r="T562" s="83" t="s">
        <v>72</v>
      </c>
      <c r="U562" s="102"/>
      <c r="V562" s="102"/>
      <c r="W562" s="83"/>
      <c r="X562" s="54"/>
    </row>
    <row r="563" spans="1:24" ht="21.95" customHeight="1">
      <c r="A563" s="83"/>
      <c r="B563" s="83"/>
      <c r="C563" s="83"/>
      <c r="D563" s="83"/>
      <c r="E563" s="92"/>
      <c r="F563" s="83"/>
      <c r="G563" s="83"/>
      <c r="H563" s="83"/>
      <c r="I563" s="92"/>
      <c r="J563" s="93"/>
      <c r="K563" s="83"/>
      <c r="L563" s="83"/>
      <c r="M563" s="83"/>
      <c r="N563" s="83"/>
      <c r="O563" s="83"/>
      <c r="P563" s="83"/>
      <c r="Q563" s="83"/>
      <c r="R563" s="83"/>
      <c r="S563" s="83"/>
      <c r="T563" s="83" t="s">
        <v>72</v>
      </c>
      <c r="U563" s="102"/>
      <c r="V563" s="102"/>
      <c r="W563" s="83"/>
      <c r="X563" s="54"/>
    </row>
    <row r="564" spans="1:24" ht="21.95" customHeight="1">
      <c r="A564" s="83"/>
      <c r="B564" s="83"/>
      <c r="C564" s="83"/>
      <c r="D564" s="83"/>
      <c r="E564" s="92"/>
      <c r="F564" s="83"/>
      <c r="G564" s="83"/>
      <c r="H564" s="83"/>
      <c r="I564" s="92"/>
      <c r="J564" s="93"/>
      <c r="K564" s="83"/>
      <c r="L564" s="83"/>
      <c r="M564" s="83"/>
      <c r="N564" s="83"/>
      <c r="O564" s="83"/>
      <c r="P564" s="83"/>
      <c r="Q564" s="83"/>
      <c r="R564" s="83"/>
      <c r="S564" s="83"/>
      <c r="T564" s="83" t="s">
        <v>72</v>
      </c>
      <c r="U564" s="102"/>
      <c r="V564" s="102"/>
      <c r="W564" s="83"/>
      <c r="X564" s="54"/>
    </row>
    <row r="565" spans="1:24" ht="21.95" customHeight="1">
      <c r="A565" s="83"/>
      <c r="B565" s="83"/>
      <c r="C565" s="83"/>
      <c r="D565" s="83"/>
      <c r="E565" s="92"/>
      <c r="F565" s="83"/>
      <c r="G565" s="83"/>
      <c r="H565" s="83"/>
      <c r="I565" s="92"/>
      <c r="J565" s="93"/>
      <c r="K565" s="83"/>
      <c r="L565" s="83"/>
      <c r="M565" s="83"/>
      <c r="N565" s="83"/>
      <c r="O565" s="83"/>
      <c r="P565" s="83"/>
      <c r="Q565" s="83"/>
      <c r="R565" s="83"/>
      <c r="S565" s="83"/>
      <c r="T565" s="83" t="s">
        <v>72</v>
      </c>
      <c r="U565" s="102"/>
      <c r="V565" s="102"/>
      <c r="W565" s="83"/>
      <c r="X565" s="54"/>
    </row>
    <row r="566" spans="1:24" ht="21.95" customHeight="1">
      <c r="A566" s="83"/>
      <c r="B566" s="83"/>
      <c r="C566" s="83"/>
      <c r="D566" s="83"/>
      <c r="E566" s="92"/>
      <c r="F566" s="83"/>
      <c r="G566" s="83"/>
      <c r="H566" s="83"/>
      <c r="I566" s="92"/>
      <c r="J566" s="93"/>
      <c r="K566" s="83"/>
      <c r="L566" s="83"/>
      <c r="M566" s="83"/>
      <c r="N566" s="83"/>
      <c r="O566" s="83"/>
      <c r="P566" s="83"/>
      <c r="Q566" s="83"/>
      <c r="R566" s="83"/>
      <c r="S566" s="83"/>
      <c r="T566" s="83" t="s">
        <v>72</v>
      </c>
      <c r="U566" s="102"/>
      <c r="V566" s="102"/>
      <c r="W566" s="83"/>
      <c r="X566" s="54"/>
    </row>
    <row r="567" spans="1:24" ht="21.95" customHeight="1">
      <c r="A567" s="79"/>
      <c r="B567" s="94"/>
      <c r="C567" s="94"/>
      <c r="D567" s="94"/>
      <c r="E567" s="95"/>
      <c r="F567" s="96"/>
      <c r="G567" s="96"/>
      <c r="H567" s="96"/>
      <c r="I567" s="96"/>
      <c r="J567" s="80"/>
      <c r="K567" s="96"/>
      <c r="L567" s="96"/>
      <c r="M567" s="96"/>
      <c r="N567" s="96"/>
      <c r="O567" s="96"/>
      <c r="P567" s="96"/>
      <c r="Q567" s="81"/>
      <c r="R567" s="81"/>
      <c r="S567" s="81"/>
      <c r="T567" s="83" t="s">
        <v>72</v>
      </c>
      <c r="U567" s="102"/>
      <c r="V567" s="102"/>
      <c r="W567" s="82"/>
    </row>
    <row r="568" spans="1:24" ht="21.95" customHeight="1">
      <c r="A568" s="79"/>
      <c r="B568" s="94"/>
      <c r="C568" s="94"/>
      <c r="D568" s="94"/>
      <c r="E568" s="95"/>
      <c r="F568" s="96"/>
      <c r="G568" s="96"/>
      <c r="H568" s="96"/>
      <c r="I568" s="96"/>
      <c r="J568" s="80"/>
      <c r="K568" s="96"/>
      <c r="L568" s="96"/>
      <c r="M568" s="96"/>
      <c r="N568" s="96"/>
      <c r="O568" s="96"/>
      <c r="P568" s="96"/>
      <c r="Q568" s="81"/>
      <c r="R568" s="81"/>
      <c r="S568" s="81"/>
      <c r="T568" s="83" t="s">
        <v>72</v>
      </c>
      <c r="U568" s="102"/>
      <c r="V568" s="102"/>
      <c r="W568" s="82"/>
      <c r="X568" s="54"/>
    </row>
    <row r="569" spans="1:24" ht="21.95" customHeight="1">
      <c r="A569" s="79"/>
      <c r="B569" s="94"/>
      <c r="C569" s="94"/>
      <c r="D569" s="94"/>
      <c r="E569" s="95"/>
      <c r="F569" s="96"/>
      <c r="G569" s="96"/>
      <c r="H569" s="96"/>
      <c r="I569" s="96"/>
      <c r="J569" s="80"/>
      <c r="K569" s="96"/>
      <c r="L569" s="96"/>
      <c r="M569" s="96"/>
      <c r="N569" s="96"/>
      <c r="O569" s="96"/>
      <c r="P569" s="96"/>
      <c r="Q569" s="81"/>
      <c r="R569" s="81"/>
      <c r="S569" s="81"/>
      <c r="T569" s="83" t="s">
        <v>72</v>
      </c>
      <c r="U569" s="102"/>
      <c r="V569" s="102"/>
      <c r="W569" s="82"/>
      <c r="X569" s="54"/>
    </row>
    <row r="570" spans="1:24" ht="21.95" customHeight="1">
      <c r="A570" s="79"/>
      <c r="B570" s="94"/>
      <c r="C570" s="94"/>
      <c r="D570" s="94"/>
      <c r="E570" s="95"/>
      <c r="F570" s="96"/>
      <c r="G570" s="96"/>
      <c r="H570" s="96"/>
      <c r="I570" s="96"/>
      <c r="J570" s="80"/>
      <c r="K570" s="96"/>
      <c r="L570" s="96"/>
      <c r="M570" s="96"/>
      <c r="N570" s="96"/>
      <c r="O570" s="96"/>
      <c r="P570" s="96"/>
      <c r="Q570" s="81"/>
      <c r="R570" s="81"/>
      <c r="S570" s="81"/>
      <c r="T570" s="83" t="s">
        <v>72</v>
      </c>
      <c r="U570" s="102"/>
      <c r="V570" s="102"/>
      <c r="W570" s="82"/>
      <c r="X570" s="54"/>
    </row>
    <row r="571" spans="1:24" ht="21.95" customHeight="1">
      <c r="A571" s="79"/>
      <c r="B571" s="94"/>
      <c r="C571" s="94"/>
      <c r="D571" s="94"/>
      <c r="E571" s="95"/>
      <c r="F571" s="96"/>
      <c r="G571" s="96"/>
      <c r="H571" s="96"/>
      <c r="I571" s="96"/>
      <c r="J571" s="80"/>
      <c r="K571" s="96"/>
      <c r="L571" s="96"/>
      <c r="M571" s="96"/>
      <c r="N571" s="96"/>
      <c r="O571" s="96"/>
      <c r="P571" s="96"/>
      <c r="Q571" s="81"/>
      <c r="R571" s="81"/>
      <c r="S571" s="81"/>
      <c r="T571" s="83" t="s">
        <v>72</v>
      </c>
      <c r="U571" s="102"/>
      <c r="V571" s="102"/>
      <c r="W571" s="82"/>
      <c r="X571" s="54"/>
    </row>
    <row r="572" spans="1:24" ht="21.95" customHeight="1">
      <c r="A572" s="79"/>
      <c r="B572" s="94"/>
      <c r="C572" s="94"/>
      <c r="D572" s="94"/>
      <c r="E572" s="95"/>
      <c r="F572" s="96"/>
      <c r="G572" s="96"/>
      <c r="H572" s="96"/>
      <c r="I572" s="96"/>
      <c r="J572" s="80"/>
      <c r="K572" s="96"/>
      <c r="L572" s="96"/>
      <c r="M572" s="96"/>
      <c r="N572" s="96"/>
      <c r="O572" s="96"/>
      <c r="P572" s="96"/>
      <c r="Q572" s="81"/>
      <c r="R572" s="81"/>
      <c r="S572" s="81"/>
      <c r="T572" s="83" t="s">
        <v>72</v>
      </c>
      <c r="U572" s="102"/>
      <c r="V572" s="102"/>
      <c r="W572" s="82"/>
      <c r="X572" s="54"/>
    </row>
    <row r="573" spans="1:24" ht="21.95" customHeight="1">
      <c r="A573" s="79"/>
      <c r="B573" s="94"/>
      <c r="C573" s="94"/>
      <c r="D573" s="94"/>
      <c r="E573" s="95"/>
      <c r="F573" s="96"/>
      <c r="G573" s="96"/>
      <c r="H573" s="96"/>
      <c r="I573" s="96"/>
      <c r="J573" s="80"/>
      <c r="K573" s="96"/>
      <c r="L573" s="96"/>
      <c r="M573" s="96"/>
      <c r="N573" s="96"/>
      <c r="O573" s="96"/>
      <c r="P573" s="96"/>
      <c r="Q573" s="81"/>
      <c r="R573" s="81"/>
      <c r="S573" s="81"/>
      <c r="T573" s="83" t="s">
        <v>72</v>
      </c>
      <c r="U573" s="102"/>
      <c r="V573" s="102"/>
      <c r="W573" s="82"/>
      <c r="X573" s="54"/>
    </row>
    <row r="574" spans="1:24" ht="21.95" customHeight="1">
      <c r="A574" s="79"/>
      <c r="B574" s="94"/>
      <c r="C574" s="94"/>
      <c r="D574" s="94"/>
      <c r="E574" s="95"/>
      <c r="F574" s="96"/>
      <c r="G574" s="96"/>
      <c r="H574" s="96"/>
      <c r="I574" s="96"/>
      <c r="J574" s="80"/>
      <c r="K574" s="96"/>
      <c r="L574" s="96"/>
      <c r="M574" s="96"/>
      <c r="N574" s="96"/>
      <c r="O574" s="96"/>
      <c r="P574" s="96"/>
      <c r="Q574" s="81"/>
      <c r="R574" s="81"/>
      <c r="S574" s="81"/>
      <c r="T574" s="83" t="s">
        <v>72</v>
      </c>
      <c r="U574" s="102"/>
      <c r="V574" s="102"/>
      <c r="W574" s="82"/>
      <c r="X574" s="54"/>
    </row>
    <row r="575" spans="1:24" ht="21.95" customHeight="1">
      <c r="A575" s="79"/>
      <c r="B575" s="94"/>
      <c r="C575" s="94"/>
      <c r="D575" s="94"/>
      <c r="E575" s="95"/>
      <c r="F575" s="96"/>
      <c r="G575" s="96"/>
      <c r="H575" s="96"/>
      <c r="I575" s="96"/>
      <c r="J575" s="80"/>
      <c r="K575" s="96"/>
      <c r="L575" s="96"/>
      <c r="M575" s="96"/>
      <c r="N575" s="96"/>
      <c r="O575" s="96"/>
      <c r="P575" s="96"/>
      <c r="Q575" s="81"/>
      <c r="R575" s="81"/>
      <c r="S575" s="81"/>
      <c r="T575" s="83" t="s">
        <v>72</v>
      </c>
      <c r="U575" s="102"/>
      <c r="V575" s="102"/>
      <c r="W575" s="82"/>
      <c r="X575" s="54"/>
    </row>
    <row r="576" spans="1:24" ht="21.95" customHeight="1">
      <c r="A576" s="79"/>
      <c r="B576" s="94"/>
      <c r="C576" s="94"/>
      <c r="D576" s="94"/>
      <c r="E576" s="95"/>
      <c r="F576" s="96"/>
      <c r="G576" s="96"/>
      <c r="H576" s="96"/>
      <c r="I576" s="96"/>
      <c r="J576" s="80"/>
      <c r="K576" s="96"/>
      <c r="L576" s="96"/>
      <c r="M576" s="96"/>
      <c r="N576" s="96"/>
      <c r="O576" s="96"/>
      <c r="P576" s="96"/>
      <c r="Q576" s="81"/>
      <c r="R576" s="81"/>
      <c r="S576" s="81"/>
      <c r="T576" s="83" t="s">
        <v>72</v>
      </c>
      <c r="U576" s="102"/>
      <c r="V576" s="102"/>
      <c r="W576" s="82"/>
      <c r="X576" s="54"/>
    </row>
    <row r="577" spans="1:24" ht="21.95" customHeight="1">
      <c r="A577" s="79"/>
      <c r="B577" s="94"/>
      <c r="C577" s="94"/>
      <c r="D577" s="94"/>
      <c r="E577" s="95"/>
      <c r="F577" s="96"/>
      <c r="G577" s="96"/>
      <c r="H577" s="96"/>
      <c r="I577" s="96"/>
      <c r="J577" s="80"/>
      <c r="K577" s="96"/>
      <c r="L577" s="96"/>
      <c r="M577" s="96"/>
      <c r="N577" s="96"/>
      <c r="O577" s="96"/>
      <c r="P577" s="96"/>
      <c r="Q577" s="81"/>
      <c r="R577" s="81"/>
      <c r="S577" s="81"/>
      <c r="T577" s="83" t="s">
        <v>72</v>
      </c>
      <c r="U577" s="102"/>
      <c r="V577" s="102"/>
      <c r="W577" s="82"/>
      <c r="X577" s="54"/>
    </row>
    <row r="578" spans="1:24" ht="21.95" customHeight="1">
      <c r="A578" s="79"/>
      <c r="B578" s="94"/>
      <c r="C578" s="94"/>
      <c r="D578" s="94"/>
      <c r="E578" s="95"/>
      <c r="F578" s="96"/>
      <c r="G578" s="96"/>
      <c r="H578" s="96"/>
      <c r="I578" s="96"/>
      <c r="J578" s="80"/>
      <c r="K578" s="96"/>
      <c r="L578" s="96"/>
      <c r="M578" s="96"/>
      <c r="N578" s="96"/>
      <c r="O578" s="96"/>
      <c r="P578" s="96"/>
      <c r="Q578" s="81"/>
      <c r="R578" s="81"/>
      <c r="S578" s="81"/>
      <c r="T578" s="83" t="s">
        <v>72</v>
      </c>
      <c r="U578" s="102"/>
      <c r="V578" s="102"/>
      <c r="W578" s="82"/>
      <c r="X578" s="54"/>
    </row>
    <row r="579" spans="1:24" ht="21.95" customHeight="1">
      <c r="A579" s="79"/>
      <c r="B579" s="94"/>
      <c r="C579" s="94"/>
      <c r="D579" s="94"/>
      <c r="E579" s="95"/>
      <c r="F579" s="96"/>
      <c r="G579" s="96"/>
      <c r="H579" s="96"/>
      <c r="I579" s="96"/>
      <c r="J579" s="80"/>
      <c r="K579" s="96"/>
      <c r="L579" s="96"/>
      <c r="M579" s="96"/>
      <c r="N579" s="96"/>
      <c r="O579" s="96"/>
      <c r="P579" s="96"/>
      <c r="Q579" s="81"/>
      <c r="R579" s="81"/>
      <c r="S579" s="81"/>
      <c r="T579" s="83" t="s">
        <v>72</v>
      </c>
      <c r="U579" s="102"/>
      <c r="V579" s="102"/>
      <c r="W579" s="82"/>
      <c r="X579" s="54"/>
    </row>
    <row r="580" spans="1:24" ht="21.95" customHeight="1">
      <c r="A580" s="79"/>
      <c r="B580" s="94"/>
      <c r="C580" s="94"/>
      <c r="D580" s="94"/>
      <c r="E580" s="95"/>
      <c r="F580" s="96"/>
      <c r="G580" s="96"/>
      <c r="H580" s="96"/>
      <c r="I580" s="96"/>
      <c r="J580" s="80"/>
      <c r="K580" s="96"/>
      <c r="L580" s="96"/>
      <c r="M580" s="96"/>
      <c r="N580" s="96"/>
      <c r="O580" s="96"/>
      <c r="P580" s="96"/>
      <c r="Q580" s="81"/>
      <c r="R580" s="81"/>
      <c r="S580" s="81"/>
      <c r="T580" s="83" t="s">
        <v>72</v>
      </c>
      <c r="U580" s="102"/>
      <c r="V580" s="102"/>
      <c r="W580" s="82"/>
      <c r="X580" s="54"/>
    </row>
    <row r="581" spans="1:24" ht="21.95" customHeight="1">
      <c r="A581" s="79"/>
      <c r="B581" s="94"/>
      <c r="C581" s="94"/>
      <c r="D581" s="94"/>
      <c r="E581" s="95"/>
      <c r="F581" s="96"/>
      <c r="G581" s="96"/>
      <c r="H581" s="96"/>
      <c r="I581" s="96"/>
      <c r="J581" s="80"/>
      <c r="K581" s="96"/>
      <c r="L581" s="96"/>
      <c r="M581" s="96"/>
      <c r="N581" s="96"/>
      <c r="O581" s="96"/>
      <c r="P581" s="96"/>
      <c r="Q581" s="81"/>
      <c r="R581" s="81"/>
      <c r="S581" s="81"/>
      <c r="T581" s="83" t="s">
        <v>72</v>
      </c>
      <c r="U581" s="102"/>
      <c r="V581" s="102"/>
      <c r="W581" s="82"/>
      <c r="X581" s="54"/>
    </row>
    <row r="582" spans="1:24" ht="21.95" customHeight="1">
      <c r="A582" s="79"/>
      <c r="B582" s="94"/>
      <c r="C582" s="94"/>
      <c r="D582" s="94"/>
      <c r="E582" s="95"/>
      <c r="F582" s="96"/>
      <c r="G582" s="96"/>
      <c r="H582" s="96"/>
      <c r="I582" s="96"/>
      <c r="J582" s="80"/>
      <c r="K582" s="96"/>
      <c r="L582" s="96"/>
      <c r="M582" s="96"/>
      <c r="N582" s="96"/>
      <c r="O582" s="96"/>
      <c r="P582" s="96"/>
      <c r="Q582" s="81"/>
      <c r="R582" s="81"/>
      <c r="S582" s="81"/>
      <c r="T582" s="83" t="s">
        <v>72</v>
      </c>
      <c r="U582" s="102"/>
      <c r="V582" s="102"/>
      <c r="W582" s="82"/>
      <c r="X582" s="54"/>
    </row>
    <row r="583" spans="1:24" ht="21.95" customHeight="1">
      <c r="A583" s="79"/>
      <c r="B583" s="94"/>
      <c r="C583" s="94"/>
      <c r="D583" s="94"/>
      <c r="E583" s="95"/>
      <c r="F583" s="96"/>
      <c r="G583" s="96"/>
      <c r="H583" s="96"/>
      <c r="I583" s="96"/>
      <c r="J583" s="80"/>
      <c r="K583" s="96"/>
      <c r="L583" s="96"/>
      <c r="M583" s="96"/>
      <c r="N583" s="96"/>
      <c r="O583" s="96"/>
      <c r="P583" s="96"/>
      <c r="Q583" s="81"/>
      <c r="R583" s="81"/>
      <c r="S583" s="81"/>
      <c r="T583" s="83" t="s">
        <v>72</v>
      </c>
      <c r="U583" s="102"/>
      <c r="V583" s="102"/>
      <c r="W583" s="82"/>
      <c r="X583" s="54"/>
    </row>
    <row r="584" spans="1:24" ht="21.95" customHeight="1">
      <c r="A584" s="79"/>
      <c r="B584" s="94"/>
      <c r="C584" s="94"/>
      <c r="D584" s="94"/>
      <c r="E584" s="95"/>
      <c r="F584" s="96"/>
      <c r="G584" s="96"/>
      <c r="H584" s="96"/>
      <c r="I584" s="96"/>
      <c r="J584" s="80"/>
      <c r="K584" s="96"/>
      <c r="L584" s="96"/>
      <c r="M584" s="96"/>
      <c r="N584" s="96"/>
      <c r="O584" s="96"/>
      <c r="P584" s="96"/>
      <c r="Q584" s="81"/>
      <c r="R584" s="81"/>
      <c r="S584" s="81"/>
      <c r="T584" s="83" t="s">
        <v>72</v>
      </c>
      <c r="U584" s="102"/>
      <c r="V584" s="102"/>
      <c r="W584" s="82"/>
      <c r="X584" s="54"/>
    </row>
    <row r="585" spans="1:24" ht="21.95" customHeight="1">
      <c r="A585" s="79"/>
      <c r="B585" s="94"/>
      <c r="C585" s="94"/>
      <c r="D585" s="94"/>
      <c r="E585" s="95"/>
      <c r="F585" s="96"/>
      <c r="G585" s="96"/>
      <c r="H585" s="96"/>
      <c r="I585" s="96"/>
      <c r="J585" s="80"/>
      <c r="K585" s="96"/>
      <c r="L585" s="96"/>
      <c r="M585" s="96"/>
      <c r="N585" s="96"/>
      <c r="O585" s="96"/>
      <c r="P585" s="96"/>
      <c r="Q585" s="81"/>
      <c r="R585" s="81"/>
      <c r="S585" s="81"/>
      <c r="T585" s="83" t="s">
        <v>72</v>
      </c>
      <c r="U585" s="102"/>
      <c r="V585" s="102"/>
      <c r="W585" s="82"/>
      <c r="X585" s="54"/>
    </row>
    <row r="586" spans="1:24" ht="21.95" customHeight="1">
      <c r="A586" s="79"/>
      <c r="B586" s="94"/>
      <c r="C586" s="94"/>
      <c r="D586" s="94"/>
      <c r="E586" s="95"/>
      <c r="F586" s="96"/>
      <c r="G586" s="96"/>
      <c r="H586" s="96"/>
      <c r="I586" s="96"/>
      <c r="J586" s="80"/>
      <c r="K586" s="96"/>
      <c r="L586" s="96"/>
      <c r="M586" s="96"/>
      <c r="N586" s="96"/>
      <c r="O586" s="96"/>
      <c r="P586" s="96"/>
      <c r="Q586" s="81"/>
      <c r="R586" s="81"/>
      <c r="S586" s="81"/>
      <c r="T586" s="83" t="s">
        <v>72</v>
      </c>
      <c r="U586" s="102"/>
      <c r="V586" s="102"/>
      <c r="W586" s="82"/>
      <c r="X586" s="54"/>
    </row>
    <row r="587" spans="1:24" ht="21.95" customHeight="1">
      <c r="A587" s="76"/>
      <c r="B587" s="97"/>
      <c r="C587" s="97"/>
      <c r="D587" s="97"/>
      <c r="E587" s="98"/>
      <c r="F587" s="99"/>
      <c r="G587" s="99"/>
      <c r="H587" s="99"/>
      <c r="I587" s="99"/>
      <c r="J587" s="77"/>
      <c r="K587" s="99"/>
      <c r="L587" s="99"/>
      <c r="M587" s="99"/>
      <c r="N587" s="100"/>
      <c r="O587" s="100"/>
      <c r="P587" s="100"/>
      <c r="Q587" s="60"/>
      <c r="R587" s="60"/>
      <c r="S587" s="60"/>
      <c r="T587" s="83" t="s">
        <v>72</v>
      </c>
      <c r="U587" s="102"/>
      <c r="V587" s="102"/>
      <c r="W587" s="78"/>
      <c r="X587" s="54"/>
    </row>
    <row r="588" spans="1:24" ht="21.95" customHeight="1">
      <c r="A588" s="76"/>
      <c r="B588" s="97"/>
      <c r="C588" s="97"/>
      <c r="D588" s="97"/>
      <c r="E588" s="98"/>
      <c r="F588" s="99"/>
      <c r="G588" s="99"/>
      <c r="H588" s="99"/>
      <c r="I588" s="99"/>
      <c r="J588" s="77"/>
      <c r="K588" s="99"/>
      <c r="L588" s="99"/>
      <c r="M588" s="99"/>
      <c r="N588" s="99"/>
      <c r="O588" s="99"/>
      <c r="P588" s="99"/>
      <c r="Q588" s="57"/>
      <c r="R588" s="57"/>
      <c r="S588" s="57"/>
      <c r="T588" s="83" t="s">
        <v>72</v>
      </c>
      <c r="U588" s="102"/>
      <c r="V588" s="102"/>
      <c r="W588" s="78"/>
      <c r="X588" s="54"/>
    </row>
    <row r="589" spans="1:24" ht="21.95" customHeight="1">
      <c r="A589" s="76"/>
      <c r="B589" s="97"/>
      <c r="C589" s="97"/>
      <c r="D589" s="97"/>
      <c r="E589" s="98"/>
      <c r="F589" s="99"/>
      <c r="G589" s="99"/>
      <c r="H589" s="99"/>
      <c r="I589" s="99"/>
      <c r="J589" s="77"/>
      <c r="K589" s="99"/>
      <c r="L589" s="99"/>
      <c r="M589" s="99"/>
      <c r="N589" s="99"/>
      <c r="O589" s="99"/>
      <c r="P589" s="99"/>
      <c r="Q589" s="57"/>
      <c r="R589" s="57"/>
      <c r="S589" s="57"/>
      <c r="T589" s="83" t="s">
        <v>72</v>
      </c>
      <c r="U589" s="102"/>
      <c r="V589" s="102"/>
      <c r="W589" s="78"/>
      <c r="X589" s="54"/>
    </row>
    <row r="590" spans="1:24" ht="21.95" customHeight="1">
      <c r="A590" s="76"/>
      <c r="B590" s="97"/>
      <c r="C590" s="97"/>
      <c r="D590" s="97"/>
      <c r="E590" s="98"/>
      <c r="F590" s="99"/>
      <c r="G590" s="99"/>
      <c r="H590" s="99"/>
      <c r="I590" s="99"/>
      <c r="J590" s="77"/>
      <c r="K590" s="99"/>
      <c r="L590" s="99"/>
      <c r="M590" s="99"/>
      <c r="N590" s="99"/>
      <c r="O590" s="99"/>
      <c r="P590" s="99"/>
      <c r="Q590" s="57"/>
      <c r="R590" s="57"/>
      <c r="S590" s="57"/>
      <c r="T590" s="83" t="s">
        <v>72</v>
      </c>
      <c r="U590" s="102"/>
      <c r="V590" s="102"/>
      <c r="W590" s="78"/>
      <c r="X590" s="54"/>
    </row>
    <row r="591" spans="1:24" ht="21.95" customHeight="1">
      <c r="A591" s="76"/>
      <c r="B591" s="97"/>
      <c r="C591" s="97"/>
      <c r="D591" s="97"/>
      <c r="E591" s="98"/>
      <c r="F591" s="99"/>
      <c r="G591" s="99"/>
      <c r="H591" s="99"/>
      <c r="I591" s="99"/>
      <c r="J591" s="77"/>
      <c r="K591" s="99"/>
      <c r="L591" s="99"/>
      <c r="M591" s="99"/>
      <c r="N591" s="99"/>
      <c r="O591" s="99"/>
      <c r="P591" s="99"/>
      <c r="Q591" s="57"/>
      <c r="R591" s="57"/>
      <c r="S591" s="57"/>
      <c r="T591" s="83" t="s">
        <v>72</v>
      </c>
      <c r="U591" s="102"/>
      <c r="V591" s="102"/>
      <c r="W591" s="78"/>
      <c r="X591" s="54"/>
    </row>
    <row r="592" spans="1:24" ht="21.95" customHeight="1">
      <c r="A592" s="76"/>
      <c r="B592" s="97"/>
      <c r="C592" s="97"/>
      <c r="D592" s="97"/>
      <c r="E592" s="98"/>
      <c r="F592" s="99"/>
      <c r="G592" s="99"/>
      <c r="H592" s="99"/>
      <c r="I592" s="99"/>
      <c r="J592" s="77"/>
      <c r="K592" s="99"/>
      <c r="L592" s="99"/>
      <c r="M592" s="99"/>
      <c r="N592" s="99"/>
      <c r="O592" s="99"/>
      <c r="P592" s="99"/>
      <c r="Q592" s="57"/>
      <c r="R592" s="57"/>
      <c r="S592" s="57"/>
      <c r="T592" s="83" t="s">
        <v>72</v>
      </c>
      <c r="U592" s="102"/>
      <c r="V592" s="102"/>
      <c r="W592" s="78"/>
      <c r="X592" s="54"/>
    </row>
    <row r="593" spans="1:24" ht="21.95" customHeight="1">
      <c r="A593" s="76"/>
      <c r="B593" s="97"/>
      <c r="C593" s="97"/>
      <c r="D593" s="97"/>
      <c r="E593" s="98"/>
      <c r="F593" s="99"/>
      <c r="G593" s="99"/>
      <c r="H593" s="99"/>
      <c r="I593" s="99"/>
      <c r="J593" s="77"/>
      <c r="K593" s="99"/>
      <c r="L593" s="99"/>
      <c r="M593" s="99"/>
      <c r="N593" s="99"/>
      <c r="O593" s="99"/>
      <c r="P593" s="99"/>
      <c r="Q593" s="57"/>
      <c r="R593" s="57"/>
      <c r="S593" s="57"/>
      <c r="T593" s="83" t="s">
        <v>72</v>
      </c>
      <c r="U593" s="102"/>
      <c r="V593" s="102"/>
      <c r="W593" s="78"/>
      <c r="X593" s="54"/>
    </row>
    <row r="594" spans="1:24" ht="21.95" customHeight="1">
      <c r="A594" s="76"/>
      <c r="B594" s="97"/>
      <c r="C594" s="97"/>
      <c r="D594" s="97"/>
      <c r="E594" s="98"/>
      <c r="F594" s="99"/>
      <c r="G594" s="99"/>
      <c r="H594" s="99"/>
      <c r="I594" s="99"/>
      <c r="J594" s="77"/>
      <c r="K594" s="99"/>
      <c r="L594" s="99"/>
      <c r="M594" s="99"/>
      <c r="N594" s="99"/>
      <c r="O594" s="99"/>
      <c r="P594" s="99"/>
      <c r="Q594" s="57"/>
      <c r="R594" s="57"/>
      <c r="S594" s="57"/>
      <c r="T594" s="83" t="s">
        <v>72</v>
      </c>
      <c r="U594" s="102"/>
      <c r="V594" s="102"/>
      <c r="W594" s="78"/>
      <c r="X594" s="54"/>
    </row>
    <row r="595" spans="1:24" ht="21.95" customHeight="1">
      <c r="A595" s="76"/>
      <c r="B595" s="97"/>
      <c r="C595" s="97"/>
      <c r="D595" s="97"/>
      <c r="E595" s="98"/>
      <c r="F595" s="99"/>
      <c r="G595" s="99"/>
      <c r="H595" s="99"/>
      <c r="I595" s="99"/>
      <c r="J595" s="77"/>
      <c r="K595" s="99"/>
      <c r="L595" s="99"/>
      <c r="M595" s="99"/>
      <c r="N595" s="99"/>
      <c r="O595" s="99"/>
      <c r="P595" s="99"/>
      <c r="Q595" s="57"/>
      <c r="R595" s="57"/>
      <c r="S595" s="57"/>
      <c r="T595" s="83" t="s">
        <v>72</v>
      </c>
      <c r="U595" s="102"/>
      <c r="V595" s="102"/>
      <c r="W595" s="78"/>
      <c r="X595" s="54"/>
    </row>
    <row r="596" spans="1:24" ht="21.95" customHeight="1">
      <c r="A596" s="76"/>
      <c r="B596" s="97"/>
      <c r="C596" s="97"/>
      <c r="D596" s="97"/>
      <c r="E596" s="98"/>
      <c r="F596" s="99"/>
      <c r="G596" s="99"/>
      <c r="H596" s="99"/>
      <c r="I596" s="99"/>
      <c r="J596" s="77"/>
      <c r="K596" s="99"/>
      <c r="L596" s="99"/>
      <c r="M596" s="99"/>
      <c r="N596" s="99"/>
      <c r="O596" s="99"/>
      <c r="P596" s="99"/>
      <c r="Q596" s="57"/>
      <c r="R596" s="57"/>
      <c r="S596" s="57"/>
      <c r="T596" s="83" t="s">
        <v>72</v>
      </c>
      <c r="U596" s="102"/>
      <c r="V596" s="102"/>
      <c r="W596" s="78"/>
      <c r="X596" s="54"/>
    </row>
    <row r="597" spans="1:24" ht="21.95" customHeight="1">
      <c r="A597" s="76"/>
      <c r="B597" s="97"/>
      <c r="C597" s="97"/>
      <c r="D597" s="97"/>
      <c r="E597" s="98"/>
      <c r="F597" s="99"/>
      <c r="G597" s="99"/>
      <c r="H597" s="99"/>
      <c r="I597" s="99"/>
      <c r="J597" s="77"/>
      <c r="K597" s="99"/>
      <c r="L597" s="99"/>
      <c r="M597" s="99"/>
      <c r="N597" s="99"/>
      <c r="O597" s="99"/>
      <c r="P597" s="99"/>
      <c r="Q597" s="57"/>
      <c r="R597" s="57"/>
      <c r="S597" s="57"/>
      <c r="T597" s="83" t="s">
        <v>72</v>
      </c>
      <c r="U597" s="102"/>
      <c r="V597" s="102"/>
      <c r="W597" s="78"/>
      <c r="X597" s="54"/>
    </row>
    <row r="598" spans="1:24" ht="21.95" customHeight="1">
      <c r="A598" s="76"/>
      <c r="B598" s="97"/>
      <c r="C598" s="97"/>
      <c r="D598" s="97"/>
      <c r="E598" s="98"/>
      <c r="F598" s="99"/>
      <c r="G598" s="99"/>
      <c r="H598" s="99"/>
      <c r="I598" s="99"/>
      <c r="J598" s="77"/>
      <c r="K598" s="99"/>
      <c r="L598" s="99"/>
      <c r="M598" s="99"/>
      <c r="N598" s="99"/>
      <c r="O598" s="99"/>
      <c r="P598" s="99"/>
      <c r="Q598" s="57"/>
      <c r="R598" s="57"/>
      <c r="S598" s="57"/>
      <c r="T598" s="83" t="s">
        <v>72</v>
      </c>
      <c r="U598" s="102"/>
      <c r="V598" s="102"/>
      <c r="W598" s="78"/>
      <c r="X598" s="54"/>
    </row>
    <row r="599" spans="1:24" ht="21.95" customHeight="1">
      <c r="A599" s="76"/>
      <c r="B599" s="97"/>
      <c r="C599" s="97"/>
      <c r="D599" s="97"/>
      <c r="E599" s="98"/>
      <c r="F599" s="99"/>
      <c r="G599" s="99"/>
      <c r="H599" s="99"/>
      <c r="I599" s="99"/>
      <c r="J599" s="77"/>
      <c r="K599" s="99"/>
      <c r="L599" s="99"/>
      <c r="M599" s="99"/>
      <c r="N599" s="99"/>
      <c r="O599" s="99"/>
      <c r="P599" s="99"/>
      <c r="Q599" s="57"/>
      <c r="R599" s="57"/>
      <c r="S599" s="57"/>
      <c r="T599" s="83" t="s">
        <v>72</v>
      </c>
      <c r="U599" s="102"/>
      <c r="V599" s="102"/>
      <c r="W599" s="78"/>
      <c r="X599" s="54"/>
    </row>
    <row r="600" spans="1:24" ht="21.95" customHeight="1">
      <c r="A600" s="76"/>
      <c r="B600" s="97"/>
      <c r="C600" s="97"/>
      <c r="D600" s="97"/>
      <c r="E600" s="98"/>
      <c r="F600" s="99"/>
      <c r="G600" s="99"/>
      <c r="H600" s="99"/>
      <c r="I600" s="99"/>
      <c r="J600" s="77"/>
      <c r="K600" s="99"/>
      <c r="L600" s="99"/>
      <c r="M600" s="99"/>
      <c r="N600" s="99"/>
      <c r="O600" s="99"/>
      <c r="P600" s="99"/>
      <c r="Q600" s="57"/>
      <c r="R600" s="57"/>
      <c r="S600" s="57"/>
      <c r="T600" s="83" t="s">
        <v>72</v>
      </c>
      <c r="U600" s="102"/>
      <c r="V600" s="102"/>
      <c r="W600" s="78"/>
      <c r="X600" s="54"/>
    </row>
    <row r="601" spans="1:24" ht="21.95" customHeight="1">
      <c r="A601" s="76"/>
      <c r="B601" s="97"/>
      <c r="C601" s="97"/>
      <c r="D601" s="97"/>
      <c r="E601" s="98"/>
      <c r="F601" s="99"/>
      <c r="G601" s="99"/>
      <c r="H601" s="99"/>
      <c r="I601" s="99"/>
      <c r="J601" s="77"/>
      <c r="K601" s="99"/>
      <c r="L601" s="99"/>
      <c r="M601" s="99"/>
      <c r="N601" s="99"/>
      <c r="O601" s="99"/>
      <c r="P601" s="99"/>
      <c r="Q601" s="57"/>
      <c r="R601" s="57"/>
      <c r="S601" s="57"/>
      <c r="T601" s="83" t="s">
        <v>72</v>
      </c>
      <c r="U601" s="102"/>
      <c r="V601" s="102"/>
      <c r="W601" s="78"/>
      <c r="X601" s="54"/>
    </row>
    <row r="602" spans="1:24" ht="21.95" customHeight="1">
      <c r="A602" s="76"/>
      <c r="B602" s="97"/>
      <c r="C602" s="97"/>
      <c r="D602" s="97"/>
      <c r="E602" s="98"/>
      <c r="F602" s="99"/>
      <c r="G602" s="99"/>
      <c r="H602" s="99"/>
      <c r="I602" s="99"/>
      <c r="J602" s="77"/>
      <c r="K602" s="99"/>
      <c r="L602" s="99"/>
      <c r="M602" s="99"/>
      <c r="N602" s="99"/>
      <c r="O602" s="99"/>
      <c r="P602" s="99"/>
      <c r="Q602" s="57"/>
      <c r="R602" s="57"/>
      <c r="S602" s="57"/>
      <c r="T602" s="83" t="s">
        <v>72</v>
      </c>
      <c r="U602" s="102"/>
      <c r="V602" s="102"/>
      <c r="W602" s="78"/>
      <c r="X602" s="54"/>
    </row>
    <row r="603" spans="1:24" ht="21.95" customHeight="1">
      <c r="A603" s="76"/>
      <c r="B603" s="97"/>
      <c r="C603" s="97"/>
      <c r="D603" s="97"/>
      <c r="E603" s="98"/>
      <c r="F603" s="99"/>
      <c r="G603" s="99"/>
      <c r="H603" s="99"/>
      <c r="I603" s="99"/>
      <c r="J603" s="77"/>
      <c r="K603" s="99"/>
      <c r="L603" s="99"/>
      <c r="M603" s="99"/>
      <c r="N603" s="99"/>
      <c r="O603" s="99"/>
      <c r="P603" s="99"/>
      <c r="Q603" s="57"/>
      <c r="R603" s="57"/>
      <c r="S603" s="57"/>
      <c r="T603" s="83" t="s">
        <v>72</v>
      </c>
      <c r="U603" s="102"/>
      <c r="V603" s="102"/>
      <c r="W603" s="78"/>
      <c r="X603" s="54"/>
    </row>
    <row r="604" spans="1:24" ht="21.95" customHeight="1">
      <c r="A604" s="76"/>
      <c r="B604" s="97"/>
      <c r="C604" s="97"/>
      <c r="D604" s="97"/>
      <c r="E604" s="98"/>
      <c r="F604" s="99"/>
      <c r="G604" s="99"/>
      <c r="H604" s="99"/>
      <c r="I604" s="99"/>
      <c r="J604" s="77"/>
      <c r="K604" s="99"/>
      <c r="L604" s="99"/>
      <c r="M604" s="99"/>
      <c r="N604" s="99"/>
      <c r="O604" s="99"/>
      <c r="P604" s="99"/>
      <c r="Q604" s="57"/>
      <c r="R604" s="57"/>
      <c r="S604" s="57"/>
      <c r="T604" s="83" t="s">
        <v>72</v>
      </c>
      <c r="U604" s="102"/>
      <c r="V604" s="102"/>
      <c r="W604" s="78"/>
      <c r="X604" s="54"/>
    </row>
    <row r="605" spans="1:24" ht="21.95" customHeight="1">
      <c r="A605" s="76"/>
      <c r="B605" s="97"/>
      <c r="C605" s="97"/>
      <c r="D605" s="97"/>
      <c r="E605" s="98"/>
      <c r="F605" s="99"/>
      <c r="G605" s="99"/>
      <c r="H605" s="99"/>
      <c r="I605" s="99"/>
      <c r="J605" s="77"/>
      <c r="K605" s="99"/>
      <c r="L605" s="99"/>
      <c r="M605" s="99"/>
      <c r="N605" s="99"/>
      <c r="O605" s="99"/>
      <c r="P605" s="99"/>
      <c r="Q605" s="57"/>
      <c r="R605" s="57"/>
      <c r="S605" s="57"/>
      <c r="T605" s="83" t="s">
        <v>72</v>
      </c>
      <c r="U605" s="102"/>
      <c r="V605" s="102"/>
      <c r="W605" s="78"/>
      <c r="X605" s="54"/>
    </row>
    <row r="606" spans="1:24" ht="21.95" customHeight="1">
      <c r="A606" s="76"/>
      <c r="B606" s="97"/>
      <c r="C606" s="97"/>
      <c r="D606" s="97"/>
      <c r="E606" s="98"/>
      <c r="F606" s="99"/>
      <c r="G606" s="99"/>
      <c r="H606" s="99"/>
      <c r="I606" s="99"/>
      <c r="J606" s="77"/>
      <c r="K606" s="99"/>
      <c r="L606" s="99"/>
      <c r="M606" s="99"/>
      <c r="N606" s="99"/>
      <c r="O606" s="99"/>
      <c r="P606" s="99"/>
      <c r="Q606" s="57"/>
      <c r="R606" s="57"/>
      <c r="S606" s="57"/>
      <c r="T606" s="83" t="s">
        <v>72</v>
      </c>
      <c r="U606" s="102"/>
      <c r="V606" s="102"/>
      <c r="W606" s="78"/>
      <c r="X606" s="54"/>
    </row>
    <row r="607" spans="1:24" ht="21.95" customHeight="1">
      <c r="A607" s="76"/>
      <c r="B607" s="97"/>
      <c r="C607" s="97"/>
      <c r="D607" s="97"/>
      <c r="E607" s="98"/>
      <c r="F607" s="99"/>
      <c r="G607" s="99"/>
      <c r="H607" s="99"/>
      <c r="I607" s="99"/>
      <c r="J607" s="77"/>
      <c r="K607" s="99"/>
      <c r="L607" s="99"/>
      <c r="M607" s="99"/>
      <c r="N607" s="99"/>
      <c r="O607" s="99"/>
      <c r="P607" s="99"/>
      <c r="Q607" s="57"/>
      <c r="R607" s="57"/>
      <c r="S607" s="57"/>
      <c r="T607" s="83" t="s">
        <v>72</v>
      </c>
      <c r="U607" s="102"/>
      <c r="V607" s="102"/>
      <c r="W607" s="78"/>
      <c r="X607" s="54"/>
    </row>
    <row r="608" spans="1:24" ht="21.95" customHeight="1">
      <c r="A608" s="76"/>
      <c r="B608" s="97"/>
      <c r="C608" s="97"/>
      <c r="D608" s="97"/>
      <c r="E608" s="98"/>
      <c r="F608" s="99"/>
      <c r="G608" s="99"/>
      <c r="H608" s="99"/>
      <c r="I608" s="99"/>
      <c r="J608" s="77"/>
      <c r="K608" s="99"/>
      <c r="L608" s="99"/>
      <c r="M608" s="99"/>
      <c r="N608" s="99"/>
      <c r="O608" s="99"/>
      <c r="P608" s="99"/>
      <c r="Q608" s="57"/>
      <c r="R608" s="57"/>
      <c r="S608" s="57"/>
      <c r="T608" s="83" t="s">
        <v>72</v>
      </c>
      <c r="U608" s="102"/>
      <c r="V608" s="102"/>
      <c r="W608" s="78"/>
      <c r="X608" s="54"/>
    </row>
    <row r="609" spans="1:24" ht="21.95" customHeight="1">
      <c r="A609" s="76"/>
      <c r="B609" s="97"/>
      <c r="C609" s="97"/>
      <c r="D609" s="97"/>
      <c r="E609" s="98"/>
      <c r="F609" s="99"/>
      <c r="G609" s="99"/>
      <c r="H609" s="99"/>
      <c r="I609" s="99"/>
      <c r="J609" s="77"/>
      <c r="K609" s="99"/>
      <c r="L609" s="99"/>
      <c r="M609" s="99"/>
      <c r="N609" s="99"/>
      <c r="O609" s="99"/>
      <c r="P609" s="99"/>
      <c r="Q609" s="57"/>
      <c r="R609" s="57"/>
      <c r="S609" s="57"/>
      <c r="T609" s="83" t="s">
        <v>72</v>
      </c>
      <c r="U609" s="102"/>
      <c r="V609" s="102"/>
      <c r="W609" s="78"/>
      <c r="X609" s="54"/>
    </row>
    <row r="610" spans="1:24" ht="21.95" customHeight="1">
      <c r="A610" s="76"/>
      <c r="B610" s="97"/>
      <c r="C610" s="97"/>
      <c r="D610" s="97"/>
      <c r="E610" s="98"/>
      <c r="F610" s="99"/>
      <c r="G610" s="99"/>
      <c r="H610" s="99"/>
      <c r="I610" s="99"/>
      <c r="J610" s="77"/>
      <c r="K610" s="99"/>
      <c r="L610" s="99"/>
      <c r="M610" s="99"/>
      <c r="N610" s="99"/>
      <c r="O610" s="99"/>
      <c r="P610" s="99"/>
      <c r="Q610" s="57"/>
      <c r="R610" s="57"/>
      <c r="S610" s="57"/>
      <c r="T610" s="83" t="s">
        <v>72</v>
      </c>
      <c r="U610" s="102"/>
      <c r="V610" s="102"/>
      <c r="W610" s="78"/>
      <c r="X610" s="54"/>
    </row>
    <row r="611" spans="1:24" ht="21.95" customHeight="1">
      <c r="A611" s="76"/>
      <c r="B611" s="97"/>
      <c r="C611" s="97"/>
      <c r="D611" s="97"/>
      <c r="E611" s="98"/>
      <c r="F611" s="99"/>
      <c r="G611" s="99"/>
      <c r="H611" s="99"/>
      <c r="I611" s="99"/>
      <c r="J611" s="77"/>
      <c r="K611" s="99"/>
      <c r="L611" s="99"/>
      <c r="M611" s="99"/>
      <c r="N611" s="100"/>
      <c r="O611" s="100"/>
      <c r="P611" s="100"/>
      <c r="Q611" s="60"/>
      <c r="R611" s="60"/>
      <c r="S611" s="60"/>
      <c r="T611" s="83" t="s">
        <v>72</v>
      </c>
      <c r="U611" s="102"/>
      <c r="V611" s="102"/>
      <c r="W611" s="78"/>
      <c r="X611" s="54"/>
    </row>
    <row r="612" spans="1:24" ht="21.95" customHeight="1">
      <c r="A612" s="76"/>
      <c r="B612" s="97"/>
      <c r="C612" s="97"/>
      <c r="D612" s="97"/>
      <c r="E612" s="98"/>
      <c r="F612" s="99"/>
      <c r="G612" s="99"/>
      <c r="H612" s="99"/>
      <c r="I612" s="99"/>
      <c r="J612" s="77"/>
      <c r="K612" s="99"/>
      <c r="L612" s="99"/>
      <c r="M612" s="99"/>
      <c r="N612" s="99"/>
      <c r="O612" s="99"/>
      <c r="P612" s="99"/>
      <c r="Q612" s="57"/>
      <c r="R612" s="57"/>
      <c r="S612" s="57"/>
      <c r="T612" s="83" t="s">
        <v>72</v>
      </c>
      <c r="U612" s="102"/>
      <c r="V612" s="102"/>
      <c r="W612" s="78"/>
      <c r="X612" s="54"/>
    </row>
    <row r="613" spans="1:24" ht="21.95" customHeight="1">
      <c r="A613" s="76"/>
      <c r="B613" s="97"/>
      <c r="C613" s="97"/>
      <c r="D613" s="97"/>
      <c r="E613" s="98"/>
      <c r="F613" s="99"/>
      <c r="G613" s="99"/>
      <c r="H613" s="99"/>
      <c r="I613" s="99"/>
      <c r="J613" s="77"/>
      <c r="K613" s="99"/>
      <c r="L613" s="99"/>
      <c r="M613" s="99"/>
      <c r="N613" s="99"/>
      <c r="O613" s="99"/>
      <c r="P613" s="99"/>
      <c r="Q613" s="57"/>
      <c r="R613" s="57"/>
      <c r="S613" s="57"/>
      <c r="T613" s="83" t="s">
        <v>72</v>
      </c>
      <c r="U613" s="102"/>
      <c r="V613" s="102"/>
      <c r="W613" s="78"/>
      <c r="X613" s="54"/>
    </row>
    <row r="614" spans="1:24" ht="21.95" customHeight="1">
      <c r="A614" s="76"/>
      <c r="B614" s="97"/>
      <c r="C614" s="97"/>
      <c r="D614" s="97"/>
      <c r="E614" s="98"/>
      <c r="F614" s="99"/>
      <c r="G614" s="99"/>
      <c r="H614" s="99"/>
      <c r="I614" s="99"/>
      <c r="J614" s="77"/>
      <c r="K614" s="99"/>
      <c r="L614" s="99"/>
      <c r="M614" s="99"/>
      <c r="N614" s="99"/>
      <c r="O614" s="99"/>
      <c r="P614" s="99"/>
      <c r="Q614" s="57"/>
      <c r="R614" s="57"/>
      <c r="S614" s="57"/>
      <c r="T614" s="83" t="s">
        <v>72</v>
      </c>
      <c r="U614" s="102"/>
      <c r="V614" s="102"/>
      <c r="W614" s="78"/>
      <c r="X614" s="54"/>
    </row>
    <row r="615" spans="1:24" ht="21.95" customHeight="1">
      <c r="A615" s="76"/>
      <c r="B615" s="97"/>
      <c r="C615" s="97"/>
      <c r="D615" s="97"/>
      <c r="E615" s="98"/>
      <c r="F615" s="99"/>
      <c r="G615" s="99"/>
      <c r="H615" s="99"/>
      <c r="I615" s="99"/>
      <c r="J615" s="77"/>
      <c r="K615" s="99"/>
      <c r="L615" s="99"/>
      <c r="M615" s="99"/>
      <c r="N615" s="99"/>
      <c r="O615" s="99"/>
      <c r="P615" s="99"/>
      <c r="Q615" s="57"/>
      <c r="R615" s="57"/>
      <c r="S615" s="57"/>
      <c r="T615" s="83" t="s">
        <v>72</v>
      </c>
      <c r="U615" s="102"/>
      <c r="V615" s="102"/>
      <c r="W615" s="78"/>
      <c r="X615" s="54"/>
    </row>
    <row r="616" spans="1:24" ht="21.95" customHeight="1">
      <c r="A616" s="76"/>
      <c r="B616" s="97"/>
      <c r="C616" s="97"/>
      <c r="D616" s="97"/>
      <c r="E616" s="98"/>
      <c r="F616" s="99"/>
      <c r="G616" s="99"/>
      <c r="H616" s="99"/>
      <c r="I616" s="99"/>
      <c r="J616" s="77"/>
      <c r="K616" s="99"/>
      <c r="L616" s="99"/>
      <c r="M616" s="99"/>
      <c r="N616" s="99"/>
      <c r="O616" s="99"/>
      <c r="P616" s="99"/>
      <c r="Q616" s="57"/>
      <c r="R616" s="57"/>
      <c r="S616" s="57"/>
      <c r="T616" s="83" t="s">
        <v>72</v>
      </c>
      <c r="U616" s="102"/>
      <c r="V616" s="102"/>
      <c r="W616" s="78"/>
      <c r="X616" s="54"/>
    </row>
    <row r="617" spans="1:24" ht="21.95" customHeight="1">
      <c r="A617" s="76"/>
      <c r="B617" s="97"/>
      <c r="C617" s="97"/>
      <c r="D617" s="97"/>
      <c r="E617" s="98"/>
      <c r="F617" s="99"/>
      <c r="G617" s="99"/>
      <c r="H617" s="99"/>
      <c r="I617" s="99"/>
      <c r="J617" s="77"/>
      <c r="K617" s="99"/>
      <c r="L617" s="99"/>
      <c r="M617" s="99"/>
      <c r="N617" s="99"/>
      <c r="O617" s="99"/>
      <c r="P617" s="99"/>
      <c r="Q617" s="57"/>
      <c r="R617" s="57"/>
      <c r="S617" s="57"/>
      <c r="T617" s="83" t="s">
        <v>72</v>
      </c>
      <c r="U617" s="102"/>
      <c r="V617" s="102"/>
      <c r="W617" s="78"/>
      <c r="X617" s="54"/>
    </row>
    <row r="618" spans="1:24" ht="21.95" customHeight="1">
      <c r="A618" s="76"/>
      <c r="B618" s="97"/>
      <c r="C618" s="97"/>
      <c r="D618" s="97"/>
      <c r="E618" s="98"/>
      <c r="F618" s="99"/>
      <c r="G618" s="99"/>
      <c r="H618" s="99"/>
      <c r="I618" s="99"/>
      <c r="J618" s="77"/>
      <c r="K618" s="99"/>
      <c r="L618" s="99"/>
      <c r="M618" s="99"/>
      <c r="N618" s="99"/>
      <c r="O618" s="99"/>
      <c r="P618" s="99"/>
      <c r="Q618" s="57"/>
      <c r="R618" s="57"/>
      <c r="S618" s="57"/>
      <c r="T618" s="83" t="s">
        <v>72</v>
      </c>
      <c r="U618" s="102"/>
      <c r="V618" s="102"/>
      <c r="W618" s="78"/>
      <c r="X618" s="54"/>
    </row>
    <row r="619" spans="1:24" ht="21.95" customHeight="1">
      <c r="A619" s="76"/>
      <c r="B619" s="97"/>
      <c r="C619" s="97"/>
      <c r="D619" s="97"/>
      <c r="E619" s="98"/>
      <c r="F619" s="99"/>
      <c r="G619" s="99"/>
      <c r="H619" s="99"/>
      <c r="I619" s="99"/>
      <c r="J619" s="77"/>
      <c r="K619" s="99"/>
      <c r="L619" s="99"/>
      <c r="M619" s="99"/>
      <c r="N619" s="99"/>
      <c r="O619" s="99"/>
      <c r="P619" s="99"/>
      <c r="Q619" s="57"/>
      <c r="R619" s="57"/>
      <c r="S619" s="57"/>
      <c r="T619" s="83" t="s">
        <v>72</v>
      </c>
      <c r="U619" s="102"/>
      <c r="V619" s="102"/>
      <c r="W619" s="78"/>
      <c r="X619" s="54"/>
    </row>
    <row r="620" spans="1:24" ht="21.95" customHeight="1">
      <c r="A620" s="76"/>
      <c r="B620" s="97"/>
      <c r="C620" s="97"/>
      <c r="D620" s="97"/>
      <c r="E620" s="98"/>
      <c r="F620" s="99"/>
      <c r="G620" s="99"/>
      <c r="H620" s="99"/>
      <c r="I620" s="99"/>
      <c r="J620" s="77"/>
      <c r="K620" s="99"/>
      <c r="L620" s="99"/>
      <c r="M620" s="99"/>
      <c r="N620" s="99"/>
      <c r="O620" s="99"/>
      <c r="P620" s="99"/>
      <c r="Q620" s="57"/>
      <c r="R620" s="57"/>
      <c r="S620" s="57"/>
      <c r="T620" s="83" t="s">
        <v>72</v>
      </c>
      <c r="U620" s="102"/>
      <c r="V620" s="102"/>
      <c r="W620" s="78"/>
      <c r="X620" s="54"/>
    </row>
    <row r="621" spans="1:24" ht="21.95" customHeight="1">
      <c r="A621" s="76"/>
      <c r="B621" s="97"/>
      <c r="C621" s="97"/>
      <c r="D621" s="97"/>
      <c r="E621" s="98"/>
      <c r="F621" s="99"/>
      <c r="G621" s="99"/>
      <c r="H621" s="99"/>
      <c r="I621" s="99"/>
      <c r="J621" s="77"/>
      <c r="K621" s="99"/>
      <c r="L621" s="99"/>
      <c r="M621" s="99"/>
      <c r="N621" s="99"/>
      <c r="O621" s="99"/>
      <c r="P621" s="99"/>
      <c r="Q621" s="57"/>
      <c r="R621" s="57"/>
      <c r="S621" s="57"/>
      <c r="T621" s="83" t="s">
        <v>72</v>
      </c>
      <c r="U621" s="102"/>
      <c r="V621" s="102"/>
      <c r="W621" s="78"/>
      <c r="X621" s="54"/>
    </row>
    <row r="622" spans="1:24" ht="21.95" customHeight="1">
      <c r="A622" s="76"/>
      <c r="B622" s="97"/>
      <c r="C622" s="97"/>
      <c r="D622" s="97"/>
      <c r="E622" s="98"/>
      <c r="F622" s="99"/>
      <c r="G622" s="99"/>
      <c r="H622" s="99"/>
      <c r="I622" s="99"/>
      <c r="J622" s="77"/>
      <c r="K622" s="99"/>
      <c r="L622" s="99"/>
      <c r="M622" s="99"/>
      <c r="N622" s="99"/>
      <c r="O622" s="99"/>
      <c r="P622" s="99"/>
      <c r="Q622" s="57"/>
      <c r="R622" s="57"/>
      <c r="S622" s="57"/>
      <c r="T622" s="83" t="s">
        <v>72</v>
      </c>
      <c r="U622" s="102"/>
      <c r="V622" s="102"/>
      <c r="W622" s="78"/>
      <c r="X622" s="54"/>
    </row>
    <row r="623" spans="1:24" ht="21.95" customHeight="1">
      <c r="A623" s="76"/>
      <c r="B623" s="97"/>
      <c r="C623" s="97"/>
      <c r="D623" s="97"/>
      <c r="E623" s="98"/>
      <c r="F623" s="99"/>
      <c r="G623" s="99"/>
      <c r="H623" s="99"/>
      <c r="I623" s="99"/>
      <c r="J623" s="77"/>
      <c r="K623" s="99"/>
      <c r="L623" s="99"/>
      <c r="M623" s="99"/>
      <c r="N623" s="99"/>
      <c r="O623" s="99"/>
      <c r="P623" s="99"/>
      <c r="Q623" s="57"/>
      <c r="R623" s="57"/>
      <c r="S623" s="57"/>
      <c r="T623" s="83" t="s">
        <v>72</v>
      </c>
      <c r="U623" s="102"/>
      <c r="V623" s="102"/>
      <c r="W623" s="78"/>
      <c r="X623" s="54"/>
    </row>
    <row r="624" spans="1:24" ht="21.95" customHeight="1">
      <c r="A624" s="76"/>
      <c r="B624" s="97"/>
      <c r="C624" s="97"/>
      <c r="D624" s="97"/>
      <c r="E624" s="98"/>
      <c r="F624" s="99"/>
      <c r="G624" s="99"/>
      <c r="H624" s="99"/>
      <c r="I624" s="99"/>
      <c r="J624" s="77"/>
      <c r="K624" s="99"/>
      <c r="L624" s="99"/>
      <c r="M624" s="99"/>
      <c r="N624" s="99"/>
      <c r="O624" s="99"/>
      <c r="P624" s="99"/>
      <c r="Q624" s="57"/>
      <c r="R624" s="57"/>
      <c r="S624" s="57"/>
      <c r="T624" s="83" t="s">
        <v>72</v>
      </c>
      <c r="U624" s="102"/>
      <c r="V624" s="102"/>
      <c r="W624" s="78"/>
      <c r="X624" s="54"/>
    </row>
    <row r="625" spans="1:24" ht="21.95" customHeight="1">
      <c r="A625" s="76"/>
      <c r="B625" s="97"/>
      <c r="C625" s="97"/>
      <c r="D625" s="97"/>
      <c r="E625" s="98"/>
      <c r="F625" s="99"/>
      <c r="G625" s="99"/>
      <c r="H625" s="99"/>
      <c r="I625" s="99"/>
      <c r="J625" s="77"/>
      <c r="K625" s="99"/>
      <c r="L625" s="99"/>
      <c r="M625" s="99"/>
      <c r="N625" s="99"/>
      <c r="O625" s="99"/>
      <c r="P625" s="99"/>
      <c r="Q625" s="57"/>
      <c r="R625" s="57"/>
      <c r="S625" s="57"/>
      <c r="T625" s="83" t="s">
        <v>72</v>
      </c>
      <c r="U625" s="102"/>
      <c r="V625" s="102"/>
      <c r="W625" s="78"/>
      <c r="X625" s="54"/>
    </row>
    <row r="626" spans="1:24" ht="21.95" customHeight="1">
      <c r="A626" s="76"/>
      <c r="B626" s="97"/>
      <c r="C626" s="97"/>
      <c r="D626" s="97"/>
      <c r="E626" s="98"/>
      <c r="F626" s="99"/>
      <c r="G626" s="99"/>
      <c r="H626" s="99"/>
      <c r="I626" s="99"/>
      <c r="J626" s="77"/>
      <c r="K626" s="99"/>
      <c r="L626" s="99"/>
      <c r="M626" s="99"/>
      <c r="N626" s="99"/>
      <c r="O626" s="99"/>
      <c r="P626" s="99"/>
      <c r="Q626" s="57"/>
      <c r="R626" s="57"/>
      <c r="S626" s="57"/>
      <c r="T626" s="83" t="s">
        <v>72</v>
      </c>
      <c r="U626" s="102"/>
      <c r="V626" s="102"/>
      <c r="W626" s="78"/>
      <c r="X626" s="54"/>
    </row>
    <row r="627" spans="1:24" ht="21.95" customHeight="1">
      <c r="A627" s="76"/>
      <c r="B627" s="97"/>
      <c r="C627" s="97"/>
      <c r="D627" s="97"/>
      <c r="E627" s="98"/>
      <c r="F627" s="99"/>
      <c r="G627" s="99"/>
      <c r="H627" s="99"/>
      <c r="I627" s="99"/>
      <c r="J627" s="77"/>
      <c r="K627" s="99"/>
      <c r="L627" s="99"/>
      <c r="M627" s="99"/>
      <c r="N627" s="99"/>
      <c r="O627" s="99"/>
      <c r="P627" s="99"/>
      <c r="Q627" s="57"/>
      <c r="R627" s="57"/>
      <c r="S627" s="57"/>
      <c r="T627" s="83" t="s">
        <v>72</v>
      </c>
      <c r="U627" s="102"/>
      <c r="V627" s="102"/>
      <c r="W627" s="78"/>
      <c r="X627" s="54"/>
    </row>
    <row r="628" spans="1:24" ht="21.95" customHeight="1">
      <c r="A628" s="76"/>
      <c r="B628" s="97"/>
      <c r="C628" s="97"/>
      <c r="D628" s="97"/>
      <c r="E628" s="98"/>
      <c r="F628" s="99"/>
      <c r="G628" s="99"/>
      <c r="H628" s="99"/>
      <c r="I628" s="99"/>
      <c r="J628" s="77"/>
      <c r="K628" s="99"/>
      <c r="L628" s="99"/>
      <c r="M628" s="99"/>
      <c r="N628" s="99"/>
      <c r="O628" s="99"/>
      <c r="P628" s="99"/>
      <c r="Q628" s="57"/>
      <c r="R628" s="57"/>
      <c r="S628" s="57"/>
      <c r="T628" s="83" t="s">
        <v>72</v>
      </c>
      <c r="U628" s="102"/>
      <c r="V628" s="102"/>
      <c r="W628" s="78"/>
      <c r="X628" s="54"/>
    </row>
    <row r="629" spans="1:24" ht="21.95" customHeight="1">
      <c r="A629" s="76"/>
      <c r="B629" s="97"/>
      <c r="C629" s="97"/>
      <c r="D629" s="97"/>
      <c r="E629" s="98"/>
      <c r="F629" s="99"/>
      <c r="G629" s="99"/>
      <c r="H629" s="99"/>
      <c r="I629" s="99"/>
      <c r="J629" s="77"/>
      <c r="K629" s="99"/>
      <c r="L629" s="99"/>
      <c r="M629" s="99"/>
      <c r="N629" s="99"/>
      <c r="O629" s="99"/>
      <c r="P629" s="99"/>
      <c r="Q629" s="57"/>
      <c r="R629" s="57"/>
      <c r="S629" s="57"/>
      <c r="T629" s="83" t="s">
        <v>72</v>
      </c>
      <c r="U629" s="102"/>
      <c r="V629" s="102"/>
      <c r="W629" s="78"/>
      <c r="X629" s="54"/>
    </row>
    <row r="630" spans="1:24" ht="21.95" customHeight="1">
      <c r="A630" s="76"/>
      <c r="B630" s="97"/>
      <c r="C630" s="97"/>
      <c r="D630" s="97"/>
      <c r="E630" s="98"/>
      <c r="F630" s="99"/>
      <c r="G630" s="99"/>
      <c r="H630" s="99"/>
      <c r="I630" s="99"/>
      <c r="J630" s="77"/>
      <c r="K630" s="99"/>
      <c r="L630" s="99"/>
      <c r="M630" s="99"/>
      <c r="N630" s="99"/>
      <c r="O630" s="99"/>
      <c r="P630" s="99"/>
      <c r="Q630" s="57"/>
      <c r="R630" s="57"/>
      <c r="S630" s="57"/>
      <c r="T630" s="83" t="s">
        <v>72</v>
      </c>
      <c r="U630" s="102"/>
      <c r="V630" s="102"/>
      <c r="W630" s="78"/>
      <c r="X630" s="54"/>
    </row>
    <row r="631" spans="1:24" ht="21.95" customHeight="1">
      <c r="A631" s="76"/>
      <c r="B631" s="97"/>
      <c r="C631" s="97"/>
      <c r="D631" s="97"/>
      <c r="E631" s="98"/>
      <c r="F631" s="99"/>
      <c r="G631" s="99"/>
      <c r="H631" s="99"/>
      <c r="I631" s="99"/>
      <c r="J631" s="77"/>
      <c r="K631" s="99"/>
      <c r="L631" s="99"/>
      <c r="M631" s="99"/>
      <c r="N631" s="99"/>
      <c r="O631" s="99"/>
      <c r="P631" s="99"/>
      <c r="Q631" s="57"/>
      <c r="R631" s="57"/>
      <c r="S631" s="57"/>
      <c r="T631" s="83" t="s">
        <v>72</v>
      </c>
      <c r="U631" s="102"/>
      <c r="V631" s="102"/>
      <c r="W631" s="78"/>
      <c r="X631" s="54"/>
    </row>
    <row r="632" spans="1:24" ht="21.95" customHeight="1">
      <c r="A632" s="76"/>
      <c r="B632" s="97"/>
      <c r="C632" s="97"/>
      <c r="D632" s="97"/>
      <c r="E632" s="98"/>
      <c r="F632" s="99"/>
      <c r="G632" s="99"/>
      <c r="H632" s="99"/>
      <c r="I632" s="99"/>
      <c r="J632" s="77"/>
      <c r="K632" s="99"/>
      <c r="L632" s="99"/>
      <c r="M632" s="99"/>
      <c r="N632" s="99"/>
      <c r="O632" s="99"/>
      <c r="P632" s="99"/>
      <c r="Q632" s="57"/>
      <c r="R632" s="57"/>
      <c r="S632" s="57"/>
      <c r="T632" s="83" t="s">
        <v>72</v>
      </c>
      <c r="U632" s="102"/>
      <c r="V632" s="102"/>
      <c r="W632" s="78"/>
      <c r="X632" s="54"/>
    </row>
    <row r="633" spans="1:24" ht="21.95" customHeight="1">
      <c r="A633" s="76"/>
      <c r="B633" s="97"/>
      <c r="C633" s="97"/>
      <c r="D633" s="97"/>
      <c r="E633" s="98"/>
      <c r="F633" s="99"/>
      <c r="G633" s="99"/>
      <c r="H633" s="99"/>
      <c r="I633" s="99"/>
      <c r="J633" s="77"/>
      <c r="K633" s="99"/>
      <c r="L633" s="99"/>
      <c r="M633" s="99"/>
      <c r="N633" s="99"/>
      <c r="O633" s="99"/>
      <c r="P633" s="99"/>
      <c r="Q633" s="57"/>
      <c r="R633" s="57"/>
      <c r="S633" s="57"/>
      <c r="T633" s="83" t="s">
        <v>72</v>
      </c>
      <c r="U633" s="102"/>
      <c r="V633" s="102"/>
      <c r="W633" s="78"/>
      <c r="X633" s="54"/>
    </row>
    <row r="634" spans="1:24" ht="21.95" customHeight="1">
      <c r="A634" s="76"/>
      <c r="B634" s="97"/>
      <c r="C634" s="97"/>
      <c r="D634" s="97"/>
      <c r="E634" s="98"/>
      <c r="F634" s="99"/>
      <c r="G634" s="99"/>
      <c r="H634" s="99"/>
      <c r="I634" s="99"/>
      <c r="J634" s="77"/>
      <c r="K634" s="99"/>
      <c r="L634" s="99"/>
      <c r="M634" s="99"/>
      <c r="N634" s="99"/>
      <c r="O634" s="99"/>
      <c r="P634" s="99"/>
      <c r="Q634" s="57"/>
      <c r="R634" s="57"/>
      <c r="S634" s="57"/>
      <c r="T634" s="83" t="s">
        <v>72</v>
      </c>
      <c r="U634" s="102"/>
      <c r="V634" s="102"/>
      <c r="W634" s="78"/>
      <c r="X634" s="54"/>
    </row>
    <row r="635" spans="1:24" ht="21.95" customHeight="1">
      <c r="A635" s="76"/>
      <c r="B635" s="97"/>
      <c r="C635" s="97"/>
      <c r="D635" s="97"/>
      <c r="E635" s="98"/>
      <c r="F635" s="99"/>
      <c r="G635" s="99"/>
      <c r="H635" s="99"/>
      <c r="I635" s="99"/>
      <c r="J635" s="77"/>
      <c r="K635" s="99"/>
      <c r="L635" s="99"/>
      <c r="M635" s="99"/>
      <c r="N635" s="99"/>
      <c r="O635" s="99"/>
      <c r="P635" s="99"/>
      <c r="Q635" s="57"/>
      <c r="R635" s="57"/>
      <c r="S635" s="57"/>
      <c r="T635" s="83" t="s">
        <v>72</v>
      </c>
      <c r="U635" s="102"/>
      <c r="V635" s="102"/>
      <c r="W635" s="78"/>
      <c r="X635" s="54"/>
    </row>
    <row r="636" spans="1:24" ht="21.95" customHeight="1">
      <c r="A636" s="76"/>
      <c r="B636" s="97"/>
      <c r="C636" s="97"/>
      <c r="D636" s="97"/>
      <c r="E636" s="98"/>
      <c r="F636" s="99"/>
      <c r="G636" s="99"/>
      <c r="H636" s="99"/>
      <c r="I636" s="99"/>
      <c r="J636" s="77"/>
      <c r="K636" s="99"/>
      <c r="L636" s="99"/>
      <c r="M636" s="99"/>
      <c r="N636" s="99"/>
      <c r="O636" s="99"/>
      <c r="P636" s="99"/>
      <c r="Q636" s="57"/>
      <c r="R636" s="57"/>
      <c r="S636" s="57"/>
      <c r="T636" s="83" t="s">
        <v>72</v>
      </c>
      <c r="U636" s="102"/>
      <c r="V636" s="102"/>
      <c r="W636" s="78"/>
      <c r="X636" s="54"/>
    </row>
    <row r="637" spans="1:24" ht="21.95" customHeight="1">
      <c r="A637" s="76"/>
      <c r="B637" s="97"/>
      <c r="C637" s="97"/>
      <c r="D637" s="97"/>
      <c r="E637" s="98"/>
      <c r="F637" s="99"/>
      <c r="G637" s="99"/>
      <c r="H637" s="99"/>
      <c r="I637" s="99"/>
      <c r="J637" s="77"/>
      <c r="K637" s="99"/>
      <c r="L637" s="99"/>
      <c r="M637" s="99"/>
      <c r="N637" s="99"/>
      <c r="O637" s="99"/>
      <c r="P637" s="99"/>
      <c r="Q637" s="57"/>
      <c r="R637" s="57"/>
      <c r="S637" s="57"/>
      <c r="T637" s="83" t="s">
        <v>72</v>
      </c>
      <c r="U637" s="102"/>
      <c r="V637" s="102"/>
      <c r="W637" s="78"/>
      <c r="X637" s="54"/>
    </row>
    <row r="638" spans="1:24" ht="21.95" customHeight="1">
      <c r="A638" s="76"/>
      <c r="B638" s="97"/>
      <c r="C638" s="97"/>
      <c r="D638" s="97"/>
      <c r="E638" s="98"/>
      <c r="F638" s="99"/>
      <c r="G638" s="99"/>
      <c r="H638" s="99"/>
      <c r="I638" s="99"/>
      <c r="J638" s="77"/>
      <c r="K638" s="99"/>
      <c r="L638" s="99"/>
      <c r="M638" s="99"/>
      <c r="N638" s="99"/>
      <c r="O638" s="99"/>
      <c r="P638" s="99"/>
      <c r="Q638" s="57"/>
      <c r="R638" s="57"/>
      <c r="S638" s="57"/>
      <c r="T638" s="83" t="s">
        <v>72</v>
      </c>
      <c r="U638" s="102"/>
      <c r="V638" s="102"/>
      <c r="W638" s="78"/>
      <c r="X638" s="54"/>
    </row>
    <row r="639" spans="1:24" ht="21.95" customHeight="1">
      <c r="A639" s="76"/>
      <c r="B639" s="97"/>
      <c r="C639" s="97"/>
      <c r="D639" s="97"/>
      <c r="E639" s="98"/>
      <c r="F639" s="99"/>
      <c r="G639" s="99"/>
      <c r="H639" s="99"/>
      <c r="I639" s="99"/>
      <c r="J639" s="77"/>
      <c r="K639" s="99"/>
      <c r="L639" s="99"/>
      <c r="M639" s="99"/>
      <c r="N639" s="100"/>
      <c r="O639" s="100"/>
      <c r="P639" s="100"/>
      <c r="Q639" s="60"/>
      <c r="R639" s="60"/>
      <c r="S639" s="60"/>
      <c r="T639" s="83" t="s">
        <v>72</v>
      </c>
      <c r="U639" s="102"/>
      <c r="V639" s="102"/>
      <c r="W639" s="78"/>
      <c r="X639" s="54"/>
    </row>
    <row r="640" spans="1:24" ht="21.95" customHeight="1">
      <c r="A640" s="76"/>
      <c r="B640" s="97"/>
      <c r="C640" s="97"/>
      <c r="D640" s="97"/>
      <c r="E640" s="98"/>
      <c r="F640" s="99"/>
      <c r="G640" s="99"/>
      <c r="H640" s="99"/>
      <c r="I640" s="99"/>
      <c r="J640" s="77"/>
      <c r="K640" s="99"/>
      <c r="L640" s="99"/>
      <c r="M640" s="99"/>
      <c r="N640" s="99"/>
      <c r="O640" s="99"/>
      <c r="P640" s="99"/>
      <c r="Q640" s="57"/>
      <c r="R640" s="57"/>
      <c r="S640" s="57"/>
      <c r="T640" s="83" t="s">
        <v>72</v>
      </c>
      <c r="U640" s="102"/>
      <c r="V640" s="102"/>
      <c r="W640" s="78"/>
      <c r="X640" s="54"/>
    </row>
    <row r="641" spans="1:24" ht="21.95" customHeight="1">
      <c r="A641" s="76"/>
      <c r="B641" s="97"/>
      <c r="C641" s="97"/>
      <c r="D641" s="97"/>
      <c r="E641" s="98"/>
      <c r="F641" s="99"/>
      <c r="G641" s="99"/>
      <c r="H641" s="99"/>
      <c r="I641" s="99"/>
      <c r="J641" s="77"/>
      <c r="K641" s="99"/>
      <c r="L641" s="99"/>
      <c r="M641" s="99"/>
      <c r="N641" s="99"/>
      <c r="O641" s="99"/>
      <c r="P641" s="99"/>
      <c r="Q641" s="57"/>
      <c r="R641" s="57"/>
      <c r="S641" s="57"/>
      <c r="T641" s="83" t="s">
        <v>72</v>
      </c>
      <c r="U641" s="102"/>
      <c r="V641" s="102"/>
      <c r="W641" s="78"/>
      <c r="X641" s="54"/>
    </row>
    <row r="642" spans="1:24" ht="21.95" customHeight="1">
      <c r="A642" s="76"/>
      <c r="B642" s="97"/>
      <c r="C642" s="97"/>
      <c r="D642" s="97"/>
      <c r="E642" s="98"/>
      <c r="F642" s="99"/>
      <c r="G642" s="99"/>
      <c r="H642" s="99"/>
      <c r="I642" s="99"/>
      <c r="J642" s="77"/>
      <c r="K642" s="99"/>
      <c r="L642" s="99"/>
      <c r="M642" s="99"/>
      <c r="N642" s="99"/>
      <c r="O642" s="99"/>
      <c r="P642" s="99"/>
      <c r="Q642" s="57"/>
      <c r="R642" s="57"/>
      <c r="S642" s="57"/>
      <c r="T642" s="83" t="s">
        <v>72</v>
      </c>
      <c r="U642" s="102"/>
      <c r="V642" s="102"/>
      <c r="W642" s="78"/>
      <c r="X642" s="54"/>
    </row>
    <row r="643" spans="1:24" ht="21.95" customHeight="1">
      <c r="A643" s="76"/>
      <c r="B643" s="97"/>
      <c r="C643" s="97"/>
      <c r="D643" s="97"/>
      <c r="E643" s="98"/>
      <c r="F643" s="99"/>
      <c r="G643" s="99"/>
      <c r="H643" s="99"/>
      <c r="I643" s="99"/>
      <c r="J643" s="77"/>
      <c r="K643" s="99"/>
      <c r="L643" s="99"/>
      <c r="M643" s="99"/>
      <c r="N643" s="99"/>
      <c r="O643" s="99"/>
      <c r="P643" s="99"/>
      <c r="Q643" s="57"/>
      <c r="R643" s="57"/>
      <c r="S643" s="57"/>
      <c r="T643" s="83" t="s">
        <v>72</v>
      </c>
      <c r="U643" s="102"/>
      <c r="V643" s="102"/>
      <c r="W643" s="78"/>
      <c r="X643" s="54"/>
    </row>
    <row r="644" spans="1:24" ht="21.95" customHeight="1">
      <c r="A644" s="76"/>
      <c r="B644" s="97"/>
      <c r="C644" s="97"/>
      <c r="D644" s="97"/>
      <c r="E644" s="98"/>
      <c r="F644" s="99"/>
      <c r="G644" s="99"/>
      <c r="H644" s="99"/>
      <c r="I644" s="99"/>
      <c r="J644" s="77"/>
      <c r="K644" s="99"/>
      <c r="L644" s="99"/>
      <c r="M644" s="99"/>
      <c r="N644" s="99"/>
      <c r="O644" s="99"/>
      <c r="P644" s="99"/>
      <c r="Q644" s="57"/>
      <c r="R644" s="57"/>
      <c r="S644" s="57"/>
      <c r="T644" s="83" t="s">
        <v>72</v>
      </c>
      <c r="U644" s="102"/>
      <c r="V644" s="102"/>
      <c r="W644" s="78"/>
      <c r="X644" s="54"/>
    </row>
    <row r="645" spans="1:24" ht="21.95" customHeight="1">
      <c r="A645" s="76"/>
      <c r="B645" s="97"/>
      <c r="C645" s="97"/>
      <c r="D645" s="97"/>
      <c r="E645" s="98"/>
      <c r="F645" s="99"/>
      <c r="G645" s="99"/>
      <c r="H645" s="99"/>
      <c r="I645" s="99"/>
      <c r="J645" s="77"/>
      <c r="K645" s="99"/>
      <c r="L645" s="99"/>
      <c r="M645" s="99"/>
      <c r="N645" s="99"/>
      <c r="O645" s="99"/>
      <c r="P645" s="99"/>
      <c r="Q645" s="57"/>
      <c r="R645" s="57"/>
      <c r="S645" s="57"/>
      <c r="T645" s="83" t="s">
        <v>72</v>
      </c>
      <c r="U645" s="102"/>
      <c r="V645" s="102"/>
      <c r="W645" s="78"/>
      <c r="X645" s="54"/>
    </row>
    <row r="646" spans="1:24" ht="21.95" customHeight="1">
      <c r="A646" s="76"/>
      <c r="B646" s="97"/>
      <c r="C646" s="97"/>
      <c r="D646" s="97"/>
      <c r="E646" s="98"/>
      <c r="F646" s="99"/>
      <c r="G646" s="99"/>
      <c r="H646" s="99"/>
      <c r="I646" s="99"/>
      <c r="J646" s="77"/>
      <c r="K646" s="99"/>
      <c r="L646" s="99"/>
      <c r="M646" s="99"/>
      <c r="N646" s="99"/>
      <c r="O646" s="99"/>
      <c r="P646" s="99"/>
      <c r="Q646" s="57"/>
      <c r="R646" s="57"/>
      <c r="S646" s="57"/>
      <c r="T646" s="83" t="s">
        <v>72</v>
      </c>
      <c r="U646" s="102"/>
      <c r="V646" s="102"/>
      <c r="W646" s="78"/>
      <c r="X646" s="54"/>
    </row>
    <row r="647" spans="1:24" ht="21.95" customHeight="1">
      <c r="A647" s="76"/>
      <c r="B647" s="97"/>
      <c r="C647" s="97"/>
      <c r="D647" s="97"/>
      <c r="E647" s="98"/>
      <c r="F647" s="99"/>
      <c r="G647" s="99"/>
      <c r="H647" s="99"/>
      <c r="I647" s="99"/>
      <c r="J647" s="77"/>
      <c r="K647" s="99"/>
      <c r="L647" s="99"/>
      <c r="M647" s="99"/>
      <c r="N647" s="99"/>
      <c r="O647" s="99"/>
      <c r="P647" s="99"/>
      <c r="Q647" s="57"/>
      <c r="R647" s="57"/>
      <c r="S647" s="57"/>
      <c r="T647" s="83" t="s">
        <v>72</v>
      </c>
      <c r="U647" s="102"/>
      <c r="V647" s="102"/>
      <c r="W647" s="78"/>
      <c r="X647" s="54"/>
    </row>
    <row r="648" spans="1:24" ht="21.95" customHeight="1">
      <c r="A648" s="76"/>
      <c r="B648" s="97"/>
      <c r="C648" s="97"/>
      <c r="D648" s="97"/>
      <c r="E648" s="98"/>
      <c r="F648" s="99"/>
      <c r="G648" s="99"/>
      <c r="H648" s="99"/>
      <c r="I648" s="99"/>
      <c r="J648" s="77"/>
      <c r="K648" s="99"/>
      <c r="L648" s="99"/>
      <c r="M648" s="99"/>
      <c r="N648" s="99"/>
      <c r="O648" s="99"/>
      <c r="P648" s="99"/>
      <c r="Q648" s="57"/>
      <c r="R648" s="57"/>
      <c r="S648" s="57"/>
      <c r="T648" s="83" t="s">
        <v>72</v>
      </c>
      <c r="U648" s="102"/>
      <c r="V648" s="102"/>
      <c r="W648" s="78"/>
      <c r="X648" s="54"/>
    </row>
    <row r="649" spans="1:24" ht="21.95" customHeight="1">
      <c r="A649" s="76"/>
      <c r="B649" s="97"/>
      <c r="C649" s="97"/>
      <c r="D649" s="97"/>
      <c r="E649" s="98"/>
      <c r="F649" s="99"/>
      <c r="G649" s="99"/>
      <c r="H649" s="99"/>
      <c r="I649" s="99"/>
      <c r="J649" s="77"/>
      <c r="K649" s="99"/>
      <c r="L649" s="99"/>
      <c r="M649" s="99"/>
      <c r="N649" s="99"/>
      <c r="O649" s="99"/>
      <c r="P649" s="99"/>
      <c r="Q649" s="57"/>
      <c r="R649" s="57"/>
      <c r="S649" s="57"/>
      <c r="T649" s="83" t="s">
        <v>72</v>
      </c>
      <c r="U649" s="102"/>
      <c r="V649" s="102"/>
      <c r="W649" s="78"/>
      <c r="X649" s="54"/>
    </row>
    <row r="650" spans="1:24" ht="21.95" customHeight="1">
      <c r="A650" s="76"/>
      <c r="B650" s="97"/>
      <c r="C650" s="97"/>
      <c r="D650" s="97"/>
      <c r="E650" s="98"/>
      <c r="F650" s="99"/>
      <c r="G650" s="99"/>
      <c r="H650" s="99"/>
      <c r="I650" s="99"/>
      <c r="J650" s="77"/>
      <c r="K650" s="99"/>
      <c r="L650" s="99"/>
      <c r="M650" s="99"/>
      <c r="N650" s="99"/>
      <c r="O650" s="99"/>
      <c r="P650" s="99"/>
      <c r="Q650" s="57"/>
      <c r="R650" s="57"/>
      <c r="S650" s="57"/>
      <c r="T650" s="83" t="s">
        <v>72</v>
      </c>
      <c r="U650" s="102"/>
      <c r="V650" s="102"/>
      <c r="W650" s="78"/>
      <c r="X650" s="54"/>
    </row>
    <row r="651" spans="1:24" ht="21.95" customHeight="1">
      <c r="A651" s="76"/>
      <c r="B651" s="97"/>
      <c r="C651" s="97"/>
      <c r="D651" s="97"/>
      <c r="E651" s="98"/>
      <c r="F651" s="99"/>
      <c r="G651" s="99"/>
      <c r="H651" s="99"/>
      <c r="I651" s="99"/>
      <c r="J651" s="77"/>
      <c r="K651" s="99"/>
      <c r="L651" s="99"/>
      <c r="M651" s="99"/>
      <c r="N651" s="99"/>
      <c r="O651" s="99"/>
      <c r="P651" s="99"/>
      <c r="Q651" s="57"/>
      <c r="R651" s="57"/>
      <c r="S651" s="57"/>
      <c r="T651" s="83" t="s">
        <v>72</v>
      </c>
      <c r="U651" s="102"/>
      <c r="V651" s="102"/>
      <c r="W651" s="78"/>
      <c r="X651" s="54"/>
    </row>
    <row r="652" spans="1:24" ht="21.95" customHeight="1">
      <c r="A652" s="76"/>
      <c r="B652" s="97"/>
      <c r="C652" s="97"/>
      <c r="D652" s="97"/>
      <c r="E652" s="98"/>
      <c r="F652" s="99"/>
      <c r="G652" s="99"/>
      <c r="H652" s="99"/>
      <c r="I652" s="99"/>
      <c r="J652" s="77"/>
      <c r="K652" s="99"/>
      <c r="L652" s="99"/>
      <c r="M652" s="99"/>
      <c r="N652" s="99"/>
      <c r="O652" s="99"/>
      <c r="P652" s="99"/>
      <c r="Q652" s="57"/>
      <c r="R652" s="57"/>
      <c r="S652" s="57"/>
      <c r="T652" s="83" t="s">
        <v>72</v>
      </c>
      <c r="U652" s="102"/>
      <c r="V652" s="102"/>
      <c r="W652" s="78"/>
      <c r="X652" s="54"/>
    </row>
    <row r="653" spans="1:24" ht="21.95" customHeight="1">
      <c r="A653" s="76"/>
      <c r="B653" s="97"/>
      <c r="C653" s="97"/>
      <c r="D653" s="97"/>
      <c r="E653" s="98"/>
      <c r="F653" s="99"/>
      <c r="G653" s="99"/>
      <c r="H653" s="99"/>
      <c r="I653" s="99"/>
      <c r="J653" s="77"/>
      <c r="K653" s="99"/>
      <c r="L653" s="99"/>
      <c r="M653" s="99"/>
      <c r="N653" s="99"/>
      <c r="O653" s="99"/>
      <c r="P653" s="99"/>
      <c r="Q653" s="57"/>
      <c r="R653" s="57"/>
      <c r="S653" s="57"/>
      <c r="T653" s="83" t="s">
        <v>72</v>
      </c>
      <c r="U653" s="102"/>
      <c r="V653" s="102"/>
      <c r="W653" s="78"/>
      <c r="X653" s="54"/>
    </row>
    <row r="654" spans="1:24" ht="21.95" customHeight="1">
      <c r="A654" s="76"/>
      <c r="B654" s="97"/>
      <c r="C654" s="97"/>
      <c r="D654" s="97"/>
      <c r="E654" s="98"/>
      <c r="F654" s="99"/>
      <c r="G654" s="99"/>
      <c r="H654" s="99"/>
      <c r="I654" s="99"/>
      <c r="J654" s="77"/>
      <c r="K654" s="99"/>
      <c r="L654" s="99"/>
      <c r="M654" s="99"/>
      <c r="N654" s="99"/>
      <c r="O654" s="99"/>
      <c r="P654" s="99"/>
      <c r="Q654" s="57"/>
      <c r="R654" s="57"/>
      <c r="S654" s="57"/>
      <c r="T654" s="83" t="s">
        <v>72</v>
      </c>
      <c r="U654" s="102"/>
      <c r="V654" s="102"/>
      <c r="W654" s="78"/>
      <c r="X654" s="54"/>
    </row>
    <row r="655" spans="1:24" ht="21.95" customHeight="1">
      <c r="A655" s="76"/>
      <c r="B655" s="97"/>
      <c r="C655" s="97"/>
      <c r="D655" s="97"/>
      <c r="E655" s="98"/>
      <c r="F655" s="99"/>
      <c r="G655" s="99"/>
      <c r="H655" s="99"/>
      <c r="I655" s="99"/>
      <c r="J655" s="77"/>
      <c r="K655" s="99"/>
      <c r="L655" s="99"/>
      <c r="M655" s="99"/>
      <c r="N655" s="99"/>
      <c r="O655" s="99"/>
      <c r="P655" s="99"/>
      <c r="Q655" s="57"/>
      <c r="R655" s="57"/>
      <c r="S655" s="57"/>
      <c r="T655" s="83" t="s">
        <v>72</v>
      </c>
      <c r="U655" s="102"/>
      <c r="V655" s="102"/>
      <c r="W655" s="78"/>
      <c r="X655" s="54"/>
    </row>
    <row r="656" spans="1:24" ht="21.95" customHeight="1">
      <c r="A656" s="76"/>
      <c r="B656" s="97"/>
      <c r="C656" s="97"/>
      <c r="D656" s="97"/>
      <c r="E656" s="98"/>
      <c r="F656" s="99"/>
      <c r="G656" s="99"/>
      <c r="H656" s="99"/>
      <c r="I656" s="99"/>
      <c r="J656" s="77"/>
      <c r="K656" s="99"/>
      <c r="L656" s="99"/>
      <c r="M656" s="99"/>
      <c r="N656" s="99"/>
      <c r="O656" s="99"/>
      <c r="P656" s="99"/>
      <c r="Q656" s="57"/>
      <c r="R656" s="57"/>
      <c r="S656" s="57"/>
      <c r="T656" s="83" t="s">
        <v>72</v>
      </c>
      <c r="U656" s="102"/>
      <c r="V656" s="102"/>
      <c r="W656" s="78"/>
      <c r="X656" s="54"/>
    </row>
    <row r="657" spans="1:24" ht="21.95" customHeight="1">
      <c r="A657" s="76"/>
      <c r="B657" s="97"/>
      <c r="C657" s="97"/>
      <c r="D657" s="97"/>
      <c r="E657" s="98"/>
      <c r="F657" s="99"/>
      <c r="G657" s="99"/>
      <c r="H657" s="99"/>
      <c r="I657" s="99"/>
      <c r="J657" s="77"/>
      <c r="K657" s="99"/>
      <c r="L657" s="99"/>
      <c r="M657" s="99"/>
      <c r="N657" s="99"/>
      <c r="O657" s="99"/>
      <c r="P657" s="99"/>
      <c r="Q657" s="57"/>
      <c r="R657" s="57"/>
      <c r="S657" s="57"/>
      <c r="T657" s="83" t="s">
        <v>72</v>
      </c>
      <c r="U657" s="102"/>
      <c r="V657" s="102"/>
      <c r="W657" s="78"/>
      <c r="X657" s="54"/>
    </row>
    <row r="658" spans="1:24" ht="21.95" customHeight="1">
      <c r="A658" s="76"/>
      <c r="B658" s="97"/>
      <c r="C658" s="97"/>
      <c r="D658" s="97"/>
      <c r="E658" s="98"/>
      <c r="F658" s="99"/>
      <c r="G658" s="99"/>
      <c r="H658" s="99"/>
      <c r="I658" s="99"/>
      <c r="J658" s="77"/>
      <c r="K658" s="99"/>
      <c r="L658" s="99"/>
      <c r="M658" s="99"/>
      <c r="N658" s="99"/>
      <c r="O658" s="99"/>
      <c r="P658" s="99"/>
      <c r="Q658" s="57"/>
      <c r="R658" s="57"/>
      <c r="S658" s="57"/>
      <c r="T658" s="83" t="s">
        <v>72</v>
      </c>
      <c r="U658" s="102"/>
      <c r="V658" s="102"/>
      <c r="W658" s="78"/>
      <c r="X658" s="54"/>
    </row>
    <row r="659" spans="1:24" ht="21.95" customHeight="1">
      <c r="A659" s="76"/>
      <c r="B659" s="97"/>
      <c r="C659" s="97"/>
      <c r="D659" s="97"/>
      <c r="E659" s="98"/>
      <c r="F659" s="99"/>
      <c r="G659" s="99"/>
      <c r="H659" s="99"/>
      <c r="I659" s="99"/>
      <c r="J659" s="77"/>
      <c r="K659" s="99"/>
      <c r="L659" s="99"/>
      <c r="M659" s="99"/>
      <c r="N659" s="99"/>
      <c r="O659" s="99"/>
      <c r="P659" s="99"/>
      <c r="Q659" s="57"/>
      <c r="R659" s="57"/>
      <c r="S659" s="57"/>
      <c r="T659" s="83" t="s">
        <v>72</v>
      </c>
      <c r="U659" s="102"/>
      <c r="V659" s="102"/>
      <c r="W659" s="78"/>
      <c r="X659" s="54"/>
    </row>
    <row r="660" spans="1:24" ht="21.95" customHeight="1">
      <c r="A660" s="76"/>
      <c r="B660" s="97"/>
      <c r="C660" s="97"/>
      <c r="D660" s="97"/>
      <c r="E660" s="98"/>
      <c r="F660" s="99"/>
      <c r="G660" s="99"/>
      <c r="H660" s="99"/>
      <c r="I660" s="99"/>
      <c r="J660" s="77"/>
      <c r="K660" s="99"/>
      <c r="L660" s="99"/>
      <c r="M660" s="99"/>
      <c r="N660" s="99"/>
      <c r="O660" s="99"/>
      <c r="P660" s="99"/>
      <c r="Q660" s="57"/>
      <c r="R660" s="57"/>
      <c r="S660" s="57"/>
      <c r="T660" s="83" t="s">
        <v>72</v>
      </c>
      <c r="U660" s="102"/>
      <c r="V660" s="102"/>
      <c r="W660" s="78"/>
      <c r="X660" s="54"/>
    </row>
    <row r="661" spans="1:24" ht="21.95" customHeight="1">
      <c r="A661" s="76"/>
      <c r="B661" s="97"/>
      <c r="C661" s="97"/>
      <c r="D661" s="97"/>
      <c r="E661" s="98"/>
      <c r="F661" s="99"/>
      <c r="G661" s="99"/>
      <c r="H661" s="99"/>
      <c r="I661" s="99"/>
      <c r="J661" s="77"/>
      <c r="K661" s="99"/>
      <c r="L661" s="99"/>
      <c r="M661" s="99"/>
      <c r="N661" s="99"/>
      <c r="O661" s="99"/>
      <c r="P661" s="99"/>
      <c r="Q661" s="57"/>
      <c r="R661" s="57"/>
      <c r="S661" s="57"/>
      <c r="T661" s="83" t="s">
        <v>72</v>
      </c>
      <c r="U661" s="102"/>
      <c r="V661" s="102"/>
      <c r="W661" s="78"/>
      <c r="X661" s="54"/>
    </row>
    <row r="662" spans="1:24" ht="21.95" customHeight="1">
      <c r="A662" s="76"/>
      <c r="B662" s="97"/>
      <c r="C662" s="97"/>
      <c r="D662" s="97"/>
      <c r="E662" s="98"/>
      <c r="F662" s="99"/>
      <c r="G662" s="99"/>
      <c r="H662" s="99"/>
      <c r="I662" s="99"/>
      <c r="J662" s="77"/>
      <c r="K662" s="99"/>
      <c r="L662" s="99"/>
      <c r="M662" s="99"/>
      <c r="N662" s="99"/>
      <c r="O662" s="99"/>
      <c r="P662" s="99"/>
      <c r="Q662" s="57"/>
      <c r="R662" s="57"/>
      <c r="S662" s="57"/>
      <c r="T662" s="83" t="s">
        <v>72</v>
      </c>
      <c r="U662" s="102"/>
      <c r="V662" s="102"/>
      <c r="W662" s="78"/>
      <c r="X662" s="54"/>
    </row>
    <row r="663" spans="1:24" ht="21.95" customHeight="1">
      <c r="A663" s="76"/>
      <c r="B663" s="97"/>
      <c r="C663" s="97"/>
      <c r="D663" s="97"/>
      <c r="E663" s="98"/>
      <c r="F663" s="99"/>
      <c r="G663" s="99"/>
      <c r="H663" s="99"/>
      <c r="I663" s="99"/>
      <c r="J663" s="77"/>
      <c r="K663" s="99"/>
      <c r="L663" s="99"/>
      <c r="M663" s="99"/>
      <c r="N663" s="99"/>
      <c r="O663" s="99"/>
      <c r="P663" s="99"/>
      <c r="Q663" s="57"/>
      <c r="R663" s="57"/>
      <c r="S663" s="57"/>
      <c r="T663" s="83" t="s">
        <v>72</v>
      </c>
      <c r="U663" s="102"/>
      <c r="V663" s="102"/>
      <c r="W663" s="78"/>
      <c r="X663" s="54"/>
    </row>
    <row r="664" spans="1:24" ht="21.95" customHeight="1">
      <c r="A664" s="76"/>
      <c r="B664" s="97"/>
      <c r="C664" s="97"/>
      <c r="D664" s="97"/>
      <c r="E664" s="98"/>
      <c r="F664" s="99"/>
      <c r="G664" s="99"/>
      <c r="H664" s="99"/>
      <c r="I664" s="99"/>
      <c r="J664" s="77"/>
      <c r="K664" s="99"/>
      <c r="L664" s="99"/>
      <c r="M664" s="99"/>
      <c r="N664" s="99"/>
      <c r="O664" s="99"/>
      <c r="P664" s="99"/>
      <c r="Q664" s="57"/>
      <c r="R664" s="57"/>
      <c r="S664" s="57"/>
      <c r="T664" s="83" t="s">
        <v>72</v>
      </c>
      <c r="U664" s="102"/>
      <c r="V664" s="102"/>
      <c r="W664" s="78"/>
      <c r="X664" s="54"/>
    </row>
    <row r="665" spans="1:24" ht="21.95" customHeight="1">
      <c r="A665" s="76"/>
      <c r="B665" s="97"/>
      <c r="C665" s="97"/>
      <c r="D665" s="97"/>
      <c r="E665" s="98"/>
      <c r="F665" s="99"/>
      <c r="G665" s="99"/>
      <c r="H665" s="99"/>
      <c r="I665" s="99"/>
      <c r="J665" s="77"/>
      <c r="K665" s="99"/>
      <c r="L665" s="99"/>
      <c r="M665" s="99"/>
      <c r="N665" s="100"/>
      <c r="O665" s="100"/>
      <c r="P665" s="100"/>
      <c r="Q665" s="60"/>
      <c r="R665" s="60"/>
      <c r="S665" s="60"/>
      <c r="T665" s="83" t="s">
        <v>72</v>
      </c>
      <c r="U665" s="102"/>
      <c r="V665" s="102"/>
      <c r="W665" s="78"/>
      <c r="X665" s="54"/>
    </row>
    <row r="666" spans="1:24" ht="21.95" customHeight="1">
      <c r="A666" s="76"/>
      <c r="B666" s="97"/>
      <c r="C666" s="97"/>
      <c r="D666" s="97"/>
      <c r="E666" s="98"/>
      <c r="F666" s="99"/>
      <c r="G666" s="99"/>
      <c r="H666" s="99"/>
      <c r="I666" s="99"/>
      <c r="J666" s="77"/>
      <c r="K666" s="99"/>
      <c r="L666" s="99"/>
      <c r="M666" s="99"/>
      <c r="N666" s="99"/>
      <c r="O666" s="99"/>
      <c r="P666" s="99"/>
      <c r="Q666" s="57"/>
      <c r="R666" s="57"/>
      <c r="S666" s="57"/>
      <c r="T666" s="83" t="s">
        <v>72</v>
      </c>
      <c r="U666" s="102"/>
      <c r="V666" s="102"/>
      <c r="W666" s="78"/>
      <c r="X666" s="54"/>
    </row>
    <row r="667" spans="1:24" ht="21.95" customHeight="1">
      <c r="A667" s="76"/>
      <c r="B667" s="97"/>
      <c r="C667" s="97"/>
      <c r="D667" s="97"/>
      <c r="E667" s="98"/>
      <c r="F667" s="99"/>
      <c r="G667" s="99"/>
      <c r="H667" s="99"/>
      <c r="I667" s="99"/>
      <c r="J667" s="77"/>
      <c r="K667" s="99"/>
      <c r="L667" s="99"/>
      <c r="M667" s="99"/>
      <c r="N667" s="99"/>
      <c r="O667" s="99"/>
      <c r="P667" s="99"/>
      <c r="Q667" s="57"/>
      <c r="R667" s="57"/>
      <c r="S667" s="57"/>
      <c r="T667" s="83" t="s">
        <v>72</v>
      </c>
      <c r="U667" s="102"/>
      <c r="V667" s="102"/>
      <c r="W667" s="78"/>
      <c r="X667" s="54"/>
    </row>
    <row r="668" spans="1:24" ht="21.95" customHeight="1">
      <c r="A668" s="76"/>
      <c r="B668" s="97"/>
      <c r="C668" s="97"/>
      <c r="D668" s="97"/>
      <c r="E668" s="98"/>
      <c r="F668" s="99"/>
      <c r="G668" s="99"/>
      <c r="H668" s="99"/>
      <c r="I668" s="99"/>
      <c r="J668" s="77"/>
      <c r="K668" s="99"/>
      <c r="L668" s="99"/>
      <c r="M668" s="99"/>
      <c r="N668" s="99"/>
      <c r="O668" s="99"/>
      <c r="P668" s="99"/>
      <c r="Q668" s="57"/>
      <c r="R668" s="57"/>
      <c r="S668" s="57"/>
      <c r="T668" s="83" t="s">
        <v>72</v>
      </c>
      <c r="U668" s="102"/>
      <c r="V668" s="102"/>
      <c r="W668" s="78"/>
      <c r="X668" s="54"/>
    </row>
    <row r="669" spans="1:24" ht="21.95" customHeight="1">
      <c r="A669" s="76"/>
      <c r="B669" s="97"/>
      <c r="C669" s="97"/>
      <c r="D669" s="97"/>
      <c r="E669" s="98"/>
      <c r="F669" s="99"/>
      <c r="G669" s="99"/>
      <c r="H669" s="99"/>
      <c r="I669" s="99"/>
      <c r="J669" s="77"/>
      <c r="K669" s="99"/>
      <c r="L669" s="99"/>
      <c r="M669" s="99"/>
      <c r="N669" s="99"/>
      <c r="O669" s="99"/>
      <c r="P669" s="99"/>
      <c r="Q669" s="57"/>
      <c r="R669" s="57"/>
      <c r="S669" s="57"/>
      <c r="T669" s="83" t="s">
        <v>72</v>
      </c>
      <c r="U669" s="102"/>
      <c r="V669" s="102"/>
      <c r="W669" s="78"/>
      <c r="X669" s="54"/>
    </row>
    <row r="670" spans="1:24" ht="21.95" customHeight="1">
      <c r="A670" s="76"/>
      <c r="B670" s="97"/>
      <c r="C670" s="97"/>
      <c r="D670" s="97"/>
      <c r="E670" s="98"/>
      <c r="F670" s="99"/>
      <c r="G670" s="99"/>
      <c r="H670" s="99"/>
      <c r="I670" s="99"/>
      <c r="J670" s="77"/>
      <c r="K670" s="99"/>
      <c r="L670" s="99"/>
      <c r="M670" s="99"/>
      <c r="N670" s="99"/>
      <c r="O670" s="99"/>
      <c r="P670" s="99"/>
      <c r="Q670" s="57"/>
      <c r="R670" s="57"/>
      <c r="S670" s="57"/>
      <c r="T670" s="83" t="s">
        <v>72</v>
      </c>
      <c r="U670" s="102"/>
      <c r="V670" s="102"/>
      <c r="W670" s="78"/>
      <c r="X670" s="54"/>
    </row>
    <row r="671" spans="1:24" ht="21.95" customHeight="1">
      <c r="A671" s="76"/>
      <c r="B671" s="97"/>
      <c r="C671" s="97"/>
      <c r="D671" s="97"/>
      <c r="E671" s="98"/>
      <c r="F671" s="99"/>
      <c r="G671" s="99"/>
      <c r="H671" s="99"/>
      <c r="I671" s="99"/>
      <c r="J671" s="77"/>
      <c r="K671" s="99"/>
      <c r="L671" s="99"/>
      <c r="M671" s="99"/>
      <c r="N671" s="99"/>
      <c r="O671" s="99"/>
      <c r="P671" s="99"/>
      <c r="Q671" s="57"/>
      <c r="R671" s="57"/>
      <c r="S671" s="57"/>
      <c r="T671" s="83" t="s">
        <v>72</v>
      </c>
      <c r="U671" s="102"/>
      <c r="V671" s="102"/>
      <c r="W671" s="78"/>
      <c r="X671" s="54"/>
    </row>
    <row r="672" spans="1:24" ht="21.95" customHeight="1">
      <c r="A672" s="76"/>
      <c r="B672" s="97"/>
      <c r="C672" s="97"/>
      <c r="D672" s="97"/>
      <c r="E672" s="98"/>
      <c r="F672" s="99"/>
      <c r="G672" s="99"/>
      <c r="H672" s="99"/>
      <c r="I672" s="99"/>
      <c r="J672" s="77"/>
      <c r="K672" s="99"/>
      <c r="L672" s="99"/>
      <c r="M672" s="99"/>
      <c r="N672" s="99"/>
      <c r="O672" s="99"/>
      <c r="P672" s="99"/>
      <c r="Q672" s="57"/>
      <c r="R672" s="57"/>
      <c r="S672" s="57"/>
      <c r="T672" s="83" t="s">
        <v>72</v>
      </c>
      <c r="U672" s="102"/>
      <c r="V672" s="102"/>
      <c r="W672" s="78"/>
      <c r="X672" s="54"/>
    </row>
    <row r="673" spans="1:24" ht="21.95" customHeight="1">
      <c r="A673" s="76"/>
      <c r="B673" s="97"/>
      <c r="C673" s="97"/>
      <c r="D673" s="97"/>
      <c r="E673" s="98"/>
      <c r="F673" s="99"/>
      <c r="G673" s="99"/>
      <c r="H673" s="99"/>
      <c r="I673" s="99"/>
      <c r="J673" s="77"/>
      <c r="K673" s="99"/>
      <c r="L673" s="99"/>
      <c r="M673" s="99"/>
      <c r="N673" s="99"/>
      <c r="O673" s="99"/>
      <c r="P673" s="99"/>
      <c r="Q673" s="57"/>
      <c r="R673" s="57"/>
      <c r="S673" s="57"/>
      <c r="T673" s="83" t="s">
        <v>72</v>
      </c>
      <c r="U673" s="102"/>
      <c r="V673" s="102"/>
      <c r="W673" s="78"/>
      <c r="X673" s="54"/>
    </row>
    <row r="674" spans="1:24" ht="21.95" customHeight="1">
      <c r="A674" s="76"/>
      <c r="B674" s="97"/>
      <c r="C674" s="97"/>
      <c r="D674" s="97"/>
      <c r="E674" s="98"/>
      <c r="F674" s="99"/>
      <c r="G674" s="99"/>
      <c r="H674" s="99"/>
      <c r="I674" s="99"/>
      <c r="J674" s="77"/>
      <c r="K674" s="99"/>
      <c r="L674" s="99"/>
      <c r="M674" s="99"/>
      <c r="N674" s="99"/>
      <c r="O674" s="99"/>
      <c r="P674" s="99"/>
      <c r="Q674" s="57"/>
      <c r="R674" s="57"/>
      <c r="S674" s="57"/>
      <c r="T674" s="83" t="s">
        <v>72</v>
      </c>
      <c r="U674" s="102"/>
      <c r="V674" s="102"/>
      <c r="W674" s="78"/>
      <c r="X674" s="54"/>
    </row>
    <row r="675" spans="1:24" ht="21.95" customHeight="1">
      <c r="A675" s="76"/>
      <c r="B675" s="97"/>
      <c r="C675" s="97"/>
      <c r="D675" s="97"/>
      <c r="E675" s="98"/>
      <c r="F675" s="99"/>
      <c r="G675" s="99"/>
      <c r="H675" s="99"/>
      <c r="I675" s="99"/>
      <c r="J675" s="77"/>
      <c r="K675" s="99"/>
      <c r="L675" s="99"/>
      <c r="M675" s="99"/>
      <c r="N675" s="99"/>
      <c r="O675" s="99"/>
      <c r="P675" s="99"/>
      <c r="Q675" s="57"/>
      <c r="R675" s="57"/>
      <c r="S675" s="57"/>
      <c r="T675" s="83" t="s">
        <v>72</v>
      </c>
      <c r="U675" s="102"/>
      <c r="V675" s="102"/>
      <c r="W675" s="78"/>
      <c r="X675" s="54"/>
    </row>
    <row r="676" spans="1:24" ht="21.95" customHeight="1">
      <c r="A676" s="76"/>
      <c r="B676" s="97"/>
      <c r="C676" s="97"/>
      <c r="D676" s="97"/>
      <c r="E676" s="98"/>
      <c r="F676" s="99"/>
      <c r="G676" s="99"/>
      <c r="H676" s="99"/>
      <c r="I676" s="99"/>
      <c r="J676" s="77"/>
      <c r="K676" s="99"/>
      <c r="L676" s="99"/>
      <c r="M676" s="99"/>
      <c r="N676" s="99"/>
      <c r="O676" s="99"/>
      <c r="P676" s="99"/>
      <c r="Q676" s="57"/>
      <c r="R676" s="57"/>
      <c r="S676" s="57"/>
      <c r="T676" s="83" t="s">
        <v>72</v>
      </c>
      <c r="U676" s="102"/>
      <c r="V676" s="102"/>
      <c r="W676" s="78"/>
      <c r="X676" s="54"/>
    </row>
    <row r="677" spans="1:24" ht="21.95" customHeight="1">
      <c r="A677" s="76"/>
      <c r="B677" s="97"/>
      <c r="C677" s="97"/>
      <c r="D677" s="97"/>
      <c r="E677" s="98"/>
      <c r="F677" s="99"/>
      <c r="G677" s="99"/>
      <c r="H677" s="99"/>
      <c r="I677" s="99"/>
      <c r="J677" s="77"/>
      <c r="K677" s="99"/>
      <c r="L677" s="99"/>
      <c r="M677" s="99"/>
      <c r="N677" s="99"/>
      <c r="O677" s="99"/>
      <c r="P677" s="99"/>
      <c r="Q677" s="57"/>
      <c r="R677" s="57"/>
      <c r="S677" s="57"/>
      <c r="T677" s="83" t="s">
        <v>72</v>
      </c>
      <c r="U677" s="102"/>
      <c r="V677" s="102"/>
      <c r="W677" s="78"/>
      <c r="X677" s="54"/>
    </row>
    <row r="678" spans="1:24" ht="21.95" customHeight="1">
      <c r="A678" s="76"/>
      <c r="B678" s="97"/>
      <c r="C678" s="97"/>
      <c r="D678" s="97"/>
      <c r="E678" s="98"/>
      <c r="F678" s="99"/>
      <c r="G678" s="99"/>
      <c r="H678" s="99"/>
      <c r="I678" s="99"/>
      <c r="J678" s="77"/>
      <c r="K678" s="99"/>
      <c r="L678" s="99"/>
      <c r="M678" s="99"/>
      <c r="N678" s="99"/>
      <c r="O678" s="99"/>
      <c r="P678" s="99"/>
      <c r="Q678" s="57"/>
      <c r="R678" s="57"/>
      <c r="S678" s="57"/>
      <c r="T678" s="83" t="s">
        <v>72</v>
      </c>
      <c r="U678" s="102"/>
      <c r="V678" s="102"/>
      <c r="W678" s="78"/>
      <c r="X678" s="54"/>
    </row>
    <row r="679" spans="1:24" ht="21.95" customHeight="1">
      <c r="A679" s="76"/>
      <c r="B679" s="97"/>
      <c r="C679" s="97"/>
      <c r="D679" s="97"/>
      <c r="E679" s="98"/>
      <c r="F679" s="99"/>
      <c r="G679" s="99"/>
      <c r="H679" s="99"/>
      <c r="I679" s="99"/>
      <c r="J679" s="77"/>
      <c r="K679" s="99"/>
      <c r="L679" s="99"/>
      <c r="M679" s="99"/>
      <c r="N679" s="99"/>
      <c r="O679" s="99"/>
      <c r="P679" s="99"/>
      <c r="Q679" s="57"/>
      <c r="R679" s="57"/>
      <c r="S679" s="57"/>
      <c r="T679" s="83" t="s">
        <v>72</v>
      </c>
      <c r="U679" s="102"/>
      <c r="V679" s="102"/>
      <c r="W679" s="78"/>
      <c r="X679" s="54"/>
    </row>
    <row r="680" spans="1:24" ht="21.95" customHeight="1">
      <c r="A680" s="76"/>
      <c r="B680" s="97"/>
      <c r="C680" s="97"/>
      <c r="D680" s="97"/>
      <c r="E680" s="98"/>
      <c r="F680" s="99"/>
      <c r="G680" s="99"/>
      <c r="H680" s="99"/>
      <c r="I680" s="99"/>
      <c r="J680" s="77"/>
      <c r="K680" s="99"/>
      <c r="L680" s="99"/>
      <c r="M680" s="99"/>
      <c r="N680" s="99"/>
      <c r="O680" s="99"/>
      <c r="P680" s="99"/>
      <c r="Q680" s="57"/>
      <c r="R680" s="57"/>
      <c r="S680" s="57"/>
      <c r="T680" s="83" t="s">
        <v>72</v>
      </c>
      <c r="U680" s="102"/>
      <c r="V680" s="102"/>
      <c r="W680" s="78"/>
      <c r="X680" s="54"/>
    </row>
    <row r="681" spans="1:24" ht="21.95" customHeight="1">
      <c r="A681" s="76"/>
      <c r="B681" s="97"/>
      <c r="C681" s="97"/>
      <c r="D681" s="97"/>
      <c r="E681" s="98"/>
      <c r="F681" s="99"/>
      <c r="G681" s="99"/>
      <c r="H681" s="99"/>
      <c r="I681" s="99"/>
      <c r="J681" s="77"/>
      <c r="K681" s="99"/>
      <c r="L681" s="99"/>
      <c r="M681" s="99"/>
      <c r="N681" s="99"/>
      <c r="O681" s="99"/>
      <c r="P681" s="99"/>
      <c r="Q681" s="57"/>
      <c r="R681" s="57"/>
      <c r="S681" s="57"/>
      <c r="T681" s="83" t="s">
        <v>72</v>
      </c>
      <c r="U681" s="102"/>
      <c r="V681" s="102"/>
      <c r="W681" s="78"/>
      <c r="X681" s="54"/>
    </row>
    <row r="682" spans="1:24" ht="21.95" customHeight="1">
      <c r="A682" s="76"/>
      <c r="B682" s="97"/>
      <c r="C682" s="97"/>
      <c r="D682" s="97"/>
      <c r="E682" s="98"/>
      <c r="F682" s="99"/>
      <c r="G682" s="99"/>
      <c r="H682" s="99"/>
      <c r="I682" s="99"/>
      <c r="J682" s="77"/>
      <c r="K682" s="99"/>
      <c r="L682" s="99"/>
      <c r="M682" s="99"/>
      <c r="N682" s="99"/>
      <c r="O682" s="99"/>
      <c r="P682" s="99"/>
      <c r="Q682" s="57"/>
      <c r="R682" s="57"/>
      <c r="S682" s="57"/>
      <c r="T682" s="83" t="s">
        <v>72</v>
      </c>
      <c r="U682" s="102"/>
      <c r="V682" s="102"/>
      <c r="W682" s="78"/>
      <c r="X682" s="54"/>
    </row>
    <row r="683" spans="1:24" ht="21.95" customHeight="1">
      <c r="A683" s="76"/>
      <c r="B683" s="97"/>
      <c r="C683" s="97"/>
      <c r="D683" s="97"/>
      <c r="E683" s="98"/>
      <c r="F683" s="99"/>
      <c r="G683" s="99"/>
      <c r="H683" s="99"/>
      <c r="I683" s="99"/>
      <c r="J683" s="77"/>
      <c r="K683" s="99"/>
      <c r="L683" s="99"/>
      <c r="M683" s="99"/>
      <c r="N683" s="99"/>
      <c r="O683" s="99"/>
      <c r="P683" s="99"/>
      <c r="Q683" s="57"/>
      <c r="R683" s="57"/>
      <c r="S683" s="57"/>
      <c r="T683" s="83" t="s">
        <v>72</v>
      </c>
      <c r="U683" s="102"/>
      <c r="V683" s="102"/>
      <c r="W683" s="78"/>
      <c r="X683" s="54"/>
    </row>
    <row r="684" spans="1:24" ht="21.95" customHeight="1">
      <c r="A684" s="76"/>
      <c r="B684" s="97"/>
      <c r="C684" s="97"/>
      <c r="D684" s="97"/>
      <c r="E684" s="98"/>
      <c r="F684" s="99"/>
      <c r="G684" s="99"/>
      <c r="H684" s="99"/>
      <c r="I684" s="99"/>
      <c r="J684" s="77"/>
      <c r="K684" s="99"/>
      <c r="L684" s="99"/>
      <c r="M684" s="99"/>
      <c r="N684" s="99"/>
      <c r="O684" s="99"/>
      <c r="P684" s="99"/>
      <c r="Q684" s="57"/>
      <c r="R684" s="57"/>
      <c r="S684" s="57"/>
      <c r="T684" s="83" t="s">
        <v>72</v>
      </c>
      <c r="U684" s="102"/>
      <c r="V684" s="102"/>
      <c r="W684" s="78"/>
      <c r="X684" s="54"/>
    </row>
    <row r="685" spans="1:24" ht="21.95" customHeight="1">
      <c r="A685" s="76"/>
      <c r="B685" s="97"/>
      <c r="C685" s="97"/>
      <c r="D685" s="97"/>
      <c r="E685" s="98"/>
      <c r="F685" s="99"/>
      <c r="G685" s="99"/>
      <c r="H685" s="99"/>
      <c r="I685" s="99"/>
      <c r="J685" s="77"/>
      <c r="K685" s="99"/>
      <c r="L685" s="99"/>
      <c r="M685" s="99"/>
      <c r="N685" s="99"/>
      <c r="O685" s="99"/>
      <c r="P685" s="99"/>
      <c r="Q685" s="57"/>
      <c r="R685" s="57"/>
      <c r="S685" s="57"/>
      <c r="T685" s="83" t="s">
        <v>72</v>
      </c>
      <c r="U685" s="102"/>
      <c r="V685" s="102"/>
      <c r="W685" s="78"/>
      <c r="X685" s="54"/>
    </row>
    <row r="686" spans="1:24" ht="21.95" customHeight="1">
      <c r="A686" s="76"/>
      <c r="B686" s="97"/>
      <c r="C686" s="97"/>
      <c r="D686" s="97"/>
      <c r="E686" s="98"/>
      <c r="F686" s="99"/>
      <c r="G686" s="99"/>
      <c r="H686" s="99"/>
      <c r="I686" s="99"/>
      <c r="J686" s="77"/>
      <c r="K686" s="99"/>
      <c r="L686" s="99"/>
      <c r="M686" s="99"/>
      <c r="N686" s="99"/>
      <c r="O686" s="99"/>
      <c r="P686" s="99"/>
      <c r="Q686" s="57"/>
      <c r="R686" s="57"/>
      <c r="S686" s="57"/>
      <c r="T686" s="83" t="s">
        <v>72</v>
      </c>
      <c r="U686" s="102"/>
      <c r="V686" s="102"/>
      <c r="W686" s="78"/>
      <c r="X686" s="54"/>
    </row>
    <row r="687" spans="1:24" ht="21.95" customHeight="1">
      <c r="A687" s="76"/>
      <c r="B687" s="97"/>
      <c r="C687" s="97"/>
      <c r="D687" s="97"/>
      <c r="E687" s="98"/>
      <c r="F687" s="99"/>
      <c r="G687" s="99"/>
      <c r="H687" s="99"/>
      <c r="I687" s="99"/>
      <c r="J687" s="77"/>
      <c r="K687" s="99"/>
      <c r="L687" s="99"/>
      <c r="M687" s="99"/>
      <c r="N687" s="99"/>
      <c r="O687" s="99"/>
      <c r="P687" s="99"/>
      <c r="Q687" s="57"/>
      <c r="R687" s="57"/>
      <c r="S687" s="57"/>
      <c r="T687" s="83" t="s">
        <v>72</v>
      </c>
      <c r="U687" s="102"/>
      <c r="V687" s="102"/>
      <c r="W687" s="78"/>
      <c r="X687" s="54"/>
    </row>
    <row r="688" spans="1:24" ht="21.95" customHeight="1">
      <c r="A688" s="76"/>
      <c r="B688" s="97"/>
      <c r="C688" s="97"/>
      <c r="D688" s="97"/>
      <c r="E688" s="98"/>
      <c r="F688" s="99"/>
      <c r="G688" s="99"/>
      <c r="H688" s="99"/>
      <c r="I688" s="99"/>
      <c r="J688" s="77"/>
      <c r="K688" s="99"/>
      <c r="L688" s="99"/>
      <c r="M688" s="99"/>
      <c r="N688" s="99"/>
      <c r="O688" s="99"/>
      <c r="P688" s="99"/>
      <c r="Q688" s="57"/>
      <c r="R688" s="57"/>
      <c r="S688" s="57"/>
      <c r="T688" s="83" t="s">
        <v>72</v>
      </c>
      <c r="U688" s="102"/>
      <c r="V688" s="102"/>
      <c r="W688" s="78"/>
      <c r="X688" s="54"/>
    </row>
    <row r="689" spans="1:24" ht="21.95" customHeight="1">
      <c r="A689" s="76"/>
      <c r="B689" s="97"/>
      <c r="C689" s="97"/>
      <c r="D689" s="97"/>
      <c r="E689" s="98"/>
      <c r="F689" s="99"/>
      <c r="G689" s="99"/>
      <c r="H689" s="99"/>
      <c r="I689" s="99"/>
      <c r="J689" s="77"/>
      <c r="K689" s="99"/>
      <c r="L689" s="99"/>
      <c r="M689" s="99"/>
      <c r="N689" s="99"/>
      <c r="O689" s="99"/>
      <c r="P689" s="99"/>
      <c r="Q689" s="57"/>
      <c r="R689" s="57"/>
      <c r="S689" s="57"/>
      <c r="T689" s="83" t="s">
        <v>72</v>
      </c>
      <c r="U689" s="102"/>
      <c r="V689" s="102"/>
      <c r="W689" s="78"/>
      <c r="X689" s="54"/>
    </row>
    <row r="690" spans="1:24" ht="21.95" customHeight="1">
      <c r="A690" s="76"/>
      <c r="B690" s="97"/>
      <c r="C690" s="97"/>
      <c r="D690" s="97"/>
      <c r="E690" s="98"/>
      <c r="F690" s="99"/>
      <c r="G690" s="99"/>
      <c r="H690" s="99"/>
      <c r="I690" s="99"/>
      <c r="J690" s="77"/>
      <c r="K690" s="99"/>
      <c r="L690" s="99"/>
      <c r="M690" s="99"/>
      <c r="N690" s="100"/>
      <c r="O690" s="100"/>
      <c r="P690" s="100"/>
      <c r="Q690" s="60"/>
      <c r="R690" s="60"/>
      <c r="S690" s="60"/>
      <c r="T690" s="83" t="s">
        <v>72</v>
      </c>
      <c r="U690" s="102"/>
      <c r="V690" s="102"/>
      <c r="W690" s="78"/>
      <c r="X690" s="54"/>
    </row>
    <row r="691" spans="1:24" ht="21.95" customHeight="1">
      <c r="A691" s="76"/>
      <c r="B691" s="97"/>
      <c r="C691" s="97"/>
      <c r="D691" s="97"/>
      <c r="E691" s="98"/>
      <c r="F691" s="99"/>
      <c r="G691" s="99"/>
      <c r="H691" s="99"/>
      <c r="I691" s="99"/>
      <c r="J691" s="77"/>
      <c r="K691" s="99"/>
      <c r="L691" s="99"/>
      <c r="M691" s="99"/>
      <c r="N691" s="99"/>
      <c r="O691" s="99"/>
      <c r="P691" s="99"/>
      <c r="Q691" s="57"/>
      <c r="R691" s="57"/>
      <c r="S691" s="57"/>
      <c r="T691" s="83" t="s">
        <v>72</v>
      </c>
      <c r="U691" s="102"/>
      <c r="V691" s="102"/>
      <c r="W691" s="78"/>
      <c r="X691" s="54"/>
    </row>
    <row r="692" spans="1:24" ht="21.95" customHeight="1">
      <c r="A692" s="76"/>
      <c r="B692" s="97"/>
      <c r="C692" s="97"/>
      <c r="D692" s="97"/>
      <c r="E692" s="98"/>
      <c r="F692" s="99"/>
      <c r="G692" s="99"/>
      <c r="H692" s="99"/>
      <c r="I692" s="99"/>
      <c r="J692" s="77"/>
      <c r="K692" s="99"/>
      <c r="L692" s="99"/>
      <c r="M692" s="99"/>
      <c r="N692" s="99"/>
      <c r="O692" s="99"/>
      <c r="P692" s="99"/>
      <c r="Q692" s="57"/>
      <c r="R692" s="57"/>
      <c r="S692" s="57"/>
      <c r="T692" s="83" t="s">
        <v>72</v>
      </c>
      <c r="U692" s="102"/>
      <c r="V692" s="102"/>
      <c r="W692" s="78"/>
      <c r="X692" s="54"/>
    </row>
    <row r="693" spans="1:24" ht="21.95" customHeight="1">
      <c r="A693" s="76"/>
      <c r="B693" s="97"/>
      <c r="C693" s="97"/>
      <c r="D693" s="97"/>
      <c r="E693" s="98"/>
      <c r="F693" s="99"/>
      <c r="G693" s="99"/>
      <c r="H693" s="99"/>
      <c r="I693" s="99"/>
      <c r="J693" s="77"/>
      <c r="K693" s="99"/>
      <c r="L693" s="99"/>
      <c r="M693" s="99"/>
      <c r="N693" s="99"/>
      <c r="O693" s="99"/>
      <c r="P693" s="99"/>
      <c r="Q693" s="57"/>
      <c r="R693" s="57"/>
      <c r="S693" s="57"/>
      <c r="T693" s="83" t="s">
        <v>72</v>
      </c>
      <c r="U693" s="102"/>
      <c r="V693" s="102"/>
      <c r="W693" s="78"/>
      <c r="X693" s="54"/>
    </row>
    <row r="694" spans="1:24" ht="21.95" customHeight="1">
      <c r="A694" s="76"/>
      <c r="B694" s="97"/>
      <c r="C694" s="97"/>
      <c r="D694" s="97"/>
      <c r="E694" s="98"/>
      <c r="F694" s="99"/>
      <c r="G694" s="99"/>
      <c r="H694" s="99"/>
      <c r="I694" s="99"/>
      <c r="J694" s="77"/>
      <c r="K694" s="99"/>
      <c r="L694" s="99"/>
      <c r="M694" s="99"/>
      <c r="N694" s="99"/>
      <c r="O694" s="99"/>
      <c r="P694" s="99"/>
      <c r="Q694" s="57"/>
      <c r="R694" s="57"/>
      <c r="S694" s="57"/>
      <c r="T694" s="83" t="s">
        <v>72</v>
      </c>
      <c r="U694" s="102"/>
      <c r="V694" s="102"/>
      <c r="W694" s="78"/>
      <c r="X694" s="54"/>
    </row>
    <row r="695" spans="1:24" ht="21.95" customHeight="1">
      <c r="A695" s="76"/>
      <c r="B695" s="97"/>
      <c r="C695" s="97"/>
      <c r="D695" s="97"/>
      <c r="E695" s="98"/>
      <c r="F695" s="99"/>
      <c r="G695" s="99"/>
      <c r="H695" s="99"/>
      <c r="I695" s="99"/>
      <c r="J695" s="77"/>
      <c r="K695" s="99"/>
      <c r="L695" s="99"/>
      <c r="M695" s="99"/>
      <c r="N695" s="99"/>
      <c r="O695" s="99"/>
      <c r="P695" s="99"/>
      <c r="Q695" s="57"/>
      <c r="R695" s="57"/>
      <c r="S695" s="57"/>
      <c r="T695" s="83" t="s">
        <v>72</v>
      </c>
      <c r="U695" s="102"/>
      <c r="V695" s="102"/>
      <c r="W695" s="78"/>
      <c r="X695" s="54"/>
    </row>
    <row r="696" spans="1:24" ht="21.95" customHeight="1">
      <c r="A696" s="76"/>
      <c r="B696" s="97"/>
      <c r="C696" s="97"/>
      <c r="D696" s="97"/>
      <c r="E696" s="98"/>
      <c r="F696" s="99"/>
      <c r="G696" s="99"/>
      <c r="H696" s="99"/>
      <c r="I696" s="99"/>
      <c r="J696" s="77"/>
      <c r="K696" s="99"/>
      <c r="L696" s="99"/>
      <c r="M696" s="99"/>
      <c r="N696" s="99"/>
      <c r="O696" s="99"/>
      <c r="P696" s="99"/>
      <c r="Q696" s="57"/>
      <c r="R696" s="57"/>
      <c r="S696" s="57"/>
      <c r="T696" s="83" t="s">
        <v>72</v>
      </c>
      <c r="U696" s="102"/>
      <c r="V696" s="102"/>
      <c r="W696" s="78"/>
      <c r="X696" s="54"/>
    </row>
    <row r="697" spans="1:24" ht="21.95" customHeight="1">
      <c r="A697" s="76"/>
      <c r="B697" s="97"/>
      <c r="C697" s="97"/>
      <c r="D697" s="97"/>
      <c r="E697" s="98"/>
      <c r="F697" s="99"/>
      <c r="G697" s="99"/>
      <c r="H697" s="99"/>
      <c r="I697" s="99"/>
      <c r="J697" s="77"/>
      <c r="K697" s="99"/>
      <c r="L697" s="99"/>
      <c r="M697" s="99"/>
      <c r="N697" s="99"/>
      <c r="O697" s="99"/>
      <c r="P697" s="99"/>
      <c r="Q697" s="57"/>
      <c r="R697" s="57"/>
      <c r="S697" s="57"/>
      <c r="T697" s="83" t="s">
        <v>72</v>
      </c>
      <c r="U697" s="102"/>
      <c r="V697" s="102"/>
      <c r="W697" s="78"/>
      <c r="X697" s="54"/>
    </row>
    <row r="698" spans="1:24" ht="21.95" customHeight="1">
      <c r="A698" s="76"/>
      <c r="B698" s="97"/>
      <c r="C698" s="97"/>
      <c r="D698" s="97"/>
      <c r="E698" s="98"/>
      <c r="F698" s="99"/>
      <c r="G698" s="99"/>
      <c r="H698" s="99"/>
      <c r="I698" s="99"/>
      <c r="J698" s="77"/>
      <c r="K698" s="99"/>
      <c r="L698" s="99"/>
      <c r="M698" s="99"/>
      <c r="N698" s="99"/>
      <c r="O698" s="99"/>
      <c r="P698" s="99"/>
      <c r="Q698" s="57"/>
      <c r="R698" s="57"/>
      <c r="S698" s="57"/>
      <c r="T698" s="83" t="s">
        <v>72</v>
      </c>
      <c r="U698" s="102"/>
      <c r="V698" s="102"/>
      <c r="W698" s="78"/>
      <c r="X698" s="54"/>
    </row>
    <row r="699" spans="1:24" ht="21.95" customHeight="1">
      <c r="A699" s="76"/>
      <c r="B699" s="97"/>
      <c r="C699" s="97"/>
      <c r="D699" s="97"/>
      <c r="E699" s="98"/>
      <c r="F699" s="99"/>
      <c r="G699" s="99"/>
      <c r="H699" s="99"/>
      <c r="I699" s="99"/>
      <c r="J699" s="77"/>
      <c r="K699" s="99"/>
      <c r="L699" s="99"/>
      <c r="M699" s="99"/>
      <c r="N699" s="99"/>
      <c r="O699" s="99"/>
      <c r="P699" s="99"/>
      <c r="Q699" s="57"/>
      <c r="R699" s="57"/>
      <c r="S699" s="57"/>
      <c r="T699" s="83" t="s">
        <v>72</v>
      </c>
      <c r="U699" s="102"/>
      <c r="V699" s="102"/>
      <c r="W699" s="78"/>
      <c r="X699" s="54"/>
    </row>
    <row r="700" spans="1:24" ht="21.95" customHeight="1">
      <c r="A700" s="76"/>
      <c r="B700" s="97"/>
      <c r="C700" s="97"/>
      <c r="D700" s="97"/>
      <c r="E700" s="98"/>
      <c r="F700" s="99"/>
      <c r="G700" s="99"/>
      <c r="H700" s="99"/>
      <c r="I700" s="99"/>
      <c r="J700" s="77"/>
      <c r="K700" s="99"/>
      <c r="L700" s="99"/>
      <c r="M700" s="99"/>
      <c r="N700" s="99"/>
      <c r="O700" s="99"/>
      <c r="P700" s="99"/>
      <c r="Q700" s="57"/>
      <c r="R700" s="57"/>
      <c r="S700" s="57"/>
      <c r="T700" s="83" t="s">
        <v>72</v>
      </c>
      <c r="U700" s="102"/>
      <c r="V700" s="102"/>
      <c r="W700" s="78"/>
      <c r="X700" s="54"/>
    </row>
    <row r="701" spans="1:24" ht="21.95" customHeight="1">
      <c r="A701" s="76"/>
      <c r="B701" s="97"/>
      <c r="C701" s="97"/>
      <c r="D701" s="97"/>
      <c r="E701" s="98"/>
      <c r="F701" s="99"/>
      <c r="G701" s="99"/>
      <c r="H701" s="99"/>
      <c r="I701" s="99"/>
      <c r="J701" s="77"/>
      <c r="K701" s="99"/>
      <c r="L701" s="99"/>
      <c r="M701" s="99"/>
      <c r="N701" s="99"/>
      <c r="O701" s="99"/>
      <c r="P701" s="99"/>
      <c r="Q701" s="57"/>
      <c r="R701" s="57"/>
      <c r="S701" s="57"/>
      <c r="T701" s="83" t="s">
        <v>72</v>
      </c>
      <c r="U701" s="102"/>
      <c r="V701" s="102"/>
      <c r="W701" s="78"/>
      <c r="X701" s="54"/>
    </row>
    <row r="702" spans="1:24" ht="21.95" customHeight="1">
      <c r="A702" s="76"/>
      <c r="B702" s="97"/>
      <c r="C702" s="97"/>
      <c r="D702" s="97"/>
      <c r="E702" s="98"/>
      <c r="F702" s="99"/>
      <c r="G702" s="99"/>
      <c r="H702" s="99"/>
      <c r="I702" s="99"/>
      <c r="J702" s="77"/>
      <c r="K702" s="99"/>
      <c r="L702" s="99"/>
      <c r="M702" s="99"/>
      <c r="N702" s="99"/>
      <c r="O702" s="99"/>
      <c r="P702" s="99"/>
      <c r="Q702" s="57"/>
      <c r="R702" s="57"/>
      <c r="S702" s="57"/>
      <c r="T702" s="83" t="s">
        <v>72</v>
      </c>
      <c r="U702" s="102"/>
      <c r="V702" s="102"/>
      <c r="W702" s="78"/>
      <c r="X702" s="54"/>
    </row>
    <row r="703" spans="1:24" ht="21.95" customHeight="1">
      <c r="A703" s="76"/>
      <c r="B703" s="97"/>
      <c r="C703" s="97"/>
      <c r="D703" s="97"/>
      <c r="E703" s="98"/>
      <c r="F703" s="99"/>
      <c r="G703" s="99"/>
      <c r="H703" s="99"/>
      <c r="I703" s="99"/>
      <c r="J703" s="77"/>
      <c r="K703" s="99"/>
      <c r="L703" s="99"/>
      <c r="M703" s="99"/>
      <c r="N703" s="99"/>
      <c r="O703" s="99"/>
      <c r="P703" s="99"/>
      <c r="Q703" s="57"/>
      <c r="R703" s="57"/>
      <c r="S703" s="57"/>
      <c r="T703" s="83" t="s">
        <v>72</v>
      </c>
      <c r="U703" s="102"/>
      <c r="V703" s="102"/>
      <c r="W703" s="78"/>
      <c r="X703" s="54"/>
    </row>
    <row r="704" spans="1:24" ht="21.95" customHeight="1">
      <c r="A704" s="76"/>
      <c r="B704" s="97"/>
      <c r="C704" s="97"/>
      <c r="D704" s="97"/>
      <c r="E704" s="98"/>
      <c r="F704" s="99"/>
      <c r="G704" s="99"/>
      <c r="H704" s="99"/>
      <c r="I704" s="99"/>
      <c r="J704" s="77"/>
      <c r="K704" s="99"/>
      <c r="L704" s="99"/>
      <c r="M704" s="99"/>
      <c r="N704" s="99"/>
      <c r="O704" s="99"/>
      <c r="P704" s="99"/>
      <c r="Q704" s="57"/>
      <c r="R704" s="57"/>
      <c r="S704" s="57"/>
      <c r="T704" s="83" t="s">
        <v>72</v>
      </c>
      <c r="U704" s="102"/>
      <c r="V704" s="102"/>
      <c r="W704" s="78"/>
      <c r="X704" s="54"/>
    </row>
    <row r="705" spans="1:24" ht="21.95" customHeight="1">
      <c r="A705" s="76"/>
      <c r="B705" s="97"/>
      <c r="C705" s="97"/>
      <c r="D705" s="97"/>
      <c r="E705" s="98"/>
      <c r="F705" s="99"/>
      <c r="G705" s="99"/>
      <c r="H705" s="99"/>
      <c r="I705" s="99"/>
      <c r="J705" s="77"/>
      <c r="K705" s="99"/>
      <c r="L705" s="99"/>
      <c r="M705" s="99"/>
      <c r="N705" s="99"/>
      <c r="O705" s="99"/>
      <c r="P705" s="99"/>
      <c r="Q705" s="57"/>
      <c r="R705" s="57"/>
      <c r="S705" s="57"/>
      <c r="T705" s="83" t="s">
        <v>72</v>
      </c>
      <c r="U705" s="102"/>
      <c r="V705" s="102"/>
      <c r="W705" s="78"/>
      <c r="X705" s="54"/>
    </row>
    <row r="706" spans="1:24" ht="21.95" customHeight="1">
      <c r="A706" s="76"/>
      <c r="B706" s="97"/>
      <c r="C706" s="97"/>
      <c r="D706" s="97"/>
      <c r="E706" s="98"/>
      <c r="F706" s="99"/>
      <c r="G706" s="99"/>
      <c r="H706" s="99"/>
      <c r="I706" s="99"/>
      <c r="J706" s="77"/>
      <c r="K706" s="99"/>
      <c r="L706" s="99"/>
      <c r="M706" s="99"/>
      <c r="N706" s="99"/>
      <c r="O706" s="99"/>
      <c r="P706" s="99"/>
      <c r="Q706" s="57"/>
      <c r="R706" s="57"/>
      <c r="S706" s="57"/>
      <c r="T706" s="83" t="s">
        <v>72</v>
      </c>
      <c r="U706" s="102"/>
      <c r="V706" s="102"/>
      <c r="W706" s="78"/>
      <c r="X706" s="54"/>
    </row>
    <row r="707" spans="1:24" ht="21.95" customHeight="1">
      <c r="A707" s="76"/>
      <c r="B707" s="97"/>
      <c r="C707" s="97"/>
      <c r="D707" s="97"/>
      <c r="E707" s="98"/>
      <c r="F707" s="99"/>
      <c r="G707" s="99"/>
      <c r="H707" s="99"/>
      <c r="I707" s="99"/>
      <c r="J707" s="77"/>
      <c r="K707" s="99"/>
      <c r="L707" s="99"/>
      <c r="M707" s="99"/>
      <c r="N707" s="99"/>
      <c r="O707" s="99"/>
      <c r="P707" s="99"/>
      <c r="Q707" s="57"/>
      <c r="R707" s="57"/>
      <c r="S707" s="57"/>
      <c r="T707" s="83" t="s">
        <v>72</v>
      </c>
      <c r="U707" s="102"/>
      <c r="V707" s="102"/>
      <c r="W707" s="78"/>
      <c r="X707" s="54"/>
    </row>
    <row r="708" spans="1:24" ht="21.95" customHeight="1">
      <c r="A708" s="76"/>
      <c r="B708" s="97"/>
      <c r="C708" s="97"/>
      <c r="D708" s="97"/>
      <c r="E708" s="98"/>
      <c r="F708" s="99"/>
      <c r="G708" s="99"/>
      <c r="H708" s="99"/>
      <c r="I708" s="99"/>
      <c r="J708" s="77"/>
      <c r="K708" s="99"/>
      <c r="L708" s="99"/>
      <c r="M708" s="99"/>
      <c r="N708" s="99"/>
      <c r="O708" s="99"/>
      <c r="P708" s="99"/>
      <c r="Q708" s="57"/>
      <c r="R708" s="57"/>
      <c r="S708" s="57"/>
      <c r="T708" s="83" t="s">
        <v>72</v>
      </c>
      <c r="U708" s="102"/>
      <c r="V708" s="102"/>
      <c r="W708" s="78"/>
      <c r="X708" s="54"/>
    </row>
    <row r="709" spans="1:24" ht="21.95" customHeight="1">
      <c r="A709" s="76"/>
      <c r="B709" s="97"/>
      <c r="C709" s="97"/>
      <c r="D709" s="97"/>
      <c r="E709" s="98"/>
      <c r="F709" s="99"/>
      <c r="G709" s="99"/>
      <c r="H709" s="99"/>
      <c r="I709" s="99"/>
      <c r="J709" s="77"/>
      <c r="K709" s="99"/>
      <c r="L709" s="99"/>
      <c r="M709" s="99"/>
      <c r="N709" s="99"/>
      <c r="O709" s="99"/>
      <c r="P709" s="99"/>
      <c r="Q709" s="57"/>
      <c r="R709" s="57"/>
      <c r="S709" s="57"/>
      <c r="T709" s="83" t="s">
        <v>72</v>
      </c>
      <c r="U709" s="102"/>
      <c r="V709" s="102"/>
      <c r="W709" s="78"/>
      <c r="X709" s="54"/>
    </row>
    <row r="710" spans="1:24" ht="21.95" customHeight="1">
      <c r="A710" s="76"/>
      <c r="B710" s="97"/>
      <c r="C710" s="97"/>
      <c r="D710" s="97"/>
      <c r="E710" s="98"/>
      <c r="F710" s="99"/>
      <c r="G710" s="99"/>
      <c r="H710" s="99"/>
      <c r="I710" s="99"/>
      <c r="J710" s="77"/>
      <c r="K710" s="99"/>
      <c r="L710" s="99"/>
      <c r="M710" s="99"/>
      <c r="N710" s="99"/>
      <c r="O710" s="99"/>
      <c r="P710" s="99"/>
      <c r="Q710" s="57"/>
      <c r="R710" s="57"/>
      <c r="S710" s="57"/>
      <c r="T710" s="83" t="s">
        <v>72</v>
      </c>
      <c r="U710" s="102"/>
      <c r="V710" s="102"/>
      <c r="W710" s="78"/>
      <c r="X710" s="54"/>
    </row>
    <row r="711" spans="1:24" ht="21.95" customHeight="1">
      <c r="A711" s="76"/>
      <c r="B711" s="97"/>
      <c r="C711" s="97"/>
      <c r="D711" s="97"/>
      <c r="E711" s="98"/>
      <c r="F711" s="99"/>
      <c r="G711" s="99"/>
      <c r="H711" s="99"/>
      <c r="I711" s="99"/>
      <c r="J711" s="77"/>
      <c r="K711" s="99"/>
      <c r="L711" s="99"/>
      <c r="M711" s="99"/>
      <c r="N711" s="99"/>
      <c r="O711" s="99"/>
      <c r="P711" s="99"/>
      <c r="Q711" s="57"/>
      <c r="R711" s="57"/>
      <c r="S711" s="57"/>
      <c r="T711" s="83" t="s">
        <v>72</v>
      </c>
      <c r="U711" s="102"/>
      <c r="V711" s="102"/>
      <c r="W711" s="78"/>
      <c r="X711" s="54"/>
    </row>
    <row r="712" spans="1:24" ht="21.95" customHeight="1">
      <c r="A712" s="76"/>
      <c r="B712" s="97"/>
      <c r="C712" s="97"/>
      <c r="D712" s="97"/>
      <c r="E712" s="98"/>
      <c r="F712" s="99"/>
      <c r="G712" s="99"/>
      <c r="H712" s="99"/>
      <c r="I712" s="99"/>
      <c r="J712" s="77"/>
      <c r="K712" s="99"/>
      <c r="L712" s="99"/>
      <c r="M712" s="99"/>
      <c r="N712" s="99"/>
      <c r="O712" s="99"/>
      <c r="P712" s="99"/>
      <c r="Q712" s="57"/>
      <c r="R712" s="57"/>
      <c r="S712" s="57"/>
      <c r="T712" s="83" t="s">
        <v>72</v>
      </c>
      <c r="U712" s="102"/>
      <c r="V712" s="102"/>
      <c r="W712" s="78"/>
      <c r="X712" s="54"/>
    </row>
    <row r="713" spans="1:24" ht="21.95" customHeight="1">
      <c r="A713" s="76"/>
      <c r="B713" s="97"/>
      <c r="C713" s="97"/>
      <c r="D713" s="97"/>
      <c r="E713" s="98"/>
      <c r="F713" s="99"/>
      <c r="G713" s="99"/>
      <c r="H713" s="99"/>
      <c r="I713" s="99"/>
      <c r="J713" s="77"/>
      <c r="K713" s="99"/>
      <c r="L713" s="99"/>
      <c r="M713" s="99"/>
      <c r="N713" s="99"/>
      <c r="O713" s="99"/>
      <c r="P713" s="99"/>
      <c r="Q713" s="57"/>
      <c r="R713" s="57"/>
      <c r="S713" s="57"/>
      <c r="T713" s="83" t="s">
        <v>72</v>
      </c>
      <c r="U713" s="102"/>
      <c r="V713" s="102"/>
      <c r="W713" s="78"/>
      <c r="X713" s="54"/>
    </row>
    <row r="714" spans="1:24" ht="21.95" customHeight="1">
      <c r="A714" s="76"/>
      <c r="B714" s="97"/>
      <c r="C714" s="97"/>
      <c r="D714" s="97"/>
      <c r="E714" s="98"/>
      <c r="F714" s="99"/>
      <c r="G714" s="99"/>
      <c r="H714" s="99"/>
      <c r="I714" s="99"/>
      <c r="J714" s="77"/>
      <c r="K714" s="99"/>
      <c r="L714" s="99"/>
      <c r="M714" s="99"/>
      <c r="N714" s="99"/>
      <c r="O714" s="99"/>
      <c r="P714" s="99"/>
      <c r="Q714" s="57"/>
      <c r="R714" s="57"/>
      <c r="S714" s="57"/>
      <c r="T714" s="83" t="s">
        <v>72</v>
      </c>
      <c r="U714" s="102"/>
      <c r="V714" s="102"/>
      <c r="W714" s="78"/>
      <c r="X714" s="54"/>
    </row>
    <row r="715" spans="1:24" ht="21.95" customHeight="1">
      <c r="A715" s="76"/>
      <c r="B715" s="97"/>
      <c r="C715" s="97"/>
      <c r="D715" s="97"/>
      <c r="E715" s="98"/>
      <c r="F715" s="99"/>
      <c r="G715" s="99"/>
      <c r="H715" s="99"/>
      <c r="I715" s="99"/>
      <c r="J715" s="77"/>
      <c r="K715" s="99"/>
      <c r="L715" s="99"/>
      <c r="M715" s="99"/>
      <c r="N715" s="99"/>
      <c r="O715" s="99"/>
      <c r="P715" s="99"/>
      <c r="Q715" s="57"/>
      <c r="R715" s="57"/>
      <c r="S715" s="57"/>
      <c r="T715" s="83" t="s">
        <v>72</v>
      </c>
      <c r="U715" s="102"/>
      <c r="V715" s="102"/>
      <c r="W715" s="78"/>
      <c r="X715" s="54"/>
    </row>
    <row r="716" spans="1:24" ht="21.95" customHeight="1">
      <c r="A716" s="76"/>
      <c r="B716" s="97"/>
      <c r="C716" s="97"/>
      <c r="D716" s="97"/>
      <c r="E716" s="98"/>
      <c r="F716" s="99"/>
      <c r="G716" s="99"/>
      <c r="H716" s="99"/>
      <c r="I716" s="99"/>
      <c r="J716" s="77"/>
      <c r="K716" s="99"/>
      <c r="L716" s="99"/>
      <c r="M716" s="99"/>
      <c r="N716" s="99"/>
      <c r="O716" s="99"/>
      <c r="P716" s="99"/>
      <c r="Q716" s="57"/>
      <c r="R716" s="57"/>
      <c r="S716" s="57"/>
      <c r="T716" s="83" t="s">
        <v>72</v>
      </c>
      <c r="U716" s="102"/>
      <c r="V716" s="102"/>
      <c r="W716" s="78"/>
      <c r="X716" s="54"/>
    </row>
    <row r="717" spans="1:24" ht="21.95" customHeight="1">
      <c r="A717" s="76"/>
      <c r="B717" s="97"/>
      <c r="C717" s="97"/>
      <c r="D717" s="97"/>
      <c r="E717" s="98"/>
      <c r="F717" s="99"/>
      <c r="G717" s="99"/>
      <c r="H717" s="99"/>
      <c r="I717" s="99"/>
      <c r="J717" s="77"/>
      <c r="K717" s="99"/>
      <c r="L717" s="99"/>
      <c r="M717" s="99"/>
      <c r="N717" s="99"/>
      <c r="O717" s="99"/>
      <c r="P717" s="99"/>
      <c r="Q717" s="57"/>
      <c r="R717" s="57"/>
      <c r="S717" s="57"/>
      <c r="T717" s="83" t="s">
        <v>72</v>
      </c>
      <c r="U717" s="102"/>
      <c r="V717" s="102"/>
      <c r="W717" s="78"/>
      <c r="X717" s="54"/>
    </row>
    <row r="718" spans="1:24" ht="21.95" customHeight="1">
      <c r="A718" s="76"/>
      <c r="B718" s="97"/>
      <c r="C718" s="97"/>
      <c r="D718" s="97"/>
      <c r="E718" s="98"/>
      <c r="F718" s="99"/>
      <c r="G718" s="99"/>
      <c r="H718" s="99"/>
      <c r="I718" s="99"/>
      <c r="J718" s="77"/>
      <c r="K718" s="99"/>
      <c r="L718" s="99"/>
      <c r="M718" s="99"/>
      <c r="N718" s="99"/>
      <c r="O718" s="99"/>
      <c r="P718" s="99"/>
      <c r="Q718" s="57"/>
      <c r="R718" s="57"/>
      <c r="S718" s="57"/>
      <c r="T718" s="83" t="s">
        <v>72</v>
      </c>
      <c r="U718" s="102"/>
      <c r="V718" s="102"/>
      <c r="W718" s="78"/>
      <c r="X718" s="54"/>
    </row>
    <row r="719" spans="1:24" ht="21.95" customHeight="1">
      <c r="A719" s="76"/>
      <c r="B719" s="97"/>
      <c r="C719" s="97"/>
      <c r="D719" s="97"/>
      <c r="E719" s="98"/>
      <c r="F719" s="99"/>
      <c r="G719" s="99"/>
      <c r="H719" s="99"/>
      <c r="I719" s="99"/>
      <c r="J719" s="77"/>
      <c r="K719" s="99"/>
      <c r="L719" s="99"/>
      <c r="M719" s="99"/>
      <c r="N719" s="99"/>
      <c r="O719" s="99"/>
      <c r="P719" s="99"/>
      <c r="Q719" s="57"/>
      <c r="R719" s="57"/>
      <c r="S719" s="57"/>
      <c r="T719" s="83" t="s">
        <v>72</v>
      </c>
      <c r="U719" s="102"/>
      <c r="V719" s="102"/>
      <c r="W719" s="78"/>
      <c r="X719" s="54"/>
    </row>
    <row r="720" spans="1:24" ht="21.95" customHeight="1">
      <c r="A720" s="76"/>
      <c r="B720" s="97"/>
      <c r="C720" s="97"/>
      <c r="D720" s="97"/>
      <c r="E720" s="98"/>
      <c r="F720" s="99"/>
      <c r="G720" s="99"/>
      <c r="H720" s="99"/>
      <c r="I720" s="99"/>
      <c r="J720" s="77"/>
      <c r="K720" s="99"/>
      <c r="L720" s="99"/>
      <c r="M720" s="99"/>
      <c r="N720" s="99"/>
      <c r="O720" s="99"/>
      <c r="P720" s="99"/>
      <c r="Q720" s="57"/>
      <c r="R720" s="57"/>
      <c r="S720" s="57"/>
      <c r="T720" s="83" t="s">
        <v>72</v>
      </c>
      <c r="U720" s="102"/>
      <c r="V720" s="102"/>
      <c r="W720" s="78"/>
      <c r="X720" s="54"/>
    </row>
    <row r="721" spans="1:24" ht="21.95" customHeight="1">
      <c r="A721" s="76"/>
      <c r="B721" s="97"/>
      <c r="C721" s="97"/>
      <c r="D721" s="97"/>
      <c r="E721" s="98"/>
      <c r="F721" s="99"/>
      <c r="G721" s="99"/>
      <c r="H721" s="99"/>
      <c r="I721" s="99"/>
      <c r="J721" s="77"/>
      <c r="K721" s="99"/>
      <c r="L721" s="99"/>
      <c r="M721" s="99"/>
      <c r="N721" s="99"/>
      <c r="O721" s="99"/>
      <c r="P721" s="99"/>
      <c r="Q721" s="57"/>
      <c r="R721" s="57"/>
      <c r="S721" s="57"/>
      <c r="T721" s="83" t="s">
        <v>72</v>
      </c>
      <c r="U721" s="102"/>
      <c r="V721" s="102"/>
      <c r="W721" s="78"/>
      <c r="X721" s="54"/>
    </row>
    <row r="722" spans="1:24" ht="21.95" customHeight="1">
      <c r="A722" s="76"/>
      <c r="B722" s="97"/>
      <c r="C722" s="97"/>
      <c r="D722" s="97"/>
      <c r="E722" s="98"/>
      <c r="F722" s="99"/>
      <c r="G722" s="99"/>
      <c r="H722" s="99"/>
      <c r="I722" s="99"/>
      <c r="J722" s="77"/>
      <c r="K722" s="99"/>
      <c r="L722" s="99"/>
      <c r="M722" s="99"/>
      <c r="N722" s="99"/>
      <c r="O722" s="99"/>
      <c r="P722" s="99"/>
      <c r="Q722" s="57"/>
      <c r="R722" s="57"/>
      <c r="S722" s="57"/>
      <c r="T722" s="83" t="s">
        <v>72</v>
      </c>
      <c r="U722" s="102"/>
      <c r="V722" s="102"/>
      <c r="W722" s="78"/>
      <c r="X722" s="54"/>
    </row>
    <row r="723" spans="1:24" ht="21.95" customHeight="1">
      <c r="A723" s="76"/>
      <c r="B723" s="97"/>
      <c r="C723" s="97"/>
      <c r="D723" s="97"/>
      <c r="E723" s="98"/>
      <c r="F723" s="99"/>
      <c r="G723" s="99"/>
      <c r="H723" s="99"/>
      <c r="I723" s="99"/>
      <c r="J723" s="77"/>
      <c r="K723" s="99"/>
      <c r="L723" s="99"/>
      <c r="M723" s="99"/>
      <c r="N723" s="99"/>
      <c r="O723" s="99"/>
      <c r="P723" s="99"/>
      <c r="Q723" s="57"/>
      <c r="R723" s="57"/>
      <c r="S723" s="57"/>
      <c r="T723" s="83" t="s">
        <v>72</v>
      </c>
      <c r="U723" s="102"/>
      <c r="V723" s="102"/>
      <c r="W723" s="78"/>
      <c r="X723" s="54"/>
    </row>
    <row r="724" spans="1:24" ht="21.95" customHeight="1">
      <c r="A724" s="76"/>
      <c r="B724" s="97"/>
      <c r="C724" s="97"/>
      <c r="D724" s="97"/>
      <c r="E724" s="98"/>
      <c r="F724" s="99"/>
      <c r="G724" s="99"/>
      <c r="H724" s="99"/>
      <c r="I724" s="99"/>
      <c r="J724" s="77"/>
      <c r="K724" s="99"/>
      <c r="L724" s="99"/>
      <c r="M724" s="99"/>
      <c r="N724" s="99"/>
      <c r="O724" s="99"/>
      <c r="P724" s="99"/>
      <c r="Q724" s="57"/>
      <c r="R724" s="57"/>
      <c r="S724" s="57"/>
      <c r="T724" s="83" t="s">
        <v>72</v>
      </c>
      <c r="U724" s="102"/>
      <c r="V724" s="102"/>
      <c r="W724" s="78"/>
      <c r="X724" s="54"/>
    </row>
    <row r="725" spans="1:24" ht="21.95" customHeight="1">
      <c r="A725" s="76"/>
      <c r="B725" s="97"/>
      <c r="C725" s="97"/>
      <c r="D725" s="97"/>
      <c r="E725" s="98"/>
      <c r="F725" s="99"/>
      <c r="G725" s="99"/>
      <c r="H725" s="99"/>
      <c r="I725" s="99"/>
      <c r="J725" s="77"/>
      <c r="K725" s="99"/>
      <c r="L725" s="99"/>
      <c r="M725" s="99"/>
      <c r="N725" s="99"/>
      <c r="O725" s="99"/>
      <c r="P725" s="99"/>
      <c r="Q725" s="57"/>
      <c r="R725" s="57"/>
      <c r="S725" s="57"/>
      <c r="T725" s="83" t="s">
        <v>72</v>
      </c>
      <c r="U725" s="102"/>
      <c r="V725" s="102"/>
      <c r="W725" s="78"/>
      <c r="X725" s="54"/>
    </row>
    <row r="726" spans="1:24" ht="21.95" customHeight="1">
      <c r="A726" s="76"/>
      <c r="B726" s="97"/>
      <c r="C726" s="97"/>
      <c r="D726" s="97"/>
      <c r="E726" s="98"/>
      <c r="F726" s="99"/>
      <c r="G726" s="99"/>
      <c r="H726" s="99"/>
      <c r="I726" s="99"/>
      <c r="J726" s="77"/>
      <c r="K726" s="99"/>
      <c r="L726" s="99"/>
      <c r="M726" s="99"/>
      <c r="N726" s="99"/>
      <c r="O726" s="99"/>
      <c r="P726" s="99"/>
      <c r="Q726" s="57"/>
      <c r="R726" s="57"/>
      <c r="S726" s="57"/>
      <c r="T726" s="83" t="s">
        <v>72</v>
      </c>
      <c r="U726" s="102"/>
      <c r="V726" s="102"/>
      <c r="W726" s="78"/>
      <c r="X726" s="54"/>
    </row>
    <row r="727" spans="1:24" ht="21.95" customHeight="1">
      <c r="A727" s="76"/>
      <c r="B727" s="97"/>
      <c r="C727" s="97"/>
      <c r="D727" s="97"/>
      <c r="E727" s="98"/>
      <c r="F727" s="99"/>
      <c r="G727" s="99"/>
      <c r="H727" s="99"/>
      <c r="I727" s="99"/>
      <c r="J727" s="77"/>
      <c r="K727" s="99"/>
      <c r="L727" s="99"/>
      <c r="M727" s="99"/>
      <c r="N727" s="100"/>
      <c r="O727" s="100"/>
      <c r="P727" s="100"/>
      <c r="Q727" s="60"/>
      <c r="R727" s="60"/>
      <c r="S727" s="61"/>
      <c r="T727" s="83" t="s">
        <v>72</v>
      </c>
      <c r="U727" s="102"/>
      <c r="V727" s="102"/>
      <c r="W727" s="78"/>
      <c r="X727" s="54"/>
    </row>
    <row r="728" spans="1:24" ht="21.95" customHeight="1">
      <c r="A728" s="76"/>
      <c r="B728" s="97"/>
      <c r="C728" s="97"/>
      <c r="D728" s="97"/>
      <c r="E728" s="98"/>
      <c r="F728" s="99"/>
      <c r="G728" s="99"/>
      <c r="H728" s="99"/>
      <c r="I728" s="99"/>
      <c r="J728" s="77"/>
      <c r="K728" s="99"/>
      <c r="L728" s="99"/>
      <c r="M728" s="99"/>
      <c r="N728" s="99"/>
      <c r="O728" s="99"/>
      <c r="P728" s="99"/>
      <c r="Q728" s="57"/>
      <c r="R728" s="57"/>
      <c r="S728" s="57"/>
      <c r="T728" s="83" t="s">
        <v>72</v>
      </c>
      <c r="U728" s="102"/>
      <c r="V728" s="102"/>
      <c r="W728" s="78"/>
      <c r="X728" s="54"/>
    </row>
    <row r="729" spans="1:24" ht="21.95" customHeight="1">
      <c r="A729" s="76"/>
      <c r="B729" s="97"/>
      <c r="C729" s="97"/>
      <c r="D729" s="97"/>
      <c r="E729" s="98"/>
      <c r="F729" s="99"/>
      <c r="G729" s="99"/>
      <c r="H729" s="99"/>
      <c r="I729" s="99"/>
      <c r="J729" s="77"/>
      <c r="K729" s="99"/>
      <c r="L729" s="99"/>
      <c r="M729" s="99"/>
      <c r="N729" s="99"/>
      <c r="O729" s="99"/>
      <c r="P729" s="99"/>
      <c r="Q729" s="57"/>
      <c r="R729" s="57"/>
      <c r="S729" s="57"/>
      <c r="T729" s="83" t="s">
        <v>72</v>
      </c>
      <c r="U729" s="102"/>
      <c r="V729" s="102"/>
      <c r="W729" s="78"/>
      <c r="X729" s="54"/>
    </row>
    <row r="730" spans="1:24" ht="21.95" customHeight="1">
      <c r="A730" s="76"/>
      <c r="B730" s="97"/>
      <c r="C730" s="97"/>
      <c r="D730" s="97"/>
      <c r="E730" s="98"/>
      <c r="F730" s="99"/>
      <c r="G730" s="99"/>
      <c r="H730" s="99"/>
      <c r="I730" s="99"/>
      <c r="J730" s="77"/>
      <c r="K730" s="99"/>
      <c r="L730" s="99"/>
      <c r="M730" s="99"/>
      <c r="N730" s="99"/>
      <c r="O730" s="99"/>
      <c r="P730" s="99"/>
      <c r="Q730" s="57"/>
      <c r="R730" s="57"/>
      <c r="S730" s="57"/>
      <c r="T730" s="83" t="s">
        <v>72</v>
      </c>
      <c r="U730" s="102"/>
      <c r="V730" s="102"/>
      <c r="W730" s="78"/>
      <c r="X730" s="54"/>
    </row>
    <row r="731" spans="1:24" ht="21.95" customHeight="1">
      <c r="A731" s="76"/>
      <c r="B731" s="97"/>
      <c r="C731" s="97"/>
      <c r="D731" s="97"/>
      <c r="E731" s="98"/>
      <c r="F731" s="99"/>
      <c r="G731" s="99"/>
      <c r="H731" s="99"/>
      <c r="I731" s="99"/>
      <c r="J731" s="77"/>
      <c r="K731" s="99"/>
      <c r="L731" s="99"/>
      <c r="M731" s="99"/>
      <c r="N731" s="99"/>
      <c r="O731" s="99"/>
      <c r="P731" s="99"/>
      <c r="Q731" s="57"/>
      <c r="R731" s="57"/>
      <c r="S731" s="57"/>
      <c r="T731" s="83" t="s">
        <v>72</v>
      </c>
      <c r="U731" s="102"/>
      <c r="V731" s="102"/>
      <c r="W731" s="78"/>
      <c r="X731" s="54"/>
    </row>
    <row r="732" spans="1:24" ht="21.95" customHeight="1">
      <c r="A732" s="76"/>
      <c r="B732" s="97"/>
      <c r="C732" s="97"/>
      <c r="D732" s="97"/>
      <c r="E732" s="98"/>
      <c r="F732" s="99"/>
      <c r="G732" s="99"/>
      <c r="H732" s="99"/>
      <c r="I732" s="99"/>
      <c r="J732" s="77"/>
      <c r="K732" s="99"/>
      <c r="L732" s="99"/>
      <c r="M732" s="99"/>
      <c r="N732" s="99"/>
      <c r="O732" s="99"/>
      <c r="P732" s="99"/>
      <c r="Q732" s="57"/>
      <c r="R732" s="57"/>
      <c r="S732" s="57"/>
      <c r="T732" s="83" t="s">
        <v>72</v>
      </c>
      <c r="U732" s="102"/>
      <c r="V732" s="102"/>
      <c r="W732" s="78"/>
      <c r="X732" s="54"/>
    </row>
    <row r="733" spans="1:24" ht="21.95" customHeight="1">
      <c r="A733" s="76"/>
      <c r="B733" s="97"/>
      <c r="C733" s="97"/>
      <c r="D733" s="97"/>
      <c r="E733" s="98"/>
      <c r="F733" s="99"/>
      <c r="G733" s="99"/>
      <c r="H733" s="99"/>
      <c r="I733" s="99"/>
      <c r="J733" s="77"/>
      <c r="K733" s="99"/>
      <c r="L733" s="99"/>
      <c r="M733" s="99"/>
      <c r="N733" s="99"/>
      <c r="O733" s="99"/>
      <c r="P733" s="99"/>
      <c r="Q733" s="57"/>
      <c r="R733" s="57"/>
      <c r="S733" s="57"/>
      <c r="T733" s="83" t="s">
        <v>72</v>
      </c>
      <c r="U733" s="102"/>
      <c r="V733" s="102"/>
      <c r="W733" s="78"/>
      <c r="X733" s="54"/>
    </row>
    <row r="734" spans="1:24" ht="21.95" customHeight="1">
      <c r="A734" s="76"/>
      <c r="B734" s="97"/>
      <c r="C734" s="97"/>
      <c r="D734" s="97"/>
      <c r="E734" s="98"/>
      <c r="F734" s="99"/>
      <c r="G734" s="99"/>
      <c r="H734" s="99"/>
      <c r="I734" s="99"/>
      <c r="J734" s="77"/>
      <c r="K734" s="99"/>
      <c r="L734" s="99"/>
      <c r="M734" s="99"/>
      <c r="N734" s="99"/>
      <c r="O734" s="99"/>
      <c r="P734" s="99"/>
      <c r="Q734" s="57"/>
      <c r="R734" s="57"/>
      <c r="S734" s="57"/>
      <c r="T734" s="83" t="s">
        <v>72</v>
      </c>
      <c r="U734" s="102"/>
      <c r="V734" s="102"/>
      <c r="W734" s="78"/>
      <c r="X734" s="54"/>
    </row>
    <row r="735" spans="1:24" ht="21.95" customHeight="1">
      <c r="A735" s="76"/>
      <c r="B735" s="97"/>
      <c r="C735" s="97"/>
      <c r="D735" s="97"/>
      <c r="E735" s="98"/>
      <c r="F735" s="99"/>
      <c r="G735" s="99"/>
      <c r="H735" s="99"/>
      <c r="I735" s="99"/>
      <c r="J735" s="77"/>
      <c r="K735" s="99"/>
      <c r="L735" s="99"/>
      <c r="M735" s="99"/>
      <c r="N735" s="99"/>
      <c r="O735" s="99"/>
      <c r="P735" s="99"/>
      <c r="Q735" s="57"/>
      <c r="R735" s="57"/>
      <c r="S735" s="57"/>
      <c r="T735" s="83" t="s">
        <v>72</v>
      </c>
      <c r="U735" s="102"/>
      <c r="V735" s="102"/>
      <c r="W735" s="78"/>
      <c r="X735" s="54"/>
    </row>
    <row r="736" spans="1:24" ht="21.95" customHeight="1">
      <c r="A736" s="76"/>
      <c r="B736" s="97"/>
      <c r="C736" s="97"/>
      <c r="D736" s="97"/>
      <c r="E736" s="98"/>
      <c r="F736" s="99"/>
      <c r="G736" s="99"/>
      <c r="H736" s="99"/>
      <c r="I736" s="99"/>
      <c r="J736" s="77"/>
      <c r="K736" s="99"/>
      <c r="L736" s="99"/>
      <c r="M736" s="99"/>
      <c r="N736" s="99"/>
      <c r="O736" s="99"/>
      <c r="P736" s="99"/>
      <c r="Q736" s="57"/>
      <c r="R736" s="57"/>
      <c r="S736" s="57"/>
      <c r="T736" s="83" t="s">
        <v>72</v>
      </c>
      <c r="U736" s="102"/>
      <c r="V736" s="102"/>
      <c r="W736" s="78"/>
      <c r="X736" s="54"/>
    </row>
    <row r="737" spans="1:24" ht="21.95" customHeight="1">
      <c r="A737" s="76"/>
      <c r="B737" s="97"/>
      <c r="C737" s="97"/>
      <c r="D737" s="97"/>
      <c r="E737" s="98"/>
      <c r="F737" s="99"/>
      <c r="G737" s="99"/>
      <c r="H737" s="99"/>
      <c r="I737" s="99"/>
      <c r="J737" s="77"/>
      <c r="K737" s="99"/>
      <c r="L737" s="99"/>
      <c r="M737" s="99"/>
      <c r="N737" s="99"/>
      <c r="O737" s="99"/>
      <c r="P737" s="99"/>
      <c r="Q737" s="57"/>
      <c r="R737" s="57"/>
      <c r="S737" s="57"/>
      <c r="T737" s="83" t="s">
        <v>72</v>
      </c>
      <c r="U737" s="102"/>
      <c r="V737" s="102"/>
      <c r="W737" s="78"/>
      <c r="X737" s="54"/>
    </row>
    <row r="738" spans="1:24" ht="21.95" customHeight="1">
      <c r="A738" s="76"/>
      <c r="B738" s="97"/>
      <c r="C738" s="97"/>
      <c r="D738" s="97"/>
      <c r="E738" s="98"/>
      <c r="F738" s="99"/>
      <c r="G738" s="99"/>
      <c r="H738" s="99"/>
      <c r="I738" s="99"/>
      <c r="J738" s="77"/>
      <c r="K738" s="99"/>
      <c r="L738" s="99"/>
      <c r="M738" s="99"/>
      <c r="N738" s="99"/>
      <c r="O738" s="99"/>
      <c r="P738" s="99"/>
      <c r="Q738" s="57"/>
      <c r="R738" s="57"/>
      <c r="S738" s="57"/>
      <c r="T738" s="83" t="s">
        <v>72</v>
      </c>
      <c r="U738" s="102"/>
      <c r="V738" s="102"/>
      <c r="W738" s="78"/>
      <c r="X738" s="54"/>
    </row>
    <row r="739" spans="1:24" ht="21.95" customHeight="1">
      <c r="A739" s="76"/>
      <c r="B739" s="97"/>
      <c r="C739" s="97"/>
      <c r="D739" s="97"/>
      <c r="E739" s="98"/>
      <c r="F739" s="99"/>
      <c r="G739" s="99"/>
      <c r="H739" s="99"/>
      <c r="I739" s="99"/>
      <c r="J739" s="77"/>
      <c r="K739" s="99"/>
      <c r="L739" s="99"/>
      <c r="M739" s="99"/>
      <c r="N739" s="99"/>
      <c r="O739" s="99"/>
      <c r="P739" s="99"/>
      <c r="Q739" s="57"/>
      <c r="R739" s="57"/>
      <c r="S739" s="57"/>
      <c r="T739" s="83" t="s">
        <v>72</v>
      </c>
      <c r="U739" s="102"/>
      <c r="V739" s="102"/>
      <c r="W739" s="78"/>
      <c r="X739" s="54"/>
    </row>
    <row r="740" spans="1:24" ht="21.95" customHeight="1">
      <c r="A740" s="76"/>
      <c r="B740" s="97"/>
      <c r="C740" s="97"/>
      <c r="D740" s="97"/>
      <c r="E740" s="98"/>
      <c r="F740" s="99"/>
      <c r="G740" s="99"/>
      <c r="H740" s="99"/>
      <c r="I740" s="99"/>
      <c r="J740" s="77"/>
      <c r="K740" s="99"/>
      <c r="L740" s="99"/>
      <c r="M740" s="99"/>
      <c r="N740" s="99"/>
      <c r="O740" s="99"/>
      <c r="P740" s="99"/>
      <c r="Q740" s="57"/>
      <c r="R740" s="57"/>
      <c r="S740" s="57"/>
      <c r="T740" s="83" t="s">
        <v>72</v>
      </c>
      <c r="U740" s="102"/>
      <c r="V740" s="102"/>
      <c r="W740" s="78"/>
      <c r="X740" s="54"/>
    </row>
    <row r="741" spans="1:24" ht="21.95" customHeight="1">
      <c r="A741" s="76"/>
      <c r="B741" s="97"/>
      <c r="C741" s="97"/>
      <c r="D741" s="97"/>
      <c r="E741" s="98"/>
      <c r="F741" s="99"/>
      <c r="G741" s="99"/>
      <c r="H741" s="99"/>
      <c r="I741" s="99"/>
      <c r="J741" s="77"/>
      <c r="K741" s="99"/>
      <c r="L741" s="99"/>
      <c r="M741" s="99"/>
      <c r="N741" s="99"/>
      <c r="O741" s="99"/>
      <c r="P741" s="99"/>
      <c r="Q741" s="57"/>
      <c r="R741" s="57"/>
      <c r="S741" s="57"/>
      <c r="T741" s="83" t="s">
        <v>72</v>
      </c>
      <c r="U741" s="102"/>
      <c r="V741" s="102"/>
      <c r="W741" s="78"/>
      <c r="X741" s="54"/>
    </row>
    <row r="742" spans="1:24" ht="21.95" customHeight="1">
      <c r="A742" s="76"/>
      <c r="B742" s="97"/>
      <c r="C742" s="97"/>
      <c r="D742" s="97"/>
      <c r="E742" s="98"/>
      <c r="F742" s="99"/>
      <c r="G742" s="99"/>
      <c r="H742" s="99"/>
      <c r="I742" s="99"/>
      <c r="J742" s="77"/>
      <c r="K742" s="99"/>
      <c r="L742" s="99"/>
      <c r="M742" s="99"/>
      <c r="N742" s="99"/>
      <c r="O742" s="99"/>
      <c r="P742" s="99"/>
      <c r="Q742" s="57"/>
      <c r="R742" s="57"/>
      <c r="S742" s="57"/>
      <c r="T742" s="83" t="s">
        <v>72</v>
      </c>
      <c r="U742" s="102"/>
      <c r="V742" s="102"/>
      <c r="W742" s="78"/>
      <c r="X742" s="54"/>
    </row>
    <row r="743" spans="1:24" ht="21.95" customHeight="1">
      <c r="A743" s="76"/>
      <c r="B743" s="97"/>
      <c r="C743" s="97"/>
      <c r="D743" s="97"/>
      <c r="E743" s="98"/>
      <c r="F743" s="99"/>
      <c r="G743" s="99"/>
      <c r="H743" s="99"/>
      <c r="I743" s="99"/>
      <c r="J743" s="77"/>
      <c r="K743" s="99"/>
      <c r="L743" s="99"/>
      <c r="M743" s="99"/>
      <c r="N743" s="99"/>
      <c r="O743" s="99"/>
      <c r="P743" s="99"/>
      <c r="Q743" s="57"/>
      <c r="R743" s="57"/>
      <c r="S743" s="57"/>
      <c r="T743" s="83" t="s">
        <v>72</v>
      </c>
      <c r="U743" s="102"/>
      <c r="V743" s="102"/>
      <c r="W743" s="78"/>
      <c r="X743" s="54"/>
    </row>
    <row r="744" spans="1:24" ht="21.95" customHeight="1">
      <c r="A744" s="76"/>
      <c r="B744" s="97"/>
      <c r="C744" s="97"/>
      <c r="D744" s="97"/>
      <c r="E744" s="98"/>
      <c r="F744" s="99"/>
      <c r="G744" s="99"/>
      <c r="H744" s="99"/>
      <c r="I744" s="99"/>
      <c r="J744" s="77"/>
      <c r="K744" s="99"/>
      <c r="L744" s="99"/>
      <c r="M744" s="99"/>
      <c r="N744" s="99"/>
      <c r="O744" s="99"/>
      <c r="P744" s="99"/>
      <c r="Q744" s="57"/>
      <c r="R744" s="57"/>
      <c r="S744" s="57"/>
      <c r="T744" s="83" t="s">
        <v>72</v>
      </c>
      <c r="U744" s="102"/>
      <c r="V744" s="102"/>
      <c r="W744" s="78"/>
      <c r="X744" s="54"/>
    </row>
    <row r="745" spans="1:24" ht="21.95" customHeight="1">
      <c r="A745" s="76"/>
      <c r="B745" s="97"/>
      <c r="C745" s="97"/>
      <c r="D745" s="97"/>
      <c r="E745" s="98"/>
      <c r="F745" s="99"/>
      <c r="G745" s="99"/>
      <c r="H745" s="99"/>
      <c r="I745" s="99"/>
      <c r="J745" s="77"/>
      <c r="K745" s="99"/>
      <c r="L745" s="99"/>
      <c r="M745" s="99"/>
      <c r="N745" s="99"/>
      <c r="O745" s="99"/>
      <c r="P745" s="99"/>
      <c r="Q745" s="57"/>
      <c r="R745" s="57"/>
      <c r="S745" s="57"/>
      <c r="T745" s="83" t="s">
        <v>72</v>
      </c>
      <c r="U745" s="102"/>
      <c r="V745" s="102"/>
      <c r="W745" s="78"/>
      <c r="X745" s="54"/>
    </row>
    <row r="746" spans="1:24" ht="21.95" customHeight="1">
      <c r="A746" s="76"/>
      <c r="B746" s="97"/>
      <c r="C746" s="97"/>
      <c r="D746" s="97"/>
      <c r="E746" s="98"/>
      <c r="F746" s="99"/>
      <c r="G746" s="99"/>
      <c r="H746" s="99"/>
      <c r="I746" s="99"/>
      <c r="J746" s="77"/>
      <c r="K746" s="99"/>
      <c r="L746" s="99"/>
      <c r="M746" s="99"/>
      <c r="N746" s="99"/>
      <c r="O746" s="99"/>
      <c r="P746" s="99"/>
      <c r="Q746" s="57"/>
      <c r="R746" s="57"/>
      <c r="S746" s="57"/>
      <c r="T746" s="83" t="s">
        <v>72</v>
      </c>
      <c r="U746" s="102"/>
      <c r="V746" s="102"/>
      <c r="W746" s="78"/>
      <c r="X746" s="54"/>
    </row>
    <row r="747" spans="1:24" ht="21.95" customHeight="1">
      <c r="A747" s="76"/>
      <c r="B747" s="97"/>
      <c r="C747" s="97"/>
      <c r="D747" s="97"/>
      <c r="E747" s="98"/>
      <c r="F747" s="99"/>
      <c r="G747" s="99"/>
      <c r="H747" s="99"/>
      <c r="I747" s="99"/>
      <c r="J747" s="77"/>
      <c r="K747" s="99"/>
      <c r="L747" s="99"/>
      <c r="M747" s="99"/>
      <c r="N747" s="99"/>
      <c r="O747" s="99"/>
      <c r="P747" s="99"/>
      <c r="Q747" s="57"/>
      <c r="R747" s="57"/>
      <c r="S747" s="57"/>
      <c r="T747" s="83" t="s">
        <v>72</v>
      </c>
      <c r="U747" s="102"/>
      <c r="V747" s="102"/>
      <c r="W747" s="78"/>
      <c r="X747" s="54"/>
    </row>
    <row r="748" spans="1:24" ht="21.95" customHeight="1">
      <c r="A748" s="76"/>
      <c r="B748" s="97"/>
      <c r="C748" s="97"/>
      <c r="D748" s="97"/>
      <c r="E748" s="98"/>
      <c r="F748" s="99"/>
      <c r="G748" s="99"/>
      <c r="H748" s="99"/>
      <c r="I748" s="99"/>
      <c r="J748" s="77"/>
      <c r="K748" s="99"/>
      <c r="L748" s="99"/>
      <c r="M748" s="99"/>
      <c r="N748" s="99"/>
      <c r="O748" s="99"/>
      <c r="P748" s="99"/>
      <c r="Q748" s="57"/>
      <c r="R748" s="57"/>
      <c r="S748" s="57"/>
      <c r="T748" s="83" t="s">
        <v>72</v>
      </c>
      <c r="U748" s="102"/>
      <c r="V748" s="102"/>
      <c r="W748" s="78"/>
      <c r="X748" s="54"/>
    </row>
    <row r="749" spans="1:24" ht="21.95" customHeight="1">
      <c r="A749" s="76"/>
      <c r="B749" s="97"/>
      <c r="C749" s="97"/>
      <c r="D749" s="97"/>
      <c r="E749" s="98"/>
      <c r="F749" s="99"/>
      <c r="G749" s="99"/>
      <c r="H749" s="99"/>
      <c r="I749" s="99"/>
      <c r="J749" s="77"/>
      <c r="K749" s="99"/>
      <c r="L749" s="99"/>
      <c r="M749" s="99"/>
      <c r="N749" s="99"/>
      <c r="O749" s="99"/>
      <c r="P749" s="99"/>
      <c r="Q749" s="57"/>
      <c r="R749" s="57"/>
      <c r="S749" s="57"/>
      <c r="T749" s="83" t="s">
        <v>72</v>
      </c>
      <c r="U749" s="102"/>
      <c r="V749" s="102"/>
      <c r="W749" s="78"/>
      <c r="X749" s="54"/>
    </row>
    <row r="750" spans="1:24" ht="21.95" customHeight="1">
      <c r="A750" s="76"/>
      <c r="B750" s="97"/>
      <c r="C750" s="97"/>
      <c r="D750" s="97"/>
      <c r="E750" s="98"/>
      <c r="F750" s="99"/>
      <c r="G750" s="99"/>
      <c r="H750" s="99"/>
      <c r="I750" s="99"/>
      <c r="J750" s="77"/>
      <c r="K750" s="99"/>
      <c r="L750" s="99"/>
      <c r="M750" s="99"/>
      <c r="N750" s="99"/>
      <c r="O750" s="99"/>
      <c r="P750" s="99"/>
      <c r="Q750" s="57"/>
      <c r="R750" s="57"/>
      <c r="S750" s="57"/>
      <c r="T750" s="83" t="s">
        <v>72</v>
      </c>
      <c r="U750" s="102"/>
      <c r="V750" s="102"/>
      <c r="W750" s="78"/>
      <c r="X750" s="54"/>
    </row>
    <row r="751" spans="1:24" ht="21.95" customHeight="1">
      <c r="A751" s="76"/>
      <c r="B751" s="97"/>
      <c r="C751" s="97"/>
      <c r="D751" s="97"/>
      <c r="E751" s="98"/>
      <c r="F751" s="99"/>
      <c r="G751" s="99"/>
      <c r="H751" s="99"/>
      <c r="I751" s="99"/>
      <c r="J751" s="77"/>
      <c r="K751" s="99"/>
      <c r="L751" s="99"/>
      <c r="M751" s="99"/>
      <c r="N751" s="99"/>
      <c r="O751" s="99"/>
      <c r="P751" s="99"/>
      <c r="Q751" s="57"/>
      <c r="R751" s="57"/>
      <c r="S751" s="57"/>
      <c r="T751" s="83" t="s">
        <v>72</v>
      </c>
      <c r="U751" s="102"/>
      <c r="V751" s="102"/>
      <c r="W751" s="78"/>
      <c r="X751" s="54"/>
    </row>
    <row r="752" spans="1:24" ht="21.95" customHeight="1">
      <c r="A752" s="76"/>
      <c r="B752" s="97"/>
      <c r="C752" s="97"/>
      <c r="D752" s="97"/>
      <c r="E752" s="98"/>
      <c r="F752" s="99"/>
      <c r="G752" s="99"/>
      <c r="H752" s="99"/>
      <c r="I752" s="99"/>
      <c r="J752" s="77"/>
      <c r="K752" s="99"/>
      <c r="L752" s="99"/>
      <c r="M752" s="99"/>
      <c r="N752" s="99"/>
      <c r="O752" s="99"/>
      <c r="P752" s="99"/>
      <c r="Q752" s="57"/>
      <c r="R752" s="57"/>
      <c r="S752" s="57"/>
      <c r="T752" s="83" t="s">
        <v>72</v>
      </c>
      <c r="U752" s="102"/>
      <c r="V752" s="102"/>
      <c r="W752" s="78"/>
      <c r="X752" s="54"/>
    </row>
    <row r="753" spans="1:24" ht="21.95" customHeight="1">
      <c r="A753" s="76"/>
      <c r="B753" s="97"/>
      <c r="C753" s="97"/>
      <c r="D753" s="97"/>
      <c r="E753" s="98"/>
      <c r="F753" s="99"/>
      <c r="G753" s="99"/>
      <c r="H753" s="99"/>
      <c r="I753" s="99"/>
      <c r="J753" s="77"/>
      <c r="K753" s="99"/>
      <c r="L753" s="99"/>
      <c r="M753" s="99"/>
      <c r="N753" s="99"/>
      <c r="O753" s="99"/>
      <c r="P753" s="99"/>
      <c r="Q753" s="57"/>
      <c r="R753" s="57"/>
      <c r="S753" s="57"/>
      <c r="T753" s="83" t="s">
        <v>72</v>
      </c>
      <c r="U753" s="102"/>
      <c r="V753" s="102"/>
      <c r="W753" s="78"/>
      <c r="X753" s="54"/>
    </row>
    <row r="754" spans="1:24" ht="21.95" customHeight="1">
      <c r="A754" s="76"/>
      <c r="B754" s="97"/>
      <c r="C754" s="97"/>
      <c r="D754" s="97"/>
      <c r="E754" s="98"/>
      <c r="F754" s="99"/>
      <c r="G754" s="99"/>
      <c r="H754" s="99"/>
      <c r="I754" s="99"/>
      <c r="J754" s="77"/>
      <c r="K754" s="99"/>
      <c r="L754" s="99"/>
      <c r="M754" s="99"/>
      <c r="N754" s="99"/>
      <c r="O754" s="99"/>
      <c r="P754" s="99"/>
      <c r="Q754" s="57"/>
      <c r="R754" s="57"/>
      <c r="S754" s="57"/>
      <c r="T754" s="83" t="s">
        <v>72</v>
      </c>
      <c r="U754" s="102"/>
      <c r="V754" s="102"/>
      <c r="W754" s="78"/>
      <c r="X754" s="54"/>
    </row>
    <row r="755" spans="1:24" ht="21.95" customHeight="1">
      <c r="A755" s="76"/>
      <c r="B755" s="97"/>
      <c r="C755" s="97"/>
      <c r="D755" s="97"/>
      <c r="E755" s="98"/>
      <c r="F755" s="99"/>
      <c r="G755" s="99"/>
      <c r="H755" s="99"/>
      <c r="I755" s="99"/>
      <c r="J755" s="77"/>
      <c r="K755" s="99"/>
      <c r="L755" s="99"/>
      <c r="M755" s="99"/>
      <c r="N755" s="99"/>
      <c r="O755" s="99"/>
      <c r="P755" s="99"/>
      <c r="Q755" s="57"/>
      <c r="R755" s="57"/>
      <c r="S755" s="57"/>
      <c r="T755" s="83" t="s">
        <v>72</v>
      </c>
      <c r="U755" s="102"/>
      <c r="V755" s="102"/>
      <c r="W755" s="78"/>
      <c r="X755" s="54"/>
    </row>
    <row r="756" spans="1:24" ht="21.95" customHeight="1">
      <c r="A756" s="76"/>
      <c r="B756" s="97"/>
      <c r="C756" s="97"/>
      <c r="D756" s="97"/>
      <c r="E756" s="98"/>
      <c r="F756" s="99"/>
      <c r="G756" s="99"/>
      <c r="H756" s="99"/>
      <c r="I756" s="99"/>
      <c r="J756" s="77"/>
      <c r="K756" s="99"/>
      <c r="L756" s="99"/>
      <c r="M756" s="99"/>
      <c r="N756" s="99"/>
      <c r="O756" s="99"/>
      <c r="P756" s="99"/>
      <c r="Q756" s="57"/>
      <c r="R756" s="57"/>
      <c r="S756" s="57"/>
      <c r="T756" s="83" t="s">
        <v>72</v>
      </c>
      <c r="U756" s="102"/>
      <c r="V756" s="102"/>
      <c r="W756" s="78"/>
      <c r="X756" s="54"/>
    </row>
    <row r="757" spans="1:24" ht="21.95" customHeight="1">
      <c r="A757" s="76"/>
      <c r="B757" s="97"/>
      <c r="C757" s="97"/>
      <c r="D757" s="97"/>
      <c r="E757" s="98"/>
      <c r="F757" s="99"/>
      <c r="G757" s="99"/>
      <c r="H757" s="99"/>
      <c r="I757" s="99"/>
      <c r="J757" s="77"/>
      <c r="K757" s="99"/>
      <c r="L757" s="99"/>
      <c r="M757" s="99"/>
      <c r="N757" s="99"/>
      <c r="O757" s="99"/>
      <c r="P757" s="99"/>
      <c r="Q757" s="57"/>
      <c r="R757" s="57"/>
      <c r="S757" s="57"/>
      <c r="T757" s="83" t="s">
        <v>72</v>
      </c>
      <c r="U757" s="102"/>
      <c r="V757" s="102"/>
      <c r="W757" s="78"/>
      <c r="X757" s="54"/>
    </row>
    <row r="758" spans="1:24" ht="21.95" customHeight="1">
      <c r="A758" s="76"/>
      <c r="B758" s="97"/>
      <c r="C758" s="97"/>
      <c r="D758" s="97"/>
      <c r="E758" s="98"/>
      <c r="F758" s="99"/>
      <c r="G758" s="99"/>
      <c r="H758" s="99"/>
      <c r="I758" s="99"/>
      <c r="J758" s="77"/>
      <c r="K758" s="99"/>
      <c r="L758" s="99"/>
      <c r="M758" s="99"/>
      <c r="N758" s="99"/>
      <c r="O758" s="99"/>
      <c r="P758" s="99"/>
      <c r="Q758" s="57"/>
      <c r="R758" s="57"/>
      <c r="S758" s="57"/>
      <c r="T758" s="83" t="s">
        <v>72</v>
      </c>
      <c r="U758" s="102"/>
      <c r="V758" s="102"/>
      <c r="W758" s="78"/>
      <c r="X758" s="54"/>
    </row>
    <row r="759" spans="1:24" ht="21.95" customHeight="1">
      <c r="A759" s="76"/>
      <c r="B759" s="97"/>
      <c r="C759" s="97"/>
      <c r="D759" s="97"/>
      <c r="E759" s="98"/>
      <c r="F759" s="99"/>
      <c r="G759" s="99"/>
      <c r="H759" s="99"/>
      <c r="I759" s="99"/>
      <c r="J759" s="77"/>
      <c r="K759" s="99"/>
      <c r="L759" s="99"/>
      <c r="M759" s="99"/>
      <c r="N759" s="99"/>
      <c r="O759" s="99"/>
      <c r="P759" s="99"/>
      <c r="Q759" s="57"/>
      <c r="R759" s="57"/>
      <c r="S759" s="57"/>
      <c r="T759" s="83" t="s">
        <v>72</v>
      </c>
      <c r="U759" s="102"/>
      <c r="V759" s="102"/>
      <c r="W759" s="78"/>
      <c r="X759" s="54"/>
    </row>
    <row r="760" spans="1:24" ht="21.95" customHeight="1">
      <c r="A760" s="76"/>
      <c r="B760" s="97"/>
      <c r="C760" s="97"/>
      <c r="D760" s="97"/>
      <c r="E760" s="98"/>
      <c r="F760" s="99"/>
      <c r="G760" s="99"/>
      <c r="H760" s="99"/>
      <c r="I760" s="99"/>
      <c r="J760" s="77"/>
      <c r="K760" s="99"/>
      <c r="L760" s="99"/>
      <c r="M760" s="99"/>
      <c r="N760" s="99"/>
      <c r="O760" s="99"/>
      <c r="P760" s="99"/>
      <c r="Q760" s="57"/>
      <c r="R760" s="57"/>
      <c r="S760" s="57"/>
      <c r="T760" s="83" t="s">
        <v>72</v>
      </c>
      <c r="U760" s="102"/>
      <c r="V760" s="102"/>
      <c r="W760" s="78"/>
      <c r="X760" s="54"/>
    </row>
    <row r="761" spans="1:24" ht="21.95" customHeight="1">
      <c r="A761" s="76"/>
      <c r="B761" s="97"/>
      <c r="C761" s="97"/>
      <c r="D761" s="97"/>
      <c r="E761" s="98"/>
      <c r="F761" s="99"/>
      <c r="G761" s="99"/>
      <c r="H761" s="99"/>
      <c r="I761" s="99"/>
      <c r="J761" s="77"/>
      <c r="K761" s="99"/>
      <c r="L761" s="99"/>
      <c r="M761" s="99"/>
      <c r="N761" s="99"/>
      <c r="O761" s="99"/>
      <c r="P761" s="99"/>
      <c r="Q761" s="57"/>
      <c r="R761" s="57"/>
      <c r="S761" s="57"/>
      <c r="T761" s="83" t="s">
        <v>72</v>
      </c>
      <c r="U761" s="102"/>
      <c r="V761" s="102"/>
      <c r="W761" s="78"/>
      <c r="X761" s="54"/>
    </row>
    <row r="762" spans="1:24" ht="21.95" customHeight="1">
      <c r="A762" s="55"/>
      <c r="B762" s="58" t="s">
        <v>67</v>
      </c>
      <c r="C762" s="59"/>
      <c r="D762" s="59"/>
      <c r="E762" s="62"/>
      <c r="F762" s="127" t="e">
        <f>SUM(#REF!,#REF!,#REF!,#REF!,#REF!,#REF!,#REF!,#REF!)</f>
        <v>#REF!</v>
      </c>
      <c r="G762" s="333"/>
      <c r="H762" s="334"/>
      <c r="I762" s="334"/>
      <c r="J762" s="334"/>
      <c r="K762" s="334"/>
      <c r="L762" s="334"/>
      <c r="M762" s="334"/>
      <c r="N762" s="334"/>
      <c r="O762" s="334"/>
      <c r="P762" s="334"/>
      <c r="Q762" s="60">
        <f>SUM(Q728:Q761)</f>
        <v>0</v>
      </c>
      <c r="R762" s="60">
        <f t="shared" ref="R762:S762" si="4">SUM(R728:R761)</f>
        <v>0</v>
      </c>
      <c r="S762" s="60">
        <f t="shared" si="4"/>
        <v>0</v>
      </c>
      <c r="T762" s="335"/>
      <c r="U762" s="336"/>
      <c r="V762" s="336"/>
      <c r="W762" s="337"/>
      <c r="X762" s="54"/>
    </row>
    <row r="763" spans="1:24" ht="21.95" customHeight="1">
      <c r="A763" s="338" t="s">
        <v>68</v>
      </c>
      <c r="B763" s="339"/>
      <c r="C763" s="339"/>
      <c r="D763" s="74"/>
      <c r="E763" s="340" t="e">
        <f>SUMIF(B567:B762,B762,F567:F762)</f>
        <v>#REF!</v>
      </c>
      <c r="F763" s="341"/>
      <c r="G763" s="56"/>
      <c r="H763" s="56"/>
      <c r="I763" s="125"/>
      <c r="J763" s="56"/>
      <c r="K763" s="56"/>
      <c r="L763" s="56"/>
      <c r="M763" s="56"/>
      <c r="N763" s="56"/>
      <c r="O763" s="56"/>
      <c r="P763" s="56"/>
      <c r="Q763" s="60">
        <f>SUMIF($B567:$B762,$B$762,Q567:Q762)</f>
        <v>0</v>
      </c>
      <c r="R763" s="60">
        <f>SUMIF($B567:$B762,$B$762,R567:R762)</f>
        <v>0</v>
      </c>
      <c r="S763" s="60">
        <f>SUMIF($B567:$B762,$B$762,S567:S762)</f>
        <v>0</v>
      </c>
      <c r="T763" s="56"/>
      <c r="U763" s="56"/>
      <c r="V763" s="56"/>
      <c r="W763" s="56"/>
      <c r="X763" s="54"/>
    </row>
    <row r="764" spans="1:24">
      <c r="A764" s="64"/>
      <c r="B764" s="64"/>
      <c r="C764" s="64"/>
      <c r="D764" s="64"/>
      <c r="E764" s="86"/>
      <c r="F764" s="87"/>
      <c r="G764" s="87"/>
      <c r="H764" s="88"/>
      <c r="I764" s="126"/>
      <c r="J764" s="88"/>
      <c r="K764" s="88"/>
      <c r="L764" s="88"/>
      <c r="M764" s="88"/>
      <c r="N764" s="88"/>
      <c r="O764" s="88"/>
      <c r="P764" s="88"/>
      <c r="Q764" s="89"/>
      <c r="R764" s="89"/>
      <c r="S764" s="89"/>
      <c r="T764" s="89"/>
      <c r="U764" s="89"/>
      <c r="V764" s="89"/>
      <c r="W764" s="90"/>
    </row>
    <row r="765" spans="1:24">
      <c r="A765" s="64"/>
      <c r="B765" s="64"/>
      <c r="C765" s="64"/>
      <c r="D765" s="64"/>
      <c r="E765" s="86"/>
      <c r="F765" s="87"/>
      <c r="G765" s="87"/>
      <c r="H765" s="90"/>
      <c r="I765" s="91"/>
      <c r="J765" s="90"/>
      <c r="K765" s="90"/>
      <c r="L765" s="90"/>
      <c r="M765" s="90"/>
      <c r="N765" s="90"/>
      <c r="O765" s="90"/>
      <c r="P765" s="90"/>
      <c r="Q765" s="90"/>
      <c r="R765" s="90"/>
      <c r="S765" s="90"/>
      <c r="T765" s="90"/>
      <c r="U765" s="90"/>
      <c r="V765" s="90"/>
      <c r="W765" s="90"/>
    </row>
    <row r="766" spans="1:24" ht="15.75">
      <c r="A766" s="68"/>
      <c r="B766" s="51"/>
      <c r="C766" s="51"/>
      <c r="D766" s="51"/>
      <c r="E766" s="91"/>
      <c r="F766" s="90"/>
      <c r="G766" s="90"/>
      <c r="H766" s="90"/>
      <c r="I766" s="91"/>
      <c r="J766" s="90"/>
      <c r="K766" s="90"/>
      <c r="L766" s="90"/>
      <c r="M766" s="90"/>
      <c r="N766" s="90"/>
      <c r="O766" s="90"/>
      <c r="P766" s="90"/>
      <c r="Q766" s="90"/>
      <c r="R766" s="90"/>
      <c r="S766" s="90"/>
      <c r="T766" s="90"/>
      <c r="U766" s="90"/>
      <c r="V766" s="90"/>
      <c r="W766" s="90"/>
    </row>
    <row r="767" spans="1:24" ht="15.75">
      <c r="A767" s="68"/>
      <c r="B767" s="51"/>
      <c r="C767" s="51"/>
      <c r="D767" s="51"/>
      <c r="E767" s="91"/>
      <c r="F767" s="90"/>
      <c r="G767" s="90"/>
      <c r="H767" s="90"/>
      <c r="I767" s="91"/>
      <c r="J767" s="90"/>
      <c r="K767" s="90"/>
      <c r="L767" s="90"/>
      <c r="M767" s="90"/>
      <c r="N767" s="90"/>
      <c r="O767" s="90"/>
      <c r="P767" s="90"/>
      <c r="Q767" s="90"/>
      <c r="R767" s="90"/>
      <c r="S767" s="90"/>
      <c r="T767" s="90"/>
      <c r="U767" s="90"/>
      <c r="V767" s="90"/>
      <c r="W767" s="90"/>
    </row>
    <row r="768" spans="1:24" ht="15.75">
      <c r="A768" s="70"/>
      <c r="B768" s="51"/>
      <c r="C768" s="51"/>
      <c r="D768" s="51"/>
      <c r="E768" s="91"/>
      <c r="F768" s="90"/>
      <c r="G768" s="90"/>
      <c r="H768" s="90"/>
      <c r="I768" s="91"/>
      <c r="J768" s="90"/>
      <c r="K768" s="90"/>
      <c r="L768" s="90"/>
      <c r="M768" s="90"/>
      <c r="N768" s="90"/>
      <c r="O768" s="90"/>
      <c r="P768" s="90"/>
      <c r="Q768" s="90"/>
      <c r="R768" s="90"/>
      <c r="S768" s="90"/>
      <c r="T768" s="90"/>
      <c r="U768" s="90"/>
      <c r="V768" s="90"/>
      <c r="W768" s="90"/>
    </row>
    <row r="769" spans="1:23" ht="15.75">
      <c r="A769" s="68"/>
      <c r="B769" s="51"/>
      <c r="C769" s="51"/>
      <c r="D769" s="51"/>
      <c r="E769" s="91"/>
      <c r="F769" s="90"/>
      <c r="G769" s="90"/>
      <c r="H769" s="90"/>
      <c r="I769" s="91"/>
      <c r="J769" s="90"/>
      <c r="K769" s="90"/>
      <c r="L769" s="90"/>
      <c r="M769" s="90"/>
      <c r="N769" s="90"/>
      <c r="O769" s="90"/>
      <c r="P769" s="90"/>
      <c r="Q769" s="90"/>
      <c r="R769" s="90"/>
      <c r="S769" s="90"/>
      <c r="T769" s="90"/>
      <c r="U769" s="90"/>
      <c r="V769" s="90"/>
      <c r="W769" s="90"/>
    </row>
  </sheetData>
  <mergeCells count="28">
    <mergeCell ref="U1:U3"/>
    <mergeCell ref="V1:V3"/>
    <mergeCell ref="G762:P762"/>
    <mergeCell ref="T762:W762"/>
    <mergeCell ref="A763:C763"/>
    <mergeCell ref="E763:F763"/>
    <mergeCell ref="T1:T3"/>
    <mergeCell ref="W1:W3"/>
    <mergeCell ref="G2:G3"/>
    <mergeCell ref="H2:H3"/>
    <mergeCell ref="I2:I3"/>
    <mergeCell ref="J2:J3"/>
    <mergeCell ref="K2:K3"/>
    <mergeCell ref="L2:L3"/>
    <mergeCell ref="M2:M3"/>
    <mergeCell ref="G1:O1"/>
    <mergeCell ref="O2:O3"/>
    <mergeCell ref="N2:N3"/>
    <mergeCell ref="P1:P3"/>
    <mergeCell ref="Q1:S1"/>
    <mergeCell ref="Q2:Q3"/>
    <mergeCell ref="R2:S2"/>
    <mergeCell ref="A1:A3"/>
    <mergeCell ref="B1:B3"/>
    <mergeCell ref="C1:C3"/>
    <mergeCell ref="E1:E3"/>
    <mergeCell ref="F1:F3"/>
    <mergeCell ref="D1:D3"/>
  </mergeCells>
  <printOptions horizontalCentered="1"/>
  <pageMargins left="0.31496062992125984" right="0.31496062992125984" top="0.6692913385826772" bottom="0.31496062992125984" header="0.19685039370078741" footer="0.19685039370078741"/>
  <pageSetup paperSize="9" scale="6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785"/>
  <sheetViews>
    <sheetView tabSelected="1" view="pageBreakPreview" topLeftCell="A89" zoomScale="120" zoomScaleSheetLayoutView="120" zoomScalePageLayoutView="85" workbookViewId="0">
      <selection activeCell="G45" sqref="G45"/>
    </sheetView>
  </sheetViews>
  <sheetFormatPr defaultColWidth="9.140625" defaultRowHeight="15"/>
  <cols>
    <col min="1" max="1" width="16.85546875" style="1" customWidth="1"/>
    <col min="2" max="2" width="4.7109375" style="45" customWidth="1"/>
    <col min="3" max="3" width="4.7109375" style="1" customWidth="1"/>
    <col min="4" max="4" width="5.28515625" style="1" customWidth="1"/>
    <col min="5" max="5" width="3.7109375" style="1" customWidth="1"/>
    <col min="6" max="7" width="6.7109375" style="1" customWidth="1"/>
    <col min="8" max="8" width="15" style="1" customWidth="1"/>
    <col min="9" max="9" width="3.7109375" style="1" customWidth="1"/>
    <col min="10" max="10" width="4.7109375" style="37" customWidth="1"/>
    <col min="11" max="13" width="3.7109375" style="1" customWidth="1"/>
    <col min="14" max="14" width="4.7109375" style="1" customWidth="1"/>
    <col min="15" max="15" width="13.7109375" style="1" customWidth="1"/>
    <col min="16" max="16" width="5.7109375" style="1" customWidth="1"/>
    <col min="17" max="17" width="23.7109375" style="1" customWidth="1"/>
    <col min="18" max="18" width="5.7109375" style="1" customWidth="1"/>
    <col min="19" max="19" width="6.7109375" style="1" customWidth="1"/>
    <col min="20" max="36" width="9.140625" style="1" hidden="1" customWidth="1"/>
    <col min="37" max="89" width="9.140625" style="1" customWidth="1"/>
    <col min="90" max="16384" width="9.140625" style="1"/>
  </cols>
  <sheetData>
    <row r="1" spans="1:19" s="8" customFormat="1" ht="12" customHeight="1">
      <c r="A1" s="360"/>
      <c r="B1" s="360"/>
      <c r="C1" s="360"/>
      <c r="D1" s="360"/>
      <c r="E1" s="360"/>
      <c r="F1" s="360"/>
      <c r="G1" s="3"/>
      <c r="H1" s="3"/>
      <c r="I1" s="3"/>
      <c r="J1" s="33"/>
      <c r="K1" s="3"/>
      <c r="L1" s="9"/>
      <c r="M1" s="9"/>
      <c r="N1" s="9"/>
      <c r="O1" s="3"/>
      <c r="Q1" s="364" t="s">
        <v>25</v>
      </c>
      <c r="R1" s="364"/>
      <c r="S1" s="364"/>
    </row>
    <row r="2" spans="1:19" s="6" customFormat="1" ht="12" customHeight="1">
      <c r="A2" s="360"/>
      <c r="B2" s="360"/>
      <c r="C2" s="360"/>
      <c r="D2" s="360"/>
      <c r="E2" s="360"/>
      <c r="F2" s="360"/>
      <c r="G2" s="3"/>
      <c r="H2" s="3"/>
      <c r="I2" s="3"/>
      <c r="J2" s="33"/>
      <c r="K2" s="3"/>
      <c r="L2" s="10"/>
      <c r="M2" s="10"/>
      <c r="N2" s="10"/>
      <c r="O2" s="3"/>
      <c r="P2" s="12"/>
      <c r="Q2" s="368" t="s">
        <v>12</v>
      </c>
      <c r="R2" s="368"/>
      <c r="S2" s="368"/>
    </row>
    <row r="3" spans="1:19" s="17" customFormat="1" ht="18" customHeight="1">
      <c r="A3" s="361" t="s">
        <v>11</v>
      </c>
      <c r="B3" s="361"/>
      <c r="C3" s="361"/>
      <c r="D3" s="361"/>
      <c r="E3" s="361"/>
      <c r="F3" s="361"/>
      <c r="H3" s="370"/>
      <c r="I3" s="370"/>
      <c r="J3" s="370"/>
      <c r="K3" s="370"/>
      <c r="L3" s="370"/>
      <c r="M3" s="370"/>
      <c r="N3" s="370"/>
      <c r="O3" s="370"/>
      <c r="P3" s="361" t="s">
        <v>11</v>
      </c>
      <c r="Q3" s="361"/>
      <c r="R3" s="361"/>
      <c r="S3" s="361"/>
    </row>
    <row r="4" spans="1:19" s="16" customFormat="1" ht="18" customHeight="1">
      <c r="A4" s="362" t="s">
        <v>21</v>
      </c>
      <c r="B4" s="362"/>
      <c r="C4" s="362"/>
      <c r="D4" s="362"/>
      <c r="E4" s="362"/>
      <c r="F4" s="362"/>
      <c r="G4" s="15"/>
      <c r="H4" s="369"/>
      <c r="I4" s="369"/>
      <c r="J4" s="369"/>
      <c r="K4" s="369"/>
      <c r="L4" s="369"/>
      <c r="M4" s="369"/>
      <c r="N4" s="369"/>
      <c r="O4" s="369"/>
      <c r="P4" s="372" t="s">
        <v>29</v>
      </c>
      <c r="Q4" s="372"/>
      <c r="R4" s="372"/>
      <c r="S4" s="372"/>
    </row>
    <row r="5" spans="1:19" s="104" customFormat="1" ht="12" customHeight="1">
      <c r="A5" s="363" t="s">
        <v>85</v>
      </c>
      <c r="B5" s="363"/>
      <c r="C5" s="363"/>
      <c r="D5" s="363"/>
      <c r="E5" s="363"/>
      <c r="F5" s="363"/>
      <c r="G5" s="105"/>
      <c r="H5" s="363"/>
      <c r="I5" s="363"/>
      <c r="J5" s="363"/>
      <c r="K5" s="363"/>
      <c r="L5" s="363"/>
      <c r="M5" s="363"/>
      <c r="N5" s="363"/>
      <c r="O5" s="363"/>
      <c r="P5" s="364" t="s">
        <v>19</v>
      </c>
      <c r="Q5" s="364"/>
      <c r="R5" s="364"/>
      <c r="S5" s="364"/>
    </row>
    <row r="6" spans="1:19" s="18" customFormat="1" ht="18" customHeight="1">
      <c r="A6" s="362" t="s">
        <v>22</v>
      </c>
      <c r="B6" s="362"/>
      <c r="C6" s="362"/>
      <c r="D6" s="362"/>
      <c r="E6" s="362"/>
      <c r="F6" s="362"/>
      <c r="G6" s="15"/>
      <c r="H6" s="369"/>
      <c r="I6" s="369"/>
      <c r="J6" s="369"/>
      <c r="K6" s="369"/>
      <c r="L6" s="369"/>
      <c r="M6" s="369"/>
      <c r="N6" s="369"/>
      <c r="O6" s="369"/>
      <c r="P6" s="362" t="s">
        <v>23</v>
      </c>
      <c r="Q6" s="362"/>
      <c r="R6" s="362"/>
      <c r="S6" s="362"/>
    </row>
    <row r="7" spans="1:19" s="116" customFormat="1" ht="12" customHeight="1">
      <c r="A7" s="364" t="s">
        <v>84</v>
      </c>
      <c r="B7" s="364"/>
      <c r="C7" s="364"/>
      <c r="D7" s="364"/>
      <c r="E7" s="364"/>
      <c r="F7" s="364"/>
      <c r="G7" s="105"/>
      <c r="H7" s="363"/>
      <c r="I7" s="363"/>
      <c r="J7" s="363"/>
      <c r="K7" s="363"/>
      <c r="L7" s="363"/>
      <c r="M7" s="363"/>
      <c r="N7" s="363"/>
      <c r="O7" s="363"/>
      <c r="P7" s="373" t="s">
        <v>13</v>
      </c>
      <c r="Q7" s="373"/>
      <c r="R7" s="373"/>
      <c r="S7" s="373"/>
    </row>
    <row r="8" spans="1:19" s="8" customFormat="1" ht="18" customHeight="1">
      <c r="A8" s="367" t="s">
        <v>35</v>
      </c>
      <c r="B8" s="367"/>
      <c r="C8" s="367"/>
      <c r="D8" s="367"/>
      <c r="E8" s="367"/>
      <c r="F8" s="367"/>
      <c r="G8" s="15"/>
      <c r="H8" s="369"/>
      <c r="I8" s="369"/>
      <c r="J8" s="369"/>
      <c r="K8" s="369"/>
      <c r="L8" s="369"/>
      <c r="M8" s="369"/>
      <c r="N8" s="369"/>
      <c r="O8" s="369"/>
      <c r="P8" s="362" t="s">
        <v>24</v>
      </c>
      <c r="Q8" s="362"/>
      <c r="R8" s="362"/>
      <c r="S8" s="362"/>
    </row>
    <row r="9" spans="1:19" s="11" customFormat="1" ht="12" customHeight="1">
      <c r="A9" s="364" t="s">
        <v>18</v>
      </c>
      <c r="B9" s="364"/>
      <c r="C9" s="364"/>
      <c r="D9" s="364"/>
      <c r="E9" s="364"/>
      <c r="F9" s="364"/>
      <c r="G9" s="16"/>
      <c r="H9" s="363"/>
      <c r="I9" s="363"/>
      <c r="J9" s="363"/>
      <c r="K9" s="363"/>
      <c r="L9" s="363"/>
      <c r="M9" s="363"/>
      <c r="N9" s="363"/>
      <c r="O9" s="363"/>
      <c r="P9" s="364" t="s">
        <v>20</v>
      </c>
      <c r="Q9" s="364"/>
      <c r="R9" s="364"/>
      <c r="S9" s="364"/>
    </row>
    <row r="10" spans="1:19" s="2" customFormat="1" ht="18" customHeight="1">
      <c r="A10" s="366" t="s">
        <v>14</v>
      </c>
      <c r="B10" s="366"/>
      <c r="C10" s="366"/>
      <c r="D10" s="366"/>
      <c r="E10" s="366"/>
      <c r="F10" s="366"/>
      <c r="G10" s="14"/>
      <c r="H10" s="371"/>
      <c r="I10" s="371"/>
      <c r="J10" s="371"/>
      <c r="K10" s="371"/>
      <c r="L10" s="371"/>
      <c r="M10" s="371"/>
      <c r="N10" s="371"/>
      <c r="O10" s="371"/>
      <c r="P10" s="365" t="s">
        <v>36</v>
      </c>
      <c r="Q10" s="365"/>
      <c r="R10" s="365"/>
      <c r="S10" s="365"/>
    </row>
    <row r="11" spans="1:19" s="2" customFormat="1" ht="12.95" customHeight="1">
      <c r="B11" s="41"/>
      <c r="C11" s="8"/>
      <c r="D11" s="8"/>
      <c r="E11" s="8"/>
      <c r="F11" s="8"/>
      <c r="G11" s="8"/>
      <c r="H11" s="360"/>
      <c r="I11" s="360"/>
      <c r="J11" s="360"/>
      <c r="K11" s="360"/>
      <c r="L11" s="360"/>
      <c r="M11" s="360"/>
      <c r="N11" s="360"/>
      <c r="O11" s="360"/>
      <c r="P11" s="363" t="s">
        <v>18</v>
      </c>
      <c r="Q11" s="363"/>
      <c r="R11" s="363"/>
      <c r="S11" s="363"/>
    </row>
    <row r="12" spans="1:19" s="2" customFormat="1" ht="18" customHeight="1">
      <c r="B12" s="41"/>
      <c r="C12" s="11"/>
      <c r="D12" s="11"/>
      <c r="E12" s="11"/>
      <c r="F12" s="11"/>
      <c r="G12" s="11"/>
      <c r="H12" s="390"/>
      <c r="I12" s="390"/>
      <c r="J12" s="390"/>
      <c r="K12" s="390"/>
      <c r="L12" s="390"/>
      <c r="M12" s="390"/>
      <c r="N12" s="390"/>
      <c r="O12" s="390"/>
      <c r="P12" s="388" t="s">
        <v>14</v>
      </c>
      <c r="Q12" s="388"/>
      <c r="R12" s="388"/>
      <c r="S12" s="388"/>
    </row>
    <row r="13" spans="1:19" s="114" customFormat="1" ht="18" customHeight="1">
      <c r="A13" s="389" t="s">
        <v>15</v>
      </c>
      <c r="B13" s="389"/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</row>
    <row r="14" spans="1:19" s="115" customFormat="1" ht="18" customHeight="1">
      <c r="A14" s="389" t="s">
        <v>37</v>
      </c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</row>
    <row r="15" spans="1:19" s="103" customFormat="1" ht="18" customHeight="1">
      <c r="A15" s="389" t="s">
        <v>136</v>
      </c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389"/>
    </row>
    <row r="16" spans="1:19" s="5" customFormat="1" ht="12" customHeight="1">
      <c r="A16" s="374" t="s">
        <v>17</v>
      </c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</row>
    <row r="17" spans="1:19" s="4" customFormat="1" ht="17.100000000000001" customHeight="1">
      <c r="A17" s="375" t="s">
        <v>30</v>
      </c>
      <c r="B17" s="375"/>
      <c r="C17" s="375"/>
      <c r="D17" s="375"/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375"/>
      <c r="P17" s="375"/>
      <c r="Q17" s="375"/>
      <c r="R17" s="375"/>
      <c r="S17" s="375"/>
    </row>
    <row r="18" spans="1:19" s="19" customFormat="1" ht="12" customHeight="1">
      <c r="A18" s="364" t="s">
        <v>16</v>
      </c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</row>
    <row r="19" spans="1:19" s="19" customFormat="1" ht="26.1" customHeight="1">
      <c r="A19" s="380" t="s">
        <v>27</v>
      </c>
      <c r="B19" s="382" t="s">
        <v>0</v>
      </c>
      <c r="C19" s="382" t="s">
        <v>26</v>
      </c>
      <c r="D19" s="382" t="s">
        <v>1</v>
      </c>
      <c r="E19" s="382" t="s">
        <v>2</v>
      </c>
      <c r="F19" s="385" t="s">
        <v>28</v>
      </c>
      <c r="G19" s="387"/>
      <c r="H19" s="385" t="s">
        <v>3</v>
      </c>
      <c r="I19" s="386"/>
      <c r="J19" s="386"/>
      <c r="K19" s="386"/>
      <c r="L19" s="386"/>
      <c r="M19" s="386"/>
      <c r="N19" s="387"/>
      <c r="O19" s="380" t="s">
        <v>83</v>
      </c>
      <c r="P19" s="382" t="s">
        <v>5</v>
      </c>
      <c r="Q19" s="380" t="s">
        <v>77</v>
      </c>
      <c r="R19" s="378" t="s">
        <v>82</v>
      </c>
      <c r="S19" s="376" t="s">
        <v>76</v>
      </c>
    </row>
    <row r="20" spans="1:19" s="20" customFormat="1" ht="122.25" customHeight="1">
      <c r="A20" s="381"/>
      <c r="B20" s="383"/>
      <c r="C20" s="383"/>
      <c r="D20" s="383"/>
      <c r="E20" s="383"/>
      <c r="F20" s="113" t="s">
        <v>31</v>
      </c>
      <c r="G20" s="111" t="s">
        <v>78</v>
      </c>
      <c r="H20" s="107" t="s">
        <v>32</v>
      </c>
      <c r="I20" s="32" t="s">
        <v>33</v>
      </c>
      <c r="J20" s="34" t="s">
        <v>6</v>
      </c>
      <c r="K20" s="32" t="s">
        <v>7</v>
      </c>
      <c r="L20" s="32" t="s">
        <v>9</v>
      </c>
      <c r="M20" s="32" t="s">
        <v>8</v>
      </c>
      <c r="N20" s="112" t="s">
        <v>81</v>
      </c>
      <c r="O20" s="384"/>
      <c r="P20" s="383"/>
      <c r="Q20" s="381"/>
      <c r="R20" s="379"/>
      <c r="S20" s="377"/>
    </row>
    <row r="21" spans="1:19" s="21" customFormat="1" ht="12.95" customHeight="1">
      <c r="A21" s="13">
        <v>1</v>
      </c>
      <c r="B21" s="24">
        <v>2</v>
      </c>
      <c r="C21" s="24">
        <v>3</v>
      </c>
      <c r="D21" s="24">
        <v>4</v>
      </c>
      <c r="E21" s="24">
        <v>5</v>
      </c>
      <c r="F21" s="13">
        <v>6</v>
      </c>
      <c r="G21" s="13">
        <v>7</v>
      </c>
      <c r="H21" s="13">
        <v>8</v>
      </c>
      <c r="I21" s="13">
        <v>9</v>
      </c>
      <c r="J21" s="35">
        <v>10</v>
      </c>
      <c r="K21" s="13">
        <v>11</v>
      </c>
      <c r="L21" s="13">
        <v>12</v>
      </c>
      <c r="M21" s="13">
        <v>13</v>
      </c>
      <c r="N21" s="13">
        <v>14</v>
      </c>
      <c r="O21" s="25">
        <v>15</v>
      </c>
      <c r="P21" s="25">
        <v>16</v>
      </c>
      <c r="Q21" s="13">
        <v>17</v>
      </c>
      <c r="R21" s="13">
        <v>18</v>
      </c>
      <c r="S21" s="13">
        <v>19</v>
      </c>
    </row>
    <row r="22" spans="1:19" s="22" customFormat="1" ht="20.100000000000001" customHeight="1">
      <c r="A22" s="195" t="str">
        <f>IFERROR(CONCATENATE('0'!$A4),0)</f>
        <v>Єльнівське</v>
      </c>
      <c r="B22" s="196">
        <f>IFERROR(SUM('0'!$B4),0)</f>
        <v>33</v>
      </c>
      <c r="C22" s="196">
        <f>IFERROR(SUM('0'!$C4),0)</f>
        <v>10</v>
      </c>
      <c r="D22" s="197">
        <f>IFERROR(SUM('0'!$E4),0)</f>
        <v>1.5</v>
      </c>
      <c r="E22" s="196">
        <f>IFERROR(SUM('0'!$D4),0)</f>
        <v>1</v>
      </c>
      <c r="F22" s="198">
        <f>IFERROR(SUM('0'!$F4),0)</f>
        <v>0.3</v>
      </c>
      <c r="G22" s="196">
        <v>0.3</v>
      </c>
      <c r="H22" s="196" t="str">
        <f>IFERROR(CONCATENATE('0'!$G4),0)</f>
        <v>10Сз+Сб</v>
      </c>
      <c r="I22" s="196">
        <f>IFERROR(SUM('0'!$H4),0)</f>
        <v>55</v>
      </c>
      <c r="J22" s="199">
        <f>IFERROR(SUM('0'!$I4),0)</f>
        <v>0.8</v>
      </c>
      <c r="K22" s="196" t="str">
        <f>IFERROR(CONCATENATE('0'!$K4),0)</f>
        <v>2</v>
      </c>
      <c r="L22" s="196">
        <f>IFERROR(SUM('0'!$L4),0)</f>
        <v>18</v>
      </c>
      <c r="M22" s="196">
        <f>IFERROR(SUM('0'!$M4),0)</f>
        <v>18</v>
      </c>
      <c r="N22" s="196">
        <f>IFERROR(SUM('0'!$N4),0)</f>
        <v>275</v>
      </c>
      <c r="O22" s="196" t="str">
        <f>IFERROR(CONCATENATE('0'!$O4),0)</f>
        <v>4</v>
      </c>
      <c r="P22" s="196" t="str">
        <f>IFERROR(CONCATENATE('0'!U4),"")</f>
        <v>СРС</v>
      </c>
      <c r="Q22" s="196" t="str">
        <f>IFERROR(CONCATENATE('0'!$W4),0)</f>
        <v>КВШ, Пониження РГВ</v>
      </c>
      <c r="R22" s="252">
        <f>IFERROR(IF('0'!V4&gt;0.00001,'0'!V4,'2'!M17),"")</f>
        <v>186.66666666666669</v>
      </c>
      <c r="S22" s="196" t="s">
        <v>39</v>
      </c>
    </row>
    <row r="23" spans="1:19" s="22" customFormat="1" ht="20.100000000000001" customHeight="1">
      <c r="A23" s="195" t="str">
        <f>IFERROR(CONCATENATE('0'!$A5),0)</f>
        <v>Єльнівське</v>
      </c>
      <c r="B23" s="196">
        <f>IFERROR(SUM('0'!$B5),0)</f>
        <v>33</v>
      </c>
      <c r="C23" s="196">
        <f>IFERROR(SUM('0'!$C5),0)</f>
        <v>42</v>
      </c>
      <c r="D23" s="197">
        <f>IFERROR(SUM('0'!$E5),0)</f>
        <v>8.8000000000000007</v>
      </c>
      <c r="E23" s="196">
        <f>IFERROR(SUM('0'!$D5),0)</f>
        <v>1</v>
      </c>
      <c r="F23" s="198">
        <f>IFERROR(SUM('0'!$F5),0)</f>
        <v>0.2</v>
      </c>
      <c r="G23" s="196">
        <v>0.2</v>
      </c>
      <c r="H23" s="196" t="str">
        <f>IFERROR(CONCATENATE('0'!$G5),0)</f>
        <v>10Сз+Бп</v>
      </c>
      <c r="I23" s="196">
        <f>IFERROR(SUM('0'!$H5),0)</f>
        <v>60</v>
      </c>
      <c r="J23" s="199">
        <f>IFERROR(SUM('0'!$I5),0)</f>
        <v>0.7</v>
      </c>
      <c r="K23" s="196" t="str">
        <f>IFERROR(CONCATENATE('0'!$K5),0)</f>
        <v>1</v>
      </c>
      <c r="L23" s="196">
        <f>IFERROR(SUM('0'!$L5),0)</f>
        <v>21</v>
      </c>
      <c r="M23" s="196">
        <f>IFERROR(SUM('0'!$M5),0)</f>
        <v>22</v>
      </c>
      <c r="N23" s="196">
        <f>IFERROR(SUM('0'!$N5),0)</f>
        <v>300</v>
      </c>
      <c r="O23" s="196" t="str">
        <f>IFERROR(CONCATENATE('0'!$O5),0)</f>
        <v>4</v>
      </c>
      <c r="P23" s="196" t="str">
        <f>IFERROR(CONCATENATE('0'!U5),"")</f>
        <v>СРС</v>
      </c>
      <c r="Q23" s="196" t="str">
        <f>IFERROR(CONCATENATE('0'!$W5),0)</f>
        <v>КВШ, Пониження РГВ</v>
      </c>
      <c r="R23" s="252">
        <f>IFERROR(IF('0'!V5&gt;0.00001,'0'!V5,'2'!M18),"")</f>
        <v>215</v>
      </c>
      <c r="S23" s="196" t="s">
        <v>39</v>
      </c>
    </row>
    <row r="24" spans="1:19" s="22" customFormat="1" ht="20.100000000000001" customHeight="1">
      <c r="A24" s="195" t="str">
        <f>IFERROR(CONCATENATE('0'!$A6),0)</f>
        <v>Єльнівське</v>
      </c>
      <c r="B24" s="196">
        <f>IFERROR(SUM('0'!$B6),0)</f>
        <v>34</v>
      </c>
      <c r="C24" s="196">
        <f>IFERROR(SUM('0'!$C6),0)</f>
        <v>16</v>
      </c>
      <c r="D24" s="197">
        <f>IFERROR(SUM('0'!$E6),0)</f>
        <v>7</v>
      </c>
      <c r="E24" s="196">
        <f>IFERROR(SUM('0'!$D6),0)</f>
        <v>1</v>
      </c>
      <c r="F24" s="198">
        <f>IFERROR(SUM('0'!$F6),0)</f>
        <v>0.1</v>
      </c>
      <c r="G24" s="196"/>
      <c r="H24" s="196" t="str">
        <f>IFERROR(CONCATENATE('0'!$G6),0)</f>
        <v>10Сз+Бп</v>
      </c>
      <c r="I24" s="196">
        <f>IFERROR(SUM('0'!$H6),0)</f>
        <v>34</v>
      </c>
      <c r="J24" s="199">
        <f>IFERROR(SUM('0'!$I6),0)</f>
        <v>0.7</v>
      </c>
      <c r="K24" s="196" t="str">
        <f>IFERROR(CONCATENATE('0'!$K6),0)</f>
        <v>3</v>
      </c>
      <c r="L24" s="196">
        <f>IFERROR(SUM('0'!$L6),0)</f>
        <v>10</v>
      </c>
      <c r="M24" s="196">
        <f>IFERROR(SUM('0'!$M6),0)</f>
        <v>12</v>
      </c>
      <c r="N24" s="196">
        <f>IFERROR(SUM('0'!$N6),0)</f>
        <v>105</v>
      </c>
      <c r="O24" s="196" t="str">
        <f>IFERROR(CONCATENATE('0'!$O6),0)</f>
        <v>4</v>
      </c>
      <c r="P24" s="196" t="str">
        <f>IFERROR(CONCATENATE('0'!U6),"")</f>
        <v>СРС</v>
      </c>
      <c r="Q24" s="196" t="str">
        <f>IFERROR(CONCATENATE('0'!$W6),0)</f>
        <v>КВШ, Пониження РГВ</v>
      </c>
      <c r="R24" s="252">
        <f>IFERROR(IF('0'!V6&gt;0.00001,'0'!V6,'2'!M19),"")</f>
        <v>240</v>
      </c>
      <c r="S24" s="196" t="s">
        <v>39</v>
      </c>
    </row>
    <row r="25" spans="1:19" s="22" customFormat="1" ht="20.100000000000001" customHeight="1">
      <c r="A25" s="195" t="str">
        <f>IFERROR(CONCATENATE('0'!$A7),0)</f>
        <v>Єльнівське</v>
      </c>
      <c r="B25" s="196">
        <f>IFERROR(SUM('0'!$B7),0)</f>
        <v>36</v>
      </c>
      <c r="C25" s="196">
        <f>IFERROR(SUM('0'!$C7),0)</f>
        <v>49</v>
      </c>
      <c r="D25" s="197">
        <f>IFERROR(SUM('0'!$E7),0)</f>
        <v>1.3</v>
      </c>
      <c r="E25" s="196">
        <f>IFERROR(SUM('0'!$D7),0)</f>
        <v>2</v>
      </c>
      <c r="F25" s="198">
        <f>IFERROR(SUM('0'!$F7),0)</f>
        <v>0.1</v>
      </c>
      <c r="G25" s="196" t="str">
        <f t="shared" ref="G25:G69" si="0">IF(I25&gt;=60,F25,"")</f>
        <v/>
      </c>
      <c r="H25" s="196" t="str">
        <f>IFERROR(CONCATENATE('0'!$G7),0)</f>
        <v>4Сз6Сб+Бп</v>
      </c>
      <c r="I25" s="196">
        <f>IFERROR(SUM('0'!$H7),0)</f>
        <v>41</v>
      </c>
      <c r="J25" s="199">
        <f>IFERROR(SUM('0'!$I7),0)</f>
        <v>0.7</v>
      </c>
      <c r="K25" s="196" t="str">
        <f>IFERROR(CONCATENATE('0'!$K7),0)</f>
        <v>3</v>
      </c>
      <c r="L25" s="196">
        <f>IFERROR(SUM('0'!$L7),0)</f>
        <v>11</v>
      </c>
      <c r="M25" s="196">
        <f>IFERROR(SUM('0'!$M7),0)</f>
        <v>14</v>
      </c>
      <c r="N25" s="196">
        <f>IFERROR(SUM('0'!$N7),0)</f>
        <v>100</v>
      </c>
      <c r="O25" s="196" t="str">
        <f>IFERROR(CONCATENATE('0'!$O7),0)</f>
        <v>4</v>
      </c>
      <c r="P25" s="196" t="str">
        <f>IFERROR(CONCATENATE('0'!U7),"")</f>
        <v>СРС</v>
      </c>
      <c r="Q25" s="196" t="str">
        <f>IFERROR(CONCATENATE('0'!$W7),0)</f>
        <v>КВШ, Пониження РГВ</v>
      </c>
      <c r="R25" s="252">
        <f>IFERROR(IF('0'!V7&gt;0.00001,'0'!V7,'2'!M20),"")</f>
        <v>180</v>
      </c>
      <c r="S25" s="196" t="s">
        <v>39</v>
      </c>
    </row>
    <row r="26" spans="1:19" s="22" customFormat="1" ht="27" customHeight="1">
      <c r="A26" s="195" t="str">
        <f>IFERROR(CONCATENATE('0'!$A8),0)</f>
        <v>Єльнівське</v>
      </c>
      <c r="B26" s="196">
        <f>IFERROR(SUM('0'!$B8),0)</f>
        <v>36</v>
      </c>
      <c r="C26" s="196">
        <f>IFERROR(SUM('0'!$C8),0)</f>
        <v>50</v>
      </c>
      <c r="D26" s="197">
        <f>IFERROR(SUM('0'!$E8),0)</f>
        <v>0.8</v>
      </c>
      <c r="E26" s="196">
        <f>IFERROR(SUM('0'!$D8),0)</f>
        <v>2</v>
      </c>
      <c r="F26" s="198">
        <f>IFERROR(SUM('0'!$F8),0)</f>
        <v>0.7</v>
      </c>
      <c r="G26" s="196">
        <v>0.7</v>
      </c>
      <c r="H26" s="196" t="str">
        <f>IFERROR(CONCATENATE('0'!$G8),0)</f>
        <v>6Сз(56)2Сз(80)2Сз(30)</v>
      </c>
      <c r="I26" s="196">
        <f>IFERROR(SUM('0'!$H8),0)</f>
        <v>56</v>
      </c>
      <c r="J26" s="199">
        <f>IFERROR(SUM('0'!$I8),0)</f>
        <v>0.7</v>
      </c>
      <c r="K26" s="196" t="str">
        <f>IFERROR(CONCATENATE('0'!$K8),0)</f>
        <v>2</v>
      </c>
      <c r="L26" s="196">
        <f>IFERROR(SUM('0'!$L8),0)</f>
        <v>16</v>
      </c>
      <c r="M26" s="196">
        <f>IFERROR(SUM('0'!$M8),0)</f>
        <v>16</v>
      </c>
      <c r="N26" s="196">
        <f>IFERROR(SUM('0'!$N8),0)</f>
        <v>180</v>
      </c>
      <c r="O26" s="196" t="str">
        <f>IFERROR(CONCATENATE('0'!$O8),0)</f>
        <v>4</v>
      </c>
      <c r="P26" s="196" t="str">
        <f>IFERROR(CONCATENATE('0'!U8),"")</f>
        <v>СРС</v>
      </c>
      <c r="Q26" s="196" t="str">
        <f>IFERROR(CONCATENATE('0'!$W8),0)</f>
        <v>КВШ, Пониження РГВ</v>
      </c>
      <c r="R26" s="252">
        <f>IFERROR(IF('0'!V8&gt;0.00001,'0'!V8,'2'!M21),"")</f>
        <v>135.71428571428572</v>
      </c>
      <c r="S26" s="196" t="s">
        <v>39</v>
      </c>
    </row>
    <row r="27" spans="1:19" s="22" customFormat="1" ht="20.100000000000001" customHeight="1">
      <c r="A27" s="195" t="str">
        <f>IFERROR(CONCATENATE('0'!$A9),0)</f>
        <v>Єльнівське</v>
      </c>
      <c r="B27" s="196">
        <f>IFERROR(SUM('0'!$B9),0)</f>
        <v>41</v>
      </c>
      <c r="C27" s="196">
        <f>IFERROR(SUM('0'!$C9),0)</f>
        <v>32</v>
      </c>
      <c r="D27" s="197">
        <f>IFERROR(SUM('0'!$E9),0)</f>
        <v>2.7</v>
      </c>
      <c r="E27" s="196">
        <f>IFERROR(SUM('0'!$D9),0)</f>
        <v>1</v>
      </c>
      <c r="F27" s="198">
        <f>IFERROR(SUM('0'!$F9),0)</f>
        <v>0.2</v>
      </c>
      <c r="G27" s="196" t="str">
        <f t="shared" si="0"/>
        <v/>
      </c>
      <c r="H27" s="196" t="str">
        <f>IFERROR(CONCATENATE('0'!$G9),0)</f>
        <v>10Сз</v>
      </c>
      <c r="I27" s="196">
        <f>IFERROR(SUM('0'!$H9),0)</f>
        <v>48</v>
      </c>
      <c r="J27" s="199">
        <f>IFERROR(SUM('0'!$I9),0)</f>
        <v>0.8</v>
      </c>
      <c r="K27" s="196" t="str">
        <f>IFERROR(CONCATENATE('0'!$K9),0)</f>
        <v>1а</v>
      </c>
      <c r="L27" s="196">
        <f>IFERROR(SUM('0'!$L9),0)</f>
        <v>20</v>
      </c>
      <c r="M27" s="196">
        <f>IFERROR(SUM('0'!$M9),0)</f>
        <v>22</v>
      </c>
      <c r="N27" s="196">
        <f>IFERROR(SUM('0'!$N9),0)</f>
        <v>320</v>
      </c>
      <c r="O27" s="196" t="str">
        <f>IFERROR(CONCATENATE('0'!$O9),0)</f>
        <v>4</v>
      </c>
      <c r="P27" s="196" t="str">
        <f>IFERROR(CONCATENATE('0'!U9),"")</f>
        <v>СРС</v>
      </c>
      <c r="Q27" s="196" t="str">
        <f>IFERROR(CONCATENATE('0'!$W9),0)</f>
        <v>КВШ, Пониження РГВ</v>
      </c>
      <c r="R27" s="252">
        <f>IFERROR(IF('0'!V9&gt;0.00001,'0'!V9,'2'!M22),"")</f>
        <v>85</v>
      </c>
      <c r="S27" s="196" t="s">
        <v>39</v>
      </c>
    </row>
    <row r="28" spans="1:19" s="22" customFormat="1" ht="20.100000000000001" customHeight="1">
      <c r="A28" s="195" t="str">
        <f>IFERROR(CONCATENATE('0'!$A10),0)</f>
        <v>Єльнівське</v>
      </c>
      <c r="B28" s="196">
        <f>IFERROR(SUM('0'!$B10),0)</f>
        <v>41</v>
      </c>
      <c r="C28" s="196">
        <f>IFERROR(SUM('0'!$C10),0)</f>
        <v>41</v>
      </c>
      <c r="D28" s="197">
        <f>IFERROR(SUM('0'!$E10),0)</f>
        <v>4.4000000000000004</v>
      </c>
      <c r="E28" s="196">
        <f>IFERROR(SUM('0'!$D10),0)</f>
        <v>2</v>
      </c>
      <c r="F28" s="198">
        <f>IFERROR(SUM('0'!$F10),0)</f>
        <v>0.2</v>
      </c>
      <c r="G28" s="196">
        <v>0.2</v>
      </c>
      <c r="H28" s="196" t="str">
        <f>IFERROR(CONCATENATE('0'!$G10),0)</f>
        <v>10Сз</v>
      </c>
      <c r="I28" s="196">
        <f>IFERROR(SUM('0'!$H10),0)</f>
        <v>55</v>
      </c>
      <c r="J28" s="199">
        <f>IFERROR(SUM('0'!$I10),0)</f>
        <v>0.8</v>
      </c>
      <c r="K28" s="196" t="str">
        <f>IFERROR(CONCATENATE('0'!$K10),0)</f>
        <v>1</v>
      </c>
      <c r="L28" s="196">
        <f>IFERROR(SUM('0'!$L10),0)</f>
        <v>19</v>
      </c>
      <c r="M28" s="196">
        <f>IFERROR(SUM('0'!$M10),0)</f>
        <v>24</v>
      </c>
      <c r="N28" s="196">
        <f>IFERROR(SUM('0'!$N10),0)</f>
        <v>300</v>
      </c>
      <c r="O28" s="196" t="str">
        <f>IFERROR(CONCATENATE('0'!$O10),0)</f>
        <v>4</v>
      </c>
      <c r="P28" s="196" t="str">
        <f>IFERROR(CONCATENATE('0'!U10),"")</f>
        <v>СРС</v>
      </c>
      <c r="Q28" s="196" t="str">
        <f>IFERROR(CONCATENATE('0'!$W10),0)</f>
        <v>КВШ, Пониження РГВ</v>
      </c>
      <c r="R28" s="252">
        <f>IFERROR(IF('0'!V10&gt;0.00001,'0'!V10,'2'!M23),"")</f>
        <v>200</v>
      </c>
      <c r="S28" s="196" t="s">
        <v>39</v>
      </c>
    </row>
    <row r="29" spans="1:19" s="22" customFormat="1" ht="20.100000000000001" customHeight="1">
      <c r="A29" s="195" t="str">
        <f>IFERROR(CONCATENATE('0'!$A11),0)</f>
        <v>Єльнівське</v>
      </c>
      <c r="B29" s="196">
        <f>IFERROR(SUM('0'!$B11),0)</f>
        <v>43</v>
      </c>
      <c r="C29" s="196">
        <f>IFERROR(SUM('0'!$C11),0)</f>
        <v>37</v>
      </c>
      <c r="D29" s="197">
        <f>IFERROR(SUM('0'!$E11),0)</f>
        <v>5.4</v>
      </c>
      <c r="E29" s="196">
        <f>IFERROR(SUM('0'!$D11),0)</f>
        <v>1</v>
      </c>
      <c r="F29" s="198">
        <f>IFERROR(SUM('0'!$F11),0)</f>
        <v>0.1</v>
      </c>
      <c r="G29" s="196"/>
      <c r="H29" s="196" t="str">
        <f>IFERROR(CONCATENATE('0'!$G11),0)</f>
        <v>6Сз3Бп1Сб</v>
      </c>
      <c r="I29" s="196">
        <f>IFERROR(SUM('0'!$H11),0)</f>
        <v>41</v>
      </c>
      <c r="J29" s="199">
        <f>IFERROR(SUM('0'!$I11),0)</f>
        <v>0.7</v>
      </c>
      <c r="K29" s="196" t="str">
        <f>IFERROR(CONCATENATE('0'!$K11),0)</f>
        <v>2</v>
      </c>
      <c r="L29" s="196">
        <f>IFERROR(SUM('0'!$L11),0)</f>
        <v>14</v>
      </c>
      <c r="M29" s="196">
        <f>IFERROR(SUM('0'!$M11),0)</f>
        <v>16</v>
      </c>
      <c r="N29" s="196">
        <f>IFERROR(SUM('0'!$N11),0)</f>
        <v>150</v>
      </c>
      <c r="O29" s="196" t="str">
        <f>IFERROR(CONCATENATE('0'!$O11),0)</f>
        <v>4</v>
      </c>
      <c r="P29" s="196" t="str">
        <f>IFERROR(CONCATENATE('0'!U11),"")</f>
        <v>СРС</v>
      </c>
      <c r="Q29" s="196" t="str">
        <f>IFERROR(CONCATENATE('0'!$W11),0)</f>
        <v>КВШ, Пониження РГВ</v>
      </c>
      <c r="R29" s="252">
        <f>IFERROR(IF('0'!V11&gt;0.00001,'0'!V11,'2'!M24),"")</f>
        <v>70</v>
      </c>
      <c r="S29" s="196" t="s">
        <v>39</v>
      </c>
    </row>
    <row r="30" spans="1:19" s="22" customFormat="1" ht="20.100000000000001" customHeight="1">
      <c r="A30" s="195" t="str">
        <f>IFERROR(CONCATENATE('0'!$A12),0)</f>
        <v>Єльнівське</v>
      </c>
      <c r="B30" s="196">
        <f>IFERROR(SUM('0'!$B12),0)</f>
        <v>44</v>
      </c>
      <c r="C30" s="196">
        <f>IFERROR(SUM('0'!$C12),0)</f>
        <v>17</v>
      </c>
      <c r="D30" s="197">
        <f>IFERROR(SUM('0'!$E12),0)</f>
        <v>0.3</v>
      </c>
      <c r="E30" s="196">
        <f>IFERROR(SUM('0'!$D12),0)</f>
        <v>0</v>
      </c>
      <c r="F30" s="198">
        <f>IFERROR(SUM('0'!$F12),0)</f>
        <v>0.3</v>
      </c>
      <c r="G30" s="196">
        <v>0.3</v>
      </c>
      <c r="H30" s="196" t="str">
        <f>IFERROR(CONCATENATE('0'!$G12),0)</f>
        <v>10Сз</v>
      </c>
      <c r="I30" s="196">
        <f>IFERROR(SUM('0'!$H12),0)</f>
        <v>60</v>
      </c>
      <c r="J30" s="199">
        <f>IFERROR(SUM('0'!$I12),0)</f>
        <v>0.7</v>
      </c>
      <c r="K30" s="196" t="str">
        <f>IFERROR(CONCATENATE('0'!$K12),0)</f>
        <v>1</v>
      </c>
      <c r="L30" s="196">
        <f>IFERROR(SUM('0'!$L12),0)</f>
        <v>20</v>
      </c>
      <c r="M30" s="196">
        <f>IFERROR(SUM('0'!$M12),0)</f>
        <v>24</v>
      </c>
      <c r="N30" s="196">
        <f>IFERROR(SUM('0'!$N12),0)</f>
        <v>290</v>
      </c>
      <c r="O30" s="196" t="str">
        <f>IFERROR(CONCATENATE('0'!$O12),0)</f>
        <v>4</v>
      </c>
      <c r="P30" s="196" t="str">
        <f>IFERROR(CONCATENATE('0'!U12),"")</f>
        <v>СРС</v>
      </c>
      <c r="Q30" s="196" t="str">
        <f>IFERROR(CONCATENATE('0'!$W12),0)</f>
        <v>Пожежа мин.років, КВШ</v>
      </c>
      <c r="R30" s="252">
        <f>IFERROR(IF('0'!V12&gt;0.00001,'0'!V12,'2'!M25),"")</f>
        <v>143.33333333333334</v>
      </c>
      <c r="S30" s="196" t="s">
        <v>39</v>
      </c>
    </row>
    <row r="31" spans="1:19" s="22" customFormat="1" ht="20.100000000000001" customHeight="1">
      <c r="A31" s="195" t="str">
        <f>IFERROR(CONCATENATE('0'!$A13),0)</f>
        <v>Єльнівське</v>
      </c>
      <c r="B31" s="196">
        <f>IFERROR(SUM('0'!$B13),0)</f>
        <v>47</v>
      </c>
      <c r="C31" s="196">
        <f>IFERROR(SUM('0'!$C13),0)</f>
        <v>5</v>
      </c>
      <c r="D31" s="197">
        <f>IFERROR(SUM('0'!$E13),0)</f>
        <v>8.5</v>
      </c>
      <c r="E31" s="196">
        <f>IFERROR(SUM('0'!$D13),0)</f>
        <v>4</v>
      </c>
      <c r="F31" s="198">
        <f>IFERROR(SUM('0'!$F13),0)</f>
        <v>0.2</v>
      </c>
      <c r="G31" s="196"/>
      <c r="H31" s="196" t="str">
        <f>IFERROR(CONCATENATE('0'!$G13),0)</f>
        <v>10Сз</v>
      </c>
      <c r="I31" s="196">
        <f>IFERROR(SUM('0'!$H13),0)</f>
        <v>49</v>
      </c>
      <c r="J31" s="199">
        <f>IFERROR(SUM('0'!$I13),0)</f>
        <v>0.8</v>
      </c>
      <c r="K31" s="196" t="str">
        <f>IFERROR(CONCATENATE('0'!$K13),0)</f>
        <v>3</v>
      </c>
      <c r="L31" s="196">
        <f>IFERROR(SUM('0'!$L13),0)</f>
        <v>14</v>
      </c>
      <c r="M31" s="196">
        <f>IFERROR(SUM('0'!$M13),0)</f>
        <v>16</v>
      </c>
      <c r="N31" s="196">
        <f>IFERROR(SUM('0'!$N13),0)</f>
        <v>180</v>
      </c>
      <c r="O31" s="196" t="str">
        <f>IFERROR(CONCATENATE('0'!$O13),0)</f>
        <v>4</v>
      </c>
      <c r="P31" s="196" t="str">
        <f>IFERROR(CONCATENATE('0'!U13),"")</f>
        <v>СРС</v>
      </c>
      <c r="Q31" s="196" t="str">
        <f>IFERROR(CONCATENATE('0'!$W13),0)</f>
        <v>КВШ, Пониження РГВ</v>
      </c>
      <c r="R31" s="252">
        <f>IFERROR(IF('0'!V13&gt;0.00001,'0'!V13,'2'!M26),"")</f>
        <v>115</v>
      </c>
      <c r="S31" s="196" t="s">
        <v>39</v>
      </c>
    </row>
    <row r="32" spans="1:19" s="22" customFormat="1" ht="27" customHeight="1">
      <c r="A32" s="195" t="str">
        <f>IFERROR(CONCATENATE('0'!$A14),0)</f>
        <v>Єльнівське</v>
      </c>
      <c r="B32" s="196">
        <f>IFERROR(SUM('0'!$B14),0)</f>
        <v>54</v>
      </c>
      <c r="C32" s="196">
        <f>IFERROR(SUM('0'!$C14),0)</f>
        <v>10</v>
      </c>
      <c r="D32" s="197">
        <f>IFERROR(SUM('0'!$E14),0)</f>
        <v>2</v>
      </c>
      <c r="E32" s="196">
        <f>IFERROR(SUM('0'!$D14),0)</f>
        <v>1</v>
      </c>
      <c r="F32" s="198">
        <f>IFERROR(SUM('0'!$F14),0)</f>
        <v>0.8</v>
      </c>
      <c r="G32" s="196" t="str">
        <f t="shared" si="0"/>
        <v/>
      </c>
      <c r="H32" s="196" t="str">
        <f>IFERROR(CONCATENATE('0'!$G14),0)</f>
        <v>8Сз1Бп1Влч</v>
      </c>
      <c r="I32" s="196">
        <f>IFERROR(SUM('0'!$H14),0)</f>
        <v>47</v>
      </c>
      <c r="J32" s="199">
        <f>IFERROR(SUM('0'!$I14),0)</f>
        <v>0.7</v>
      </c>
      <c r="K32" s="196" t="str">
        <f>IFERROR(CONCATENATE('0'!$K14),0)</f>
        <v>1а</v>
      </c>
      <c r="L32" s="196">
        <f>IFERROR(SUM('0'!$L14),0)</f>
        <v>20</v>
      </c>
      <c r="M32" s="196">
        <f>IFERROR(SUM('0'!$M14),0)</f>
        <v>28</v>
      </c>
      <c r="N32" s="196">
        <f>IFERROR(SUM('0'!$N14),0)</f>
        <v>270</v>
      </c>
      <c r="O32" s="196" t="str">
        <f>IFERROR(CONCATENATE('0'!$O14),0)</f>
        <v>4</v>
      </c>
      <c r="P32" s="196" t="str">
        <f>IFERROR(CONCATENATE('0'!U14),"")</f>
        <v>СРС</v>
      </c>
      <c r="Q32" s="196" t="str">
        <f>IFERROR(CONCATENATE('0'!$W14),0)</f>
        <v>КВШ, Пониження РГВ, Пожежа мин.років</v>
      </c>
      <c r="R32" s="252">
        <f>IFERROR(IF('0'!V14&gt;0.00001,'0'!V14,'2'!M27),"")</f>
        <v>275</v>
      </c>
      <c r="S32" s="196" t="s">
        <v>39</v>
      </c>
    </row>
    <row r="33" spans="1:19" s="22" customFormat="1" ht="25.15" customHeight="1">
      <c r="A33" s="195" t="str">
        <f>IFERROR(CONCATENATE('0'!$A15),0)</f>
        <v>Єльнівське</v>
      </c>
      <c r="B33" s="196">
        <f>IFERROR(SUM('0'!$B15),0)</f>
        <v>61</v>
      </c>
      <c r="C33" s="196">
        <f>IFERROR(SUM('0'!$C15),0)</f>
        <v>12</v>
      </c>
      <c r="D33" s="197">
        <f>IFERROR(SUM('0'!$E15),0)</f>
        <v>3.8</v>
      </c>
      <c r="E33" s="196">
        <f>IFERROR(SUM('0'!$D15),0)</f>
        <v>1</v>
      </c>
      <c r="F33" s="198">
        <f>IFERROR(SUM('0'!$F15),0)</f>
        <v>0.3</v>
      </c>
      <c r="G33" s="196" t="str">
        <f t="shared" si="0"/>
        <v/>
      </c>
      <c r="H33" s="196" t="str">
        <f>IFERROR(CONCATENATE('0'!$G15),0)</f>
        <v>9Сз(47)1Сз(65)+Бп+Сб</v>
      </c>
      <c r="I33" s="196">
        <f>IFERROR(SUM('0'!$H15),0)</f>
        <v>47</v>
      </c>
      <c r="J33" s="199">
        <f>IFERROR(SUM('0'!$I15),0)</f>
        <v>0.7</v>
      </c>
      <c r="K33" s="196" t="str">
        <f>IFERROR(CONCATENATE('0'!$K15),0)</f>
        <v>1а</v>
      </c>
      <c r="L33" s="196">
        <f>IFERROR(SUM('0'!$L15),0)</f>
        <v>20</v>
      </c>
      <c r="M33" s="196">
        <f>IFERROR(SUM('0'!$M15),0)</f>
        <v>22</v>
      </c>
      <c r="N33" s="196">
        <f>IFERROR(SUM('0'!$N15),0)</f>
        <v>280</v>
      </c>
      <c r="O33" s="196" t="str">
        <f>IFERROR(CONCATENATE('0'!$O15),0)</f>
        <v>4</v>
      </c>
      <c r="P33" s="196" t="str">
        <f>IFERROR(CONCATENATE('0'!U15),"")</f>
        <v>СРС</v>
      </c>
      <c r="Q33" s="196" t="str">
        <f>IFERROR(CONCATENATE('0'!$W15),0)</f>
        <v>КВШ, Пониження РГВ</v>
      </c>
      <c r="R33" s="252">
        <f>IFERROR(IF('0'!V15&gt;0.00001,'0'!V15,'2'!M28),"")</f>
        <v>113.33333333333334</v>
      </c>
      <c r="S33" s="196" t="s">
        <v>39</v>
      </c>
    </row>
    <row r="34" spans="1:19" s="22" customFormat="1" ht="20.100000000000001" customHeight="1">
      <c r="A34" s="195" t="str">
        <f>IFERROR(CONCATENATE('0'!$A16),0)</f>
        <v>Єльнівське</v>
      </c>
      <c r="B34" s="196">
        <f>IFERROR(SUM('0'!$B16),0)</f>
        <v>63</v>
      </c>
      <c r="C34" s="196">
        <f>IFERROR(SUM('0'!$C16),0)</f>
        <v>13</v>
      </c>
      <c r="D34" s="197">
        <f>IFERROR(SUM('0'!$E16),0)</f>
        <v>3</v>
      </c>
      <c r="E34" s="196">
        <f>IFERROR(SUM('0'!$D16),0)</f>
        <v>1</v>
      </c>
      <c r="F34" s="198">
        <f>IFERROR(SUM('0'!$F16),0)</f>
        <v>0.3</v>
      </c>
      <c r="G34" s="196" t="str">
        <f t="shared" si="0"/>
        <v/>
      </c>
      <c r="H34" s="196" t="str">
        <f>IFERROR(CONCATENATE('0'!$G16),0)</f>
        <v>9Сз1Бп+Ос</v>
      </c>
      <c r="I34" s="196">
        <f>IFERROR(SUM('0'!$H16),0)</f>
        <v>33</v>
      </c>
      <c r="J34" s="199">
        <f>IFERROR(SUM('0'!$I16),0)</f>
        <v>0.8</v>
      </c>
      <c r="K34" s="196" t="str">
        <f>IFERROR(CONCATENATE('0'!$K16),0)</f>
        <v>1</v>
      </c>
      <c r="L34" s="196">
        <f>IFERROR(SUM('0'!$L16),0)</f>
        <v>14</v>
      </c>
      <c r="M34" s="196">
        <f>IFERROR(SUM('0'!$M16),0)</f>
        <v>16</v>
      </c>
      <c r="N34" s="196">
        <f>IFERROR(SUM('0'!$N16),0)</f>
        <v>190</v>
      </c>
      <c r="O34" s="196" t="str">
        <f>IFERROR(CONCATENATE('0'!$O16),0)</f>
        <v>4</v>
      </c>
      <c r="P34" s="196" t="str">
        <f>IFERROR(CONCATENATE('0'!U16),"")</f>
        <v>СРС</v>
      </c>
      <c r="Q34" s="196" t="str">
        <f>IFERROR(CONCATENATE('0'!$W16),0)</f>
        <v>Пожежа мин.років, КВШ</v>
      </c>
      <c r="R34" s="252">
        <f>IFERROR(IF('0'!V16&gt;0.00001,'0'!V16,'2'!M29),"")</f>
        <v>233.33333333333334</v>
      </c>
      <c r="S34" s="196" t="s">
        <v>39</v>
      </c>
    </row>
    <row r="35" spans="1:19" s="22" customFormat="1" ht="20.100000000000001" customHeight="1">
      <c r="A35" s="195" t="str">
        <f>IFERROR(CONCATENATE('0'!$A17),0)</f>
        <v>Єльнівське</v>
      </c>
      <c r="B35" s="196">
        <f>IFERROR(SUM('0'!$B17),0)</f>
        <v>63</v>
      </c>
      <c r="C35" s="196">
        <f>IFERROR(SUM('0'!$C17),0)</f>
        <v>26</v>
      </c>
      <c r="D35" s="197">
        <f>IFERROR(SUM('0'!$E17),0)</f>
        <v>4.5</v>
      </c>
      <c r="E35" s="196">
        <f>IFERROR(SUM('0'!$D17),0)</f>
        <v>1</v>
      </c>
      <c r="F35" s="198">
        <f>IFERROR(SUM('0'!$F17),0)</f>
        <v>0.1</v>
      </c>
      <c r="G35" s="196" t="str">
        <f t="shared" si="0"/>
        <v/>
      </c>
      <c r="H35" s="196" t="str">
        <f>IFERROR(CONCATENATE('0'!$G17),0)</f>
        <v>10Сз+Бп</v>
      </c>
      <c r="I35" s="196">
        <f>IFERROR(SUM('0'!$H17),0)</f>
        <v>46</v>
      </c>
      <c r="J35" s="199">
        <f>IFERROR(SUM('0'!$I17),0)</f>
        <v>0.6</v>
      </c>
      <c r="K35" s="196" t="str">
        <f>IFERROR(CONCATENATE('0'!$K17),0)</f>
        <v>1б</v>
      </c>
      <c r="L35" s="196">
        <f>IFERROR(SUM('0'!$L17),0)</f>
        <v>22</v>
      </c>
      <c r="M35" s="196">
        <f>IFERROR(SUM('0'!$M17),0)</f>
        <v>26</v>
      </c>
      <c r="N35" s="196">
        <f>IFERROR(SUM('0'!$N17),0)</f>
        <v>275</v>
      </c>
      <c r="O35" s="196" t="str">
        <f>IFERROR(CONCATENATE('0'!$O17),0)</f>
        <v>4</v>
      </c>
      <c r="P35" s="196" t="str">
        <f>IFERROR(CONCATENATE('0'!U17),"")</f>
        <v>СРС</v>
      </c>
      <c r="Q35" s="196" t="str">
        <f>IFERROR(CONCATENATE('0'!$W17),0)</f>
        <v>КВШ, Пониження РГВ</v>
      </c>
      <c r="R35" s="252">
        <f>IFERROR(IF('0'!V17&gt;0.00001,'0'!V17,'2'!M30),"")</f>
        <v>370</v>
      </c>
      <c r="S35" s="196" t="s">
        <v>39</v>
      </c>
    </row>
    <row r="36" spans="1:19" s="22" customFormat="1" ht="20.100000000000001" customHeight="1">
      <c r="A36" s="195" t="str">
        <f>IFERROR(CONCATENATE('0'!$A18),0)</f>
        <v>Єльнівське</v>
      </c>
      <c r="B36" s="196">
        <f>IFERROR(SUM('0'!$B18),0)</f>
        <v>63</v>
      </c>
      <c r="C36" s="196">
        <f>IFERROR(SUM('0'!$C18),0)</f>
        <v>27</v>
      </c>
      <c r="D36" s="197">
        <f>IFERROR(SUM('0'!$E18),0)</f>
        <v>7.3</v>
      </c>
      <c r="E36" s="196">
        <f>IFERROR(SUM('0'!$D18),0)</f>
        <v>1</v>
      </c>
      <c r="F36" s="198">
        <f>IFERROR(SUM('0'!$F18),0)</f>
        <v>0.2</v>
      </c>
      <c r="G36" s="196" t="str">
        <f t="shared" si="0"/>
        <v/>
      </c>
      <c r="H36" s="196" t="str">
        <f>IFERROR(CONCATENATE('0'!$G18),0)</f>
        <v>9Сз1Бп+Сб</v>
      </c>
      <c r="I36" s="196">
        <f>IFERROR(SUM('0'!$H18),0)</f>
        <v>46</v>
      </c>
      <c r="J36" s="199">
        <f>IFERROR(SUM('0'!$I18),0)</f>
        <v>0.9</v>
      </c>
      <c r="K36" s="196" t="str">
        <f>IFERROR(CONCATENATE('0'!$K18),0)</f>
        <v>1б</v>
      </c>
      <c r="L36" s="196">
        <f>IFERROR(SUM('0'!$L18),0)</f>
        <v>22</v>
      </c>
      <c r="M36" s="196">
        <f>IFERROR(SUM('0'!$M18),0)</f>
        <v>24</v>
      </c>
      <c r="N36" s="196">
        <f>IFERROR(SUM('0'!$N18),0)</f>
        <v>380</v>
      </c>
      <c r="O36" s="196" t="str">
        <f>IFERROR(CONCATENATE('0'!$O18),0)</f>
        <v>4</v>
      </c>
      <c r="P36" s="196" t="str">
        <f>IFERROR(CONCATENATE('0'!U18),"")</f>
        <v>СРС</v>
      </c>
      <c r="Q36" s="196" t="str">
        <f>IFERROR(CONCATENATE('0'!$W18),0)</f>
        <v>Пожежа мин.років, КВШ</v>
      </c>
      <c r="R36" s="252">
        <f>IFERROR(IF('0'!V18&gt;0.00001,'0'!V18,'2'!M31),"")</f>
        <v>290</v>
      </c>
      <c r="S36" s="196" t="s">
        <v>39</v>
      </c>
    </row>
    <row r="37" spans="1:19" s="22" customFormat="1" ht="20.100000000000001" customHeight="1">
      <c r="A37" s="195" t="str">
        <f>IFERROR(CONCATENATE('0'!$A19),0)</f>
        <v>Єльнівське</v>
      </c>
      <c r="B37" s="196">
        <f>IFERROR(SUM('0'!$B19),0)</f>
        <v>63</v>
      </c>
      <c r="C37" s="196">
        <f>IFERROR(SUM('0'!$C19),0)</f>
        <v>3</v>
      </c>
      <c r="D37" s="197">
        <f>IFERROR(SUM('0'!$E19),0)</f>
        <v>11</v>
      </c>
      <c r="E37" s="196">
        <f>IFERROR(SUM('0'!$D19),0)</f>
        <v>2</v>
      </c>
      <c r="F37" s="198">
        <f>IFERROR(SUM('0'!$F19),0)</f>
        <v>0.3</v>
      </c>
      <c r="G37" s="196" t="str">
        <f t="shared" si="0"/>
        <v/>
      </c>
      <c r="H37" s="196" t="str">
        <f>IFERROR(CONCATENATE('0'!$G19),0)</f>
        <v>10Сз+Сб</v>
      </c>
      <c r="I37" s="196">
        <f>IFERROR(SUM('0'!$H19),0)</f>
        <v>44</v>
      </c>
      <c r="J37" s="199">
        <f>IFERROR(SUM('0'!$I19),0)</f>
        <v>0.7</v>
      </c>
      <c r="K37" s="196" t="str">
        <f>IFERROR(CONCATENATE('0'!$K19),0)</f>
        <v>1а</v>
      </c>
      <c r="L37" s="196">
        <f>IFERROR(SUM('0'!$L19),0)</f>
        <v>20</v>
      </c>
      <c r="M37" s="196">
        <f>IFERROR(SUM('0'!$M19),0)</f>
        <v>20</v>
      </c>
      <c r="N37" s="196">
        <f>IFERROR(SUM('0'!$N19),0)</f>
        <v>280</v>
      </c>
      <c r="O37" s="196" t="str">
        <f>IFERROR(CONCATENATE('0'!$O19),0)</f>
        <v>4</v>
      </c>
      <c r="P37" s="196" t="str">
        <f>IFERROR(CONCATENATE('0'!U19),"")</f>
        <v>СРС</v>
      </c>
      <c r="Q37" s="196" t="str">
        <f>IFERROR(CONCATENATE('0'!$W19),0)</f>
        <v>КВШ, Пониження РГВ</v>
      </c>
      <c r="R37" s="252">
        <f>IFERROR(IF('0'!V19&gt;0.00001,'0'!V19,'2'!M32),"")</f>
        <v>216.66666666666669</v>
      </c>
      <c r="S37" s="196" t="s">
        <v>39</v>
      </c>
    </row>
    <row r="38" spans="1:19" s="22" customFormat="1" ht="20.100000000000001" customHeight="1">
      <c r="A38" s="195" t="str">
        <f>IFERROR(CONCATENATE('0'!$A20),0)</f>
        <v>Єльнівське</v>
      </c>
      <c r="B38" s="196">
        <f>IFERROR(SUM('0'!$B20),0)</f>
        <v>63</v>
      </c>
      <c r="C38" s="196">
        <f>IFERROR(SUM('0'!$C20),0)</f>
        <v>3</v>
      </c>
      <c r="D38" s="197">
        <f>IFERROR(SUM('0'!$E20),0)</f>
        <v>11</v>
      </c>
      <c r="E38" s="196">
        <f>IFERROR(SUM('0'!$D20),0)</f>
        <v>3</v>
      </c>
      <c r="F38" s="198">
        <f>IFERROR(SUM('0'!$F20),0)</f>
        <v>0.2</v>
      </c>
      <c r="G38" s="196" t="str">
        <f t="shared" si="0"/>
        <v/>
      </c>
      <c r="H38" s="196" t="str">
        <f>IFERROR(CONCATENATE('0'!$G20),0)</f>
        <v>10Сз+Сб</v>
      </c>
      <c r="I38" s="196">
        <f>IFERROR(SUM('0'!$H20),0)</f>
        <v>44</v>
      </c>
      <c r="J38" s="199">
        <f>IFERROR(SUM('0'!$I20),0)</f>
        <v>0.7</v>
      </c>
      <c r="K38" s="196" t="str">
        <f>IFERROR(CONCATENATE('0'!$K20),0)</f>
        <v>1а</v>
      </c>
      <c r="L38" s="196">
        <f>IFERROR(SUM('0'!$L20),0)</f>
        <v>20</v>
      </c>
      <c r="M38" s="196">
        <f>IFERROR(SUM('0'!$M20),0)</f>
        <v>20</v>
      </c>
      <c r="N38" s="196">
        <f>IFERROR(SUM('0'!$N20),0)</f>
        <v>280</v>
      </c>
      <c r="O38" s="196" t="str">
        <f>IFERROR(CONCATENATE('0'!$O20),0)</f>
        <v>4</v>
      </c>
      <c r="P38" s="196" t="str">
        <f>IFERROR(CONCATENATE('0'!U20),"")</f>
        <v>СРС</v>
      </c>
      <c r="Q38" s="196" t="str">
        <f>IFERROR(CONCATENATE('0'!$W20),0)</f>
        <v>КВШ, Пониження РГВ</v>
      </c>
      <c r="R38" s="252">
        <f>IFERROR(IF('0'!V20&gt;0.00001,'0'!V20,'2'!M33),"")</f>
        <v>160</v>
      </c>
      <c r="S38" s="196" t="s">
        <v>39</v>
      </c>
    </row>
    <row r="39" spans="1:19" s="22" customFormat="1" ht="20.100000000000001" customHeight="1">
      <c r="A39" s="195" t="str">
        <f>IFERROR(CONCATENATE('0'!$A21),0)</f>
        <v>Єльнівське</v>
      </c>
      <c r="B39" s="196">
        <f>IFERROR(SUM('0'!$B21),0)</f>
        <v>63</v>
      </c>
      <c r="C39" s="196">
        <f>IFERROR(SUM('0'!$C21),0)</f>
        <v>3</v>
      </c>
      <c r="D39" s="197">
        <f>IFERROR(SUM('0'!$E21),0)</f>
        <v>11</v>
      </c>
      <c r="E39" s="196">
        <f>IFERROR(SUM('0'!$D21),0)</f>
        <v>4</v>
      </c>
      <c r="F39" s="198">
        <f>IFERROR(SUM('0'!$F21),0)</f>
        <v>0.1</v>
      </c>
      <c r="G39" s="196"/>
      <c r="H39" s="196" t="str">
        <f>IFERROR(CONCATENATE('0'!$G21),0)</f>
        <v>10Сз+Сб</v>
      </c>
      <c r="I39" s="196">
        <f>IFERROR(SUM('0'!$H21),0)</f>
        <v>44</v>
      </c>
      <c r="J39" s="199">
        <f>IFERROR(SUM('0'!$I21),0)</f>
        <v>0.7</v>
      </c>
      <c r="K39" s="196" t="str">
        <f>IFERROR(CONCATENATE('0'!$K21),0)</f>
        <v>1а</v>
      </c>
      <c r="L39" s="196">
        <f>IFERROR(SUM('0'!$L21),0)</f>
        <v>20</v>
      </c>
      <c r="M39" s="196">
        <f>IFERROR(SUM('0'!$M21),0)</f>
        <v>20</v>
      </c>
      <c r="N39" s="196">
        <f>IFERROR(SUM('0'!$N21),0)</f>
        <v>280</v>
      </c>
      <c r="O39" s="196" t="str">
        <f>IFERROR(CONCATENATE('0'!$O21),0)</f>
        <v>4</v>
      </c>
      <c r="P39" s="196" t="str">
        <f>IFERROR(CONCATENATE('0'!U21),"")</f>
        <v>СРС</v>
      </c>
      <c r="Q39" s="196" t="str">
        <f>IFERROR(CONCATENATE('0'!$W21),0)</f>
        <v>КВШ, Пониження РГВ</v>
      </c>
      <c r="R39" s="252">
        <f>IFERROR(IF('0'!V21&gt;0.00001,'0'!V21,'2'!M34),"")</f>
        <v>140</v>
      </c>
      <c r="S39" s="196" t="s">
        <v>39</v>
      </c>
    </row>
    <row r="40" spans="1:19" s="22" customFormat="1" ht="20.100000000000001" customHeight="1">
      <c r="A40" s="195" t="str">
        <f>IFERROR(CONCATENATE('0'!$A22),0)</f>
        <v>Єльнівське</v>
      </c>
      <c r="B40" s="196">
        <f>IFERROR(SUM('0'!$B22),0)</f>
        <v>64</v>
      </c>
      <c r="C40" s="196">
        <f>IFERROR(SUM('0'!$C22),0)</f>
        <v>8</v>
      </c>
      <c r="D40" s="197">
        <f>IFERROR(SUM('0'!$E22),0)</f>
        <v>1.9</v>
      </c>
      <c r="E40" s="196">
        <f>IFERROR(SUM('0'!$D22),0)</f>
        <v>1</v>
      </c>
      <c r="F40" s="198">
        <f>IFERROR(SUM('0'!$F22),0)</f>
        <v>0.4</v>
      </c>
      <c r="G40" s="196">
        <v>0.4</v>
      </c>
      <c r="H40" s="196" t="str">
        <f>IFERROR(CONCATENATE('0'!$G22),0)</f>
        <v>10Сз+Бп</v>
      </c>
      <c r="I40" s="196">
        <f>IFERROR(SUM('0'!$H22),0)</f>
        <v>60</v>
      </c>
      <c r="J40" s="199">
        <f>IFERROR(SUM('0'!$I22),0)</f>
        <v>0.6</v>
      </c>
      <c r="K40" s="196" t="str">
        <f>IFERROR(CONCATENATE('0'!$K22),0)</f>
        <v>1а</v>
      </c>
      <c r="L40" s="196">
        <f>IFERROR(SUM('0'!$L22),0)</f>
        <v>24</v>
      </c>
      <c r="M40" s="196">
        <f>IFERROR(SUM('0'!$M22),0)</f>
        <v>32</v>
      </c>
      <c r="N40" s="196">
        <f>IFERROR(SUM('0'!$N22),0)</f>
        <v>300</v>
      </c>
      <c r="O40" s="196" t="str">
        <f>IFERROR(CONCATENATE('0'!$O22),0)</f>
        <v>4</v>
      </c>
      <c r="P40" s="196" t="str">
        <f>IFERROR(CONCATENATE('0'!U22),"")</f>
        <v>СРС</v>
      </c>
      <c r="Q40" s="196" t="str">
        <f>IFERROR(CONCATENATE('0'!$W22),0)</f>
        <v>КВШ, Пониження РГВ</v>
      </c>
      <c r="R40" s="252">
        <f>IFERROR(IF('0'!V22&gt;0.00001,'0'!V22,'2'!M35),"")</f>
        <v>72.5</v>
      </c>
      <c r="S40" s="196" t="s">
        <v>39</v>
      </c>
    </row>
    <row r="41" spans="1:19" s="22" customFormat="1" ht="20.100000000000001" customHeight="1">
      <c r="A41" s="195" t="str">
        <f>IFERROR(CONCATENATE('0'!$A23),0)</f>
        <v>Єльнівське</v>
      </c>
      <c r="B41" s="196">
        <f>IFERROR(SUM('0'!$B23),0)</f>
        <v>66</v>
      </c>
      <c r="C41" s="196">
        <f>IFERROR(SUM('0'!$C23),0)</f>
        <v>13</v>
      </c>
      <c r="D41" s="197">
        <f>IFERROR(SUM('0'!$E23),0)</f>
        <v>1</v>
      </c>
      <c r="E41" s="196">
        <f>IFERROR(SUM('0'!$D23),0)</f>
        <v>1</v>
      </c>
      <c r="F41" s="198">
        <f>IFERROR(SUM('0'!$F23),0)</f>
        <v>0.8</v>
      </c>
      <c r="G41" s="196">
        <v>0.8</v>
      </c>
      <c r="H41" s="196" t="str">
        <f>IFERROR(CONCATENATE('0'!$G23),0)</f>
        <v>10Сз</v>
      </c>
      <c r="I41" s="196">
        <f>IFERROR(SUM('0'!$H23),0)</f>
        <v>55</v>
      </c>
      <c r="J41" s="199">
        <f>IFERROR(SUM('0'!$I23),0)</f>
        <v>0.9</v>
      </c>
      <c r="K41" s="196" t="str">
        <f>IFERROR(CONCATENATE('0'!$K23),0)</f>
        <v>3</v>
      </c>
      <c r="L41" s="196">
        <f>IFERROR(SUM('0'!$L23),0)</f>
        <v>15</v>
      </c>
      <c r="M41" s="196">
        <f>IFERROR(SUM('0'!$M23),0)</f>
        <v>16</v>
      </c>
      <c r="N41" s="196">
        <f>IFERROR(SUM('0'!$N23),0)</f>
        <v>220</v>
      </c>
      <c r="O41" s="196" t="str">
        <f>IFERROR(CONCATENATE('0'!$O23),0)</f>
        <v>4</v>
      </c>
      <c r="P41" s="196" t="str">
        <f>IFERROR(CONCATENATE('0'!U23),"")</f>
        <v>СРС</v>
      </c>
      <c r="Q41" s="196" t="str">
        <f>IFERROR(CONCATENATE('0'!$W23),0)</f>
        <v>Пожежа мин.років, КВШ</v>
      </c>
      <c r="R41" s="252">
        <f>IFERROR(IF('0'!V23&gt;0.00001,'0'!V23,'2'!M36),"")</f>
        <v>107.5</v>
      </c>
      <c r="S41" s="196" t="s">
        <v>39</v>
      </c>
    </row>
    <row r="42" spans="1:19" s="22" customFormat="1" ht="20.100000000000001" customHeight="1">
      <c r="A42" s="195" t="str">
        <f>IFERROR(CONCATENATE('0'!$A24),0)</f>
        <v>Єльнівське</v>
      </c>
      <c r="B42" s="196">
        <f>IFERROR(SUM('0'!$B24),0)</f>
        <v>66</v>
      </c>
      <c r="C42" s="196">
        <f>IFERROR(SUM('0'!$C24),0)</f>
        <v>14</v>
      </c>
      <c r="D42" s="197">
        <f>IFERROR(SUM('0'!$E24),0)</f>
        <v>3.8</v>
      </c>
      <c r="E42" s="196">
        <f>IFERROR(SUM('0'!$D24),0)</f>
        <v>1</v>
      </c>
      <c r="F42" s="198">
        <f>IFERROR(SUM('0'!$F24),0)</f>
        <v>0.3</v>
      </c>
      <c r="G42" s="196">
        <v>0.3</v>
      </c>
      <c r="H42" s="196" t="str">
        <f>IFERROR(CONCATENATE('0'!$G24),0)</f>
        <v>9Сз1Бп</v>
      </c>
      <c r="I42" s="196">
        <f>IFERROR(SUM('0'!$H24),0)</f>
        <v>54</v>
      </c>
      <c r="J42" s="199">
        <f>IFERROR(SUM('0'!$I24),0)</f>
        <v>0.8</v>
      </c>
      <c r="K42" s="196" t="str">
        <f>IFERROR(CONCATENATE('0'!$K24),0)</f>
        <v>2</v>
      </c>
      <c r="L42" s="196">
        <f>IFERROR(SUM('0'!$L24),0)</f>
        <v>18</v>
      </c>
      <c r="M42" s="196">
        <f>IFERROR(SUM('0'!$M24),0)</f>
        <v>18</v>
      </c>
      <c r="N42" s="196">
        <f>IFERROR(SUM('0'!$N24),0)</f>
        <v>260</v>
      </c>
      <c r="O42" s="196" t="str">
        <f>IFERROR(CONCATENATE('0'!$O24),0)</f>
        <v>4</v>
      </c>
      <c r="P42" s="196" t="str">
        <f>IFERROR(CONCATENATE('0'!U24),"")</f>
        <v>СРС</v>
      </c>
      <c r="Q42" s="196" t="str">
        <f>IFERROR(CONCATENATE('0'!$W24),0)</f>
        <v>Пожежа мин.років, КВШ</v>
      </c>
      <c r="R42" s="252">
        <f>IFERROR(IF('0'!V24&gt;0.00001,'0'!V24,'2'!M37),"")</f>
        <v>70</v>
      </c>
      <c r="S42" s="196" t="s">
        <v>39</v>
      </c>
    </row>
    <row r="43" spans="1:19" s="22" customFormat="1" ht="26.45" customHeight="1">
      <c r="A43" s="195" t="str">
        <f>IFERROR(CONCATENATE('0'!$A25),0)</f>
        <v>Єльнівське</v>
      </c>
      <c r="B43" s="196">
        <f>IFERROR(SUM('0'!$B25),0)</f>
        <v>67</v>
      </c>
      <c r="C43" s="196">
        <f>IFERROR(SUM('0'!$C25),0)</f>
        <v>4</v>
      </c>
      <c r="D43" s="197">
        <f>IFERROR(SUM('0'!$E25),0)</f>
        <v>2.1</v>
      </c>
      <c r="E43" s="196">
        <f>IFERROR(SUM('0'!$D25),0)</f>
        <v>1</v>
      </c>
      <c r="F43" s="198">
        <f>IFERROR(SUM('0'!$F25),0)</f>
        <v>0.7</v>
      </c>
      <c r="G43" s="196" t="str">
        <f t="shared" si="0"/>
        <v/>
      </c>
      <c r="H43" s="196" t="str">
        <f>IFERROR(CONCATENATE('0'!$G25),0)</f>
        <v>9Сз(45)1Сз(65)</v>
      </c>
      <c r="I43" s="196">
        <f>IFERROR(SUM('0'!$H25),0)</f>
        <v>45</v>
      </c>
      <c r="J43" s="199">
        <f>IFERROR(SUM('0'!$I25),0)</f>
        <v>0.8</v>
      </c>
      <c r="K43" s="196" t="str">
        <f>IFERROR(CONCATENATE('0'!$K25),0)</f>
        <v>1</v>
      </c>
      <c r="L43" s="196">
        <f>IFERROR(SUM('0'!$L25),0)</f>
        <v>17</v>
      </c>
      <c r="M43" s="196">
        <f>IFERROR(SUM('0'!$M25),0)</f>
        <v>16</v>
      </c>
      <c r="N43" s="196">
        <f>IFERROR(SUM('0'!$N25),0)</f>
        <v>260</v>
      </c>
      <c r="O43" s="196" t="str">
        <f>IFERROR(CONCATENATE('0'!$O25),0)</f>
        <v>4</v>
      </c>
      <c r="P43" s="196" t="str">
        <f>IFERROR(CONCATENATE('0'!U25),"")</f>
        <v>СРС</v>
      </c>
      <c r="Q43" s="196" t="str">
        <f>IFERROR(CONCATENATE('0'!$W25),0)</f>
        <v>КВШ, Пониження РГВ, Пожежа мин.років</v>
      </c>
      <c r="R43" s="252">
        <f>IFERROR(IF('0'!V25&gt;0.00001,'0'!V25,'2'!M38),"")</f>
        <v>82.857142857142861</v>
      </c>
      <c r="S43" s="196" t="s">
        <v>39</v>
      </c>
    </row>
    <row r="44" spans="1:19" s="22" customFormat="1" ht="20.100000000000001" customHeight="1">
      <c r="A44" s="195" t="str">
        <f>IFERROR(CONCATENATE('0'!$A26),0)</f>
        <v>Єльнівське</v>
      </c>
      <c r="B44" s="196">
        <f>IFERROR(SUM('0'!$B26),0)</f>
        <v>71</v>
      </c>
      <c r="C44" s="196">
        <f>IFERROR(SUM('0'!$C26),0)</f>
        <v>1</v>
      </c>
      <c r="D44" s="197">
        <f>IFERROR(SUM('0'!$E26),0)</f>
        <v>0.8</v>
      </c>
      <c r="E44" s="196">
        <f>IFERROR(SUM('0'!$D26),0)</f>
        <v>2</v>
      </c>
      <c r="F44" s="198">
        <f>IFERROR(SUM('0'!$F26),0)</f>
        <v>0.1</v>
      </c>
      <c r="G44" s="196">
        <v>0.1</v>
      </c>
      <c r="H44" s="196" t="str">
        <f>IFERROR(CONCATENATE('0'!$G26),0)</f>
        <v>10Сз</v>
      </c>
      <c r="I44" s="196">
        <f>IFERROR(SUM('0'!$H26),0)</f>
        <v>60</v>
      </c>
      <c r="J44" s="199">
        <f>IFERROR(SUM('0'!$I26),0)</f>
        <v>0.7</v>
      </c>
      <c r="K44" s="196" t="str">
        <f>IFERROR(CONCATENATE('0'!$K26),0)</f>
        <v>1а</v>
      </c>
      <c r="L44" s="196">
        <f>IFERROR(SUM('0'!$L26),0)</f>
        <v>24</v>
      </c>
      <c r="M44" s="196">
        <f>IFERROR(SUM('0'!$M26),0)</f>
        <v>30</v>
      </c>
      <c r="N44" s="196">
        <f>IFERROR(SUM('0'!$N26),0)</f>
        <v>360</v>
      </c>
      <c r="O44" s="196" t="str">
        <f>IFERROR(CONCATENATE('0'!$O26),0)</f>
        <v>4</v>
      </c>
      <c r="P44" s="196" t="str">
        <f>IFERROR(CONCATENATE('0'!U26),"")</f>
        <v>СРС</v>
      </c>
      <c r="Q44" s="196" t="str">
        <f>IFERROR(CONCATENATE('0'!$W26),0)</f>
        <v>КВШ, Пониження РГВ</v>
      </c>
      <c r="R44" s="252">
        <f>IFERROR(IF('0'!V26&gt;0.00001,'0'!V26,'2'!M39),"")</f>
        <v>410</v>
      </c>
      <c r="S44" s="196" t="s">
        <v>39</v>
      </c>
    </row>
    <row r="45" spans="1:19" s="22" customFormat="1" ht="20.100000000000001" customHeight="1">
      <c r="A45" s="195" t="str">
        <f>IFERROR(CONCATENATE('0'!$A27),0)</f>
        <v>Єльнівське</v>
      </c>
      <c r="B45" s="196">
        <f>IFERROR(SUM('0'!$B27),0)</f>
        <v>72</v>
      </c>
      <c r="C45" s="196">
        <f>IFERROR(SUM('0'!$C27),0)</f>
        <v>1</v>
      </c>
      <c r="D45" s="197">
        <f>IFERROR(SUM('0'!$E27),0)</f>
        <v>4</v>
      </c>
      <c r="E45" s="196">
        <f>IFERROR(SUM('0'!$D27),0)</f>
        <v>1</v>
      </c>
      <c r="F45" s="198">
        <f>IFERROR(SUM('0'!$F27),0)</f>
        <v>0.1</v>
      </c>
      <c r="G45" s="196"/>
      <c r="H45" s="196" t="str">
        <f>IFERROR(CONCATENATE('0'!$G27),0)</f>
        <v>9Сз1Бп</v>
      </c>
      <c r="I45" s="196">
        <f>IFERROR(SUM('0'!$H27),0)</f>
        <v>45</v>
      </c>
      <c r="J45" s="199">
        <f>IFERROR(SUM('0'!$I27),0)</f>
        <v>0.8</v>
      </c>
      <c r="K45" s="196" t="str">
        <f>IFERROR(CONCATENATE('0'!$K27),0)</f>
        <v>1а</v>
      </c>
      <c r="L45" s="196">
        <f>IFERROR(SUM('0'!$L27),0)</f>
        <v>20</v>
      </c>
      <c r="M45" s="196">
        <f>IFERROR(SUM('0'!$M27),0)</f>
        <v>20</v>
      </c>
      <c r="N45" s="196">
        <f>IFERROR(SUM('0'!$N27),0)</f>
        <v>310</v>
      </c>
      <c r="O45" s="196" t="str">
        <f>IFERROR(CONCATENATE('0'!$O27),0)</f>
        <v>4</v>
      </c>
      <c r="P45" s="196" t="str">
        <f>IFERROR(CONCATENATE('0'!U27),"")</f>
        <v>СРС</v>
      </c>
      <c r="Q45" s="196" t="str">
        <f>IFERROR(CONCATENATE('0'!$W27),0)</f>
        <v>КВШ, Пониження РГВ</v>
      </c>
      <c r="R45" s="252">
        <f>IFERROR(IF('0'!V27&gt;0.00001,'0'!V27,'2'!M40),"")</f>
        <v>220</v>
      </c>
      <c r="S45" s="196" t="s">
        <v>39</v>
      </c>
    </row>
    <row r="46" spans="1:19" s="22" customFormat="1" ht="20.100000000000001" customHeight="1">
      <c r="A46" s="195" t="str">
        <f>IFERROR(CONCATENATE('0'!$A28),0)</f>
        <v>Єльнівське</v>
      </c>
      <c r="B46" s="196">
        <f>IFERROR(SUM('0'!$B28),0)</f>
        <v>79</v>
      </c>
      <c r="C46" s="196">
        <f>IFERROR(SUM('0'!$C28),0)</f>
        <v>1</v>
      </c>
      <c r="D46" s="197">
        <f>IFERROR(SUM('0'!$E28),0)</f>
        <v>0.5</v>
      </c>
      <c r="E46" s="196">
        <f>IFERROR(SUM('0'!$D28),0)</f>
        <v>2</v>
      </c>
      <c r="F46" s="198">
        <f>IFERROR(SUM('0'!$F28),0)</f>
        <v>0.3</v>
      </c>
      <c r="G46" s="196">
        <v>0.3</v>
      </c>
      <c r="H46" s="310" t="str">
        <f>IFERROR(CONCATENATE('0'!$G28),0)</f>
        <v>9Сз(65)1Сз(45)+Сб</v>
      </c>
      <c r="I46" s="196">
        <f>IFERROR(SUM('0'!$H28),0)</f>
        <v>65</v>
      </c>
      <c r="J46" s="199">
        <f>IFERROR(SUM('0'!$I28),0)</f>
        <v>0.7</v>
      </c>
      <c r="K46" s="196" t="str">
        <f>IFERROR(CONCATENATE('0'!$K28),0)</f>
        <v>2</v>
      </c>
      <c r="L46" s="196">
        <f>IFERROR(SUM('0'!$L28),0)</f>
        <v>18</v>
      </c>
      <c r="M46" s="196">
        <f>IFERROR(SUM('0'!$M28),0)</f>
        <v>28</v>
      </c>
      <c r="N46" s="196">
        <f>IFERROR(SUM('0'!$N28),0)</f>
        <v>240</v>
      </c>
      <c r="O46" s="196" t="str">
        <f>IFERROR(CONCATENATE('0'!$O28),0)</f>
        <v>4</v>
      </c>
      <c r="P46" s="196" t="str">
        <f>IFERROR(CONCATENATE('0'!U28),"")</f>
        <v>СРС</v>
      </c>
      <c r="Q46" s="196" t="str">
        <f>IFERROR(CONCATENATE('0'!$W28),0)</f>
        <v>КВШ, Пониження РГВ</v>
      </c>
      <c r="R46" s="252">
        <f>IFERROR(IF('0'!V28&gt;0.00001,'0'!V28,'2'!M41),"")</f>
        <v>136.66666666666669</v>
      </c>
      <c r="S46" s="196" t="s">
        <v>39</v>
      </c>
    </row>
    <row r="47" spans="1:19" s="22" customFormat="1" ht="20.100000000000001" customHeight="1">
      <c r="A47" s="195" t="str">
        <f>IFERROR(CONCATENATE('0'!$A29),0)</f>
        <v>Єльнівське</v>
      </c>
      <c r="B47" s="196">
        <f>IFERROR(SUM('0'!$B29),0)</f>
        <v>80</v>
      </c>
      <c r="C47" s="196">
        <f>IFERROR(SUM('0'!$C29),0)</f>
        <v>15</v>
      </c>
      <c r="D47" s="197">
        <f>IFERROR(SUM('0'!$E29),0)</f>
        <v>2.2000000000000002</v>
      </c>
      <c r="E47" s="196">
        <f>IFERROR(SUM('0'!$D29),0)</f>
        <v>1</v>
      </c>
      <c r="F47" s="198">
        <f>IFERROR(SUM('0'!$F29),0)</f>
        <v>0.2</v>
      </c>
      <c r="G47" s="196">
        <v>0.2</v>
      </c>
      <c r="H47" s="196" t="str">
        <f>IFERROR(CONCATENATE('0'!$G29),0)</f>
        <v>10Сз+Бп</v>
      </c>
      <c r="I47" s="196">
        <f>IFERROR(SUM('0'!$H29),0)</f>
        <v>55</v>
      </c>
      <c r="J47" s="199">
        <f>IFERROR(SUM('0'!$I29),0)</f>
        <v>0.7</v>
      </c>
      <c r="K47" s="196" t="str">
        <f>IFERROR(CONCATENATE('0'!$K29),0)</f>
        <v>1</v>
      </c>
      <c r="L47" s="196">
        <f>IFERROR(SUM('0'!$L29),0)</f>
        <v>21</v>
      </c>
      <c r="M47" s="196">
        <f>IFERROR(SUM('0'!$M29),0)</f>
        <v>22</v>
      </c>
      <c r="N47" s="196">
        <f>IFERROR(SUM('0'!$N29),0)</f>
        <v>300</v>
      </c>
      <c r="O47" s="196" t="str">
        <f>IFERROR(CONCATENATE('0'!$O29),0)</f>
        <v>4</v>
      </c>
      <c r="P47" s="196" t="str">
        <f>IFERROR(CONCATENATE('0'!U29),"")</f>
        <v>СРС</v>
      </c>
      <c r="Q47" s="196" t="str">
        <f>IFERROR(CONCATENATE('0'!$W29),0)</f>
        <v>КВШ, Пониження РГВ</v>
      </c>
      <c r="R47" s="252">
        <f>IFERROR(IF('0'!V29&gt;0.00001,'0'!V29,'2'!M42),"")</f>
        <v>155</v>
      </c>
      <c r="S47" s="196" t="s">
        <v>39</v>
      </c>
    </row>
    <row r="48" spans="1:19" s="22" customFormat="1" ht="20.100000000000001" customHeight="1">
      <c r="A48" s="195" t="str">
        <f>IFERROR(CONCATENATE('0'!$A30),0)</f>
        <v>Єльнівське</v>
      </c>
      <c r="B48" s="196">
        <f>IFERROR(SUM('0'!$B30),0)</f>
        <v>80</v>
      </c>
      <c r="C48" s="196">
        <f>IFERROR(SUM('0'!$C30),0)</f>
        <v>21</v>
      </c>
      <c r="D48" s="197">
        <f>IFERROR(SUM('0'!$E30),0)</f>
        <v>2</v>
      </c>
      <c r="E48" s="196">
        <f>IFERROR(SUM('0'!$D30),0)</f>
        <v>1</v>
      </c>
      <c r="F48" s="198">
        <f>IFERROR(SUM('0'!$F30),0)</f>
        <v>0.1</v>
      </c>
      <c r="G48" s="196">
        <v>0.1</v>
      </c>
      <c r="H48" s="196" t="str">
        <f>IFERROR(CONCATENATE('0'!$G30),0)</f>
        <v>10Сз+Бп</v>
      </c>
      <c r="I48" s="196">
        <f>IFERROR(SUM('0'!$H30),0)</f>
        <v>65</v>
      </c>
      <c r="J48" s="199">
        <f>IFERROR(SUM('0'!$I30),0)</f>
        <v>0.7</v>
      </c>
      <c r="K48" s="196" t="str">
        <f>IFERROR(CONCATENATE('0'!$K30),0)</f>
        <v>2</v>
      </c>
      <c r="L48" s="196">
        <f>IFERROR(SUM('0'!$L30),0)</f>
        <v>20</v>
      </c>
      <c r="M48" s="196">
        <f>IFERROR(SUM('0'!$M30),0)</f>
        <v>28</v>
      </c>
      <c r="N48" s="196">
        <f>IFERROR(SUM('0'!$N30),0)</f>
        <v>280</v>
      </c>
      <c r="O48" s="196" t="str">
        <f>IFERROR(CONCATENATE('0'!$O30),0)</f>
        <v>4</v>
      </c>
      <c r="P48" s="196" t="str">
        <f>IFERROR(CONCATENATE('0'!U30),"")</f>
        <v>СРС</v>
      </c>
      <c r="Q48" s="196" t="str">
        <f>IFERROR(CONCATENATE('0'!$W30),0)</f>
        <v>КВШ, Пониження РГВ</v>
      </c>
      <c r="R48" s="252">
        <f>IFERROR(IF('0'!V30&gt;0.00001,'0'!V30,'2'!M43),"")</f>
        <v>150</v>
      </c>
      <c r="S48" s="196" t="s">
        <v>39</v>
      </c>
    </row>
    <row r="49" spans="1:19" s="22" customFormat="1" ht="20.100000000000001" customHeight="1">
      <c r="A49" s="195" t="str">
        <f>IFERROR(CONCATENATE('0'!$A31),0)</f>
        <v>Єльнівське</v>
      </c>
      <c r="B49" s="196">
        <f>IFERROR(SUM('0'!$B31),0)</f>
        <v>80</v>
      </c>
      <c r="C49" s="196">
        <f>IFERROR(SUM('0'!$C31),0)</f>
        <v>27</v>
      </c>
      <c r="D49" s="197">
        <f>IFERROR(SUM('0'!$E31),0)</f>
        <v>1.8</v>
      </c>
      <c r="E49" s="196">
        <f>IFERROR(SUM('0'!$D31),0)</f>
        <v>1</v>
      </c>
      <c r="F49" s="198">
        <f>IFERROR(SUM('0'!$F31),0)</f>
        <v>0.1</v>
      </c>
      <c r="G49" s="196">
        <v>0.1</v>
      </c>
      <c r="H49" s="196" t="str">
        <f>IFERROR(CONCATENATE('0'!$G31),0)</f>
        <v>10Сз+Бп</v>
      </c>
      <c r="I49" s="196">
        <f>IFERROR(SUM('0'!$H31),0)</f>
        <v>65</v>
      </c>
      <c r="J49" s="199">
        <f>IFERROR(SUM('0'!$I31),0)</f>
        <v>0.7</v>
      </c>
      <c r="K49" s="196" t="str">
        <f>IFERROR(CONCATENATE('0'!$K31),0)</f>
        <v>1</v>
      </c>
      <c r="L49" s="196">
        <f>IFERROR(SUM('0'!$L31),0)</f>
        <v>23</v>
      </c>
      <c r="M49" s="196">
        <f>IFERROR(SUM('0'!$M31),0)</f>
        <v>28</v>
      </c>
      <c r="N49" s="196">
        <f>IFERROR(SUM('0'!$N31),0)</f>
        <v>340</v>
      </c>
      <c r="O49" s="196" t="str">
        <f>IFERROR(CONCATENATE('0'!$O31),0)</f>
        <v>4</v>
      </c>
      <c r="P49" s="196" t="str">
        <f>IFERROR(CONCATENATE('0'!U31),"")</f>
        <v>СРС</v>
      </c>
      <c r="Q49" s="196" t="str">
        <f>IFERROR(CONCATENATE('0'!$W31),0)</f>
        <v>КВШ, Пониження РГВ</v>
      </c>
      <c r="R49" s="252">
        <f>IFERROR(IF('0'!V31&gt;0.00001,'0'!V31,'2'!M44),"")</f>
        <v>280</v>
      </c>
      <c r="S49" s="196" t="s">
        <v>39</v>
      </c>
    </row>
    <row r="50" spans="1:19" s="22" customFormat="1" ht="20.100000000000001" customHeight="1">
      <c r="A50" s="195" t="str">
        <f>IFERROR(CONCATENATE('0'!$A32),0)</f>
        <v>Єльнівське</v>
      </c>
      <c r="B50" s="196">
        <f>IFERROR(SUM('0'!$B32),0)</f>
        <v>81</v>
      </c>
      <c r="C50" s="196">
        <f>IFERROR(SUM('0'!$C32),0)</f>
        <v>11</v>
      </c>
      <c r="D50" s="197">
        <f>IFERROR(SUM('0'!$E32),0)</f>
        <v>2.6</v>
      </c>
      <c r="E50" s="196">
        <f>IFERROR(SUM('0'!$D32),0)</f>
        <v>1</v>
      </c>
      <c r="F50" s="198">
        <f>IFERROR(SUM('0'!$F32),0)</f>
        <v>0.4</v>
      </c>
      <c r="G50" s="196"/>
      <c r="H50" s="196" t="str">
        <f>IFERROR(CONCATENATE('0'!$G32),0)</f>
        <v>10Сз+Бп</v>
      </c>
      <c r="I50" s="196">
        <f>IFERROR(SUM('0'!$H32),0)</f>
        <v>33</v>
      </c>
      <c r="J50" s="199">
        <f>IFERROR(SUM('0'!$I32),0)</f>
        <v>0.8</v>
      </c>
      <c r="K50" s="196" t="str">
        <f>IFERROR(CONCATENATE('0'!$K32),0)</f>
        <v>1а</v>
      </c>
      <c r="L50" s="196">
        <f>IFERROR(SUM('0'!$L32),0)</f>
        <v>16</v>
      </c>
      <c r="M50" s="196">
        <f>IFERROR(SUM('0'!$M32),0)</f>
        <v>14</v>
      </c>
      <c r="N50" s="196">
        <f>IFERROR(SUM('0'!$N32),0)</f>
        <v>230</v>
      </c>
      <c r="O50" s="196" t="str">
        <f>IFERROR(CONCATENATE('0'!$O32),0)</f>
        <v>4</v>
      </c>
      <c r="P50" s="196" t="str">
        <f>IFERROR(CONCATENATE('0'!U32),"")</f>
        <v>СРС</v>
      </c>
      <c r="Q50" s="196" t="str">
        <f>IFERROR(CONCATENATE('0'!$W32),0)</f>
        <v>КВШ, Пониження РГВ</v>
      </c>
      <c r="R50" s="252">
        <f>IFERROR(IF('0'!V32&gt;0.00001,'0'!V32,'2'!M45),"")</f>
        <v>195</v>
      </c>
      <c r="S50" s="196" t="s">
        <v>39</v>
      </c>
    </row>
    <row r="51" spans="1:19" s="22" customFormat="1" ht="27" customHeight="1">
      <c r="A51" s="195" t="str">
        <f>IFERROR(CONCATENATE('0'!$A33),0)</f>
        <v>Єльнівське</v>
      </c>
      <c r="B51" s="196">
        <f>IFERROR(SUM('0'!$B33),0)</f>
        <v>83</v>
      </c>
      <c r="C51" s="196">
        <f>IFERROR(SUM('0'!$C33),0)</f>
        <v>15</v>
      </c>
      <c r="D51" s="197">
        <f>IFERROR(SUM('0'!$E33),0)</f>
        <v>5.7</v>
      </c>
      <c r="E51" s="196">
        <f>IFERROR(SUM('0'!$D33),0)</f>
        <v>2</v>
      </c>
      <c r="F51" s="198">
        <f>IFERROR(SUM('0'!$F33),0)</f>
        <v>0.1</v>
      </c>
      <c r="G51" s="196">
        <v>0.1</v>
      </c>
      <c r="H51" s="196" t="str">
        <f>IFERROR(CONCATENATE('0'!$G33),0)</f>
        <v>7Сз3Бп+Влч+Дз+Ос</v>
      </c>
      <c r="I51" s="196">
        <f>IFERROR(SUM('0'!$H33),0)</f>
        <v>65</v>
      </c>
      <c r="J51" s="199">
        <f>IFERROR(SUM('0'!$I33),0)</f>
        <v>0.7</v>
      </c>
      <c r="K51" s="196" t="str">
        <f>IFERROR(CONCATENATE('0'!$K33),0)</f>
        <v>1а</v>
      </c>
      <c r="L51" s="196">
        <f>IFERROR(SUM('0'!$L33),0)</f>
        <v>26</v>
      </c>
      <c r="M51" s="196">
        <f>IFERROR(SUM('0'!$M33),0)</f>
        <v>28</v>
      </c>
      <c r="N51" s="196">
        <f>IFERROR(SUM('0'!$N33),0)</f>
        <v>350</v>
      </c>
      <c r="O51" s="196" t="str">
        <f>IFERROR(CONCATENATE('0'!$O33),0)</f>
        <v>4</v>
      </c>
      <c r="P51" s="196" t="str">
        <f>IFERROR(CONCATENATE('0'!U33),"")</f>
        <v>СРС</v>
      </c>
      <c r="Q51" s="196" t="str">
        <f>IFERROR(CONCATENATE('0'!$W33),0)</f>
        <v>КВШ, Пониження РГВ</v>
      </c>
      <c r="R51" s="252">
        <f>IFERROR(IF('0'!V33&gt;0.00001,'0'!V33,'2'!M46),"")</f>
        <v>350</v>
      </c>
      <c r="S51" s="196" t="s">
        <v>39</v>
      </c>
    </row>
    <row r="52" spans="1:19" s="22" customFormat="1" ht="20.100000000000001" customHeight="1">
      <c r="A52" s="195" t="str">
        <f>IFERROR(CONCATENATE('0'!$A34),0)</f>
        <v>Єльнівське</v>
      </c>
      <c r="B52" s="196">
        <f>IFERROR(SUM('0'!$B34),0)</f>
        <v>86</v>
      </c>
      <c r="C52" s="196">
        <f>IFERROR(SUM('0'!$C34),0)</f>
        <v>12</v>
      </c>
      <c r="D52" s="197">
        <f>IFERROR(SUM('0'!$E34),0)</f>
        <v>4.3</v>
      </c>
      <c r="E52" s="196">
        <f>IFERROR(SUM('0'!$D34),0)</f>
        <v>2</v>
      </c>
      <c r="F52" s="198">
        <f>IFERROR(SUM('0'!$F34),0)</f>
        <v>0.3</v>
      </c>
      <c r="G52" s="196">
        <v>0.3</v>
      </c>
      <c r="H52" s="196" t="str">
        <f>IFERROR(CONCATENATE('0'!$G34),0)</f>
        <v>10Сз</v>
      </c>
      <c r="I52" s="196">
        <f>IFERROR(SUM('0'!$H34),0)</f>
        <v>56</v>
      </c>
      <c r="J52" s="199">
        <f>IFERROR(SUM('0'!$I34),0)</f>
        <v>0.7</v>
      </c>
      <c r="K52" s="196" t="str">
        <f>IFERROR(CONCATENATE('0'!$K34),0)</f>
        <v>1</v>
      </c>
      <c r="L52" s="196">
        <f>IFERROR(SUM('0'!$L34),0)</f>
        <v>21</v>
      </c>
      <c r="M52" s="196">
        <f>IFERROR(SUM('0'!$M34),0)</f>
        <v>24</v>
      </c>
      <c r="N52" s="196">
        <f>IFERROR(SUM('0'!$N34),0)</f>
        <v>300</v>
      </c>
      <c r="O52" s="196" t="str">
        <f>IFERROR(CONCATENATE('0'!$O34),0)</f>
        <v>4</v>
      </c>
      <c r="P52" s="196" t="str">
        <f>IFERROR(CONCATENATE('0'!U34),"")</f>
        <v>СРС</v>
      </c>
      <c r="Q52" s="196" t="str">
        <f>IFERROR(CONCATENATE('0'!$W34),0)</f>
        <v>Пожежа мин.років, КВШ</v>
      </c>
      <c r="R52" s="252">
        <f>IFERROR(IF('0'!V34&gt;0.00001,'0'!V34,'2'!M47),"")</f>
        <v>140</v>
      </c>
      <c r="S52" s="196" t="s">
        <v>39</v>
      </c>
    </row>
    <row r="53" spans="1:19" s="22" customFormat="1" ht="20.100000000000001" customHeight="1" thickBot="1">
      <c r="A53" s="200" t="str">
        <f>IFERROR(CONCATENATE('0'!$A35),0)</f>
        <v>Єльнівське</v>
      </c>
      <c r="B53" s="201">
        <f>IFERROR(SUM('0'!$B35),0)</f>
        <v>76</v>
      </c>
      <c r="C53" s="201">
        <f>IFERROR(SUM('0'!$C35),0)</f>
        <v>16</v>
      </c>
      <c r="D53" s="202">
        <f>IFERROR(SUM('0'!$E35),0)</f>
        <v>3.9</v>
      </c>
      <c r="E53" s="201">
        <f>IFERROR(SUM('0'!$D35),0)</f>
        <v>1</v>
      </c>
      <c r="F53" s="203">
        <f>IFERROR(SUM('0'!$F35),0)</f>
        <v>0.9</v>
      </c>
      <c r="G53" s="201" t="str">
        <f t="shared" si="0"/>
        <v/>
      </c>
      <c r="H53" s="201" t="str">
        <f>IFERROR(CONCATENATE('0'!$G35),0)</f>
        <v>9Сз1Бп</v>
      </c>
      <c r="I53" s="201">
        <f>IFERROR(SUM('0'!$H35),0)</f>
        <v>35</v>
      </c>
      <c r="J53" s="204">
        <f>IFERROR(SUM('0'!$I35),0)</f>
        <v>0.6</v>
      </c>
      <c r="K53" s="201" t="str">
        <f>IFERROR(CONCATENATE('0'!$K35),0)</f>
        <v>2</v>
      </c>
      <c r="L53" s="201">
        <f>IFERROR(SUM('0'!$L35),0)</f>
        <v>11</v>
      </c>
      <c r="M53" s="201">
        <f>IFERROR(SUM('0'!$M35),0)</f>
        <v>12</v>
      </c>
      <c r="N53" s="201">
        <f>IFERROR(SUM('0'!$N35),0)</f>
        <v>95</v>
      </c>
      <c r="O53" s="201" t="str">
        <f>IFERROR(CONCATENATE('0'!$O35),0)</f>
        <v>4</v>
      </c>
      <c r="P53" s="201" t="str">
        <f>IFERROR(CONCATENATE('0'!U35),"")</f>
        <v>СРС</v>
      </c>
      <c r="Q53" s="201" t="str">
        <f>IFERROR(CONCATENATE('0'!$W35),0)</f>
        <v>КВШ, Пониження РГВ</v>
      </c>
      <c r="R53" s="253">
        <f>IFERROR(IF('0'!V35&gt;0.00001,'0'!V35,'2'!M48),"")</f>
        <v>187.77777777777777</v>
      </c>
      <c r="S53" s="201" t="s">
        <v>39</v>
      </c>
    </row>
    <row r="54" spans="1:19" s="22" customFormat="1" ht="20.100000000000001" customHeight="1" thickBot="1">
      <c r="A54" s="210" t="str">
        <f>IFERROR(CONCATENATE('0'!$A36),0)</f>
        <v>Разом СРС:</v>
      </c>
      <c r="B54" s="211"/>
      <c r="C54" s="211"/>
      <c r="D54" s="212"/>
      <c r="E54" s="211"/>
      <c r="F54" s="213">
        <f>IFERROR(SUM('0'!$F36),0)</f>
        <v>9.4999999999999982</v>
      </c>
      <c r="G54" s="211">
        <f>SUM(G22:G53)</f>
        <v>4.3999999999999995</v>
      </c>
      <c r="H54" s="211"/>
      <c r="I54" s="211"/>
      <c r="J54" s="214"/>
      <c r="K54" s="211"/>
      <c r="L54" s="211"/>
      <c r="M54" s="211"/>
      <c r="N54" s="211"/>
      <c r="O54" s="211"/>
      <c r="P54" s="211" t="str">
        <f>IFERROR(CONCATENATE('0'!U36),"")</f>
        <v/>
      </c>
      <c r="Q54" s="211" t="str">
        <f>IFERROR(CONCATENATE('0'!$W36),0)</f>
        <v/>
      </c>
      <c r="R54" s="254"/>
      <c r="S54" s="215"/>
    </row>
    <row r="55" spans="1:19" s="22" customFormat="1" ht="20.100000000000001" customHeight="1">
      <c r="A55" s="205" t="str">
        <f>IFERROR(CONCATENATE('0'!$A37),0)</f>
        <v>Любонське</v>
      </c>
      <c r="B55" s="206">
        <f>IFERROR(SUM('0'!$B37),0)</f>
        <v>24</v>
      </c>
      <c r="C55" s="206">
        <f>IFERROR(SUM('0'!$C37),0)</f>
        <v>15</v>
      </c>
      <c r="D55" s="207">
        <f>IFERROR(SUM('0'!$E37),0)</f>
        <v>3.6</v>
      </c>
      <c r="E55" s="206">
        <f>IFERROR(SUM('0'!$D37),0)</f>
        <v>6</v>
      </c>
      <c r="F55" s="208">
        <f>IFERROR(SUM('0'!$F37),0)</f>
        <v>0.3</v>
      </c>
      <c r="G55" s="206" t="str">
        <f t="shared" si="0"/>
        <v/>
      </c>
      <c r="H55" s="206" t="str">
        <f>IFERROR(CONCATENATE('0'!$G37),0)</f>
        <v>8Сз(44)2Сз(70)</v>
      </c>
      <c r="I55" s="206">
        <f>IFERROR(SUM('0'!$H37),0)</f>
        <v>44</v>
      </c>
      <c r="J55" s="209">
        <f>IFERROR(SUM('0'!$I37),0)</f>
        <v>0.8</v>
      </c>
      <c r="K55" s="206" t="str">
        <f>IFERROR(CONCATENATE('0'!$K37),0)</f>
        <v>2</v>
      </c>
      <c r="L55" s="206">
        <f>IFERROR(SUM('0'!$L37),0)</f>
        <v>16</v>
      </c>
      <c r="M55" s="206">
        <f>IFERROR(SUM('0'!$M37),0)</f>
        <v>18</v>
      </c>
      <c r="N55" s="206">
        <f>IFERROR(SUM('0'!$N37),0)</f>
        <v>240</v>
      </c>
      <c r="O55" s="206" t="str">
        <f>IFERROR(CONCATENATE('0'!$O37),0)</f>
        <v>ОЗЛД</v>
      </c>
      <c r="P55" s="206" t="str">
        <f>IFERROR(CONCATENATE('0'!U37),"")</f>
        <v>СРС</v>
      </c>
      <c r="Q55" s="206" t="str">
        <f>IFERROR(CONCATENATE('0'!$W37),0)</f>
        <v>КВШ, Пониження РГВ</v>
      </c>
      <c r="R55" s="255">
        <f>IFERROR(IF('0'!V37&gt;0.00001,'0'!V37,'2'!M50),"")</f>
        <v>193.33333333333334</v>
      </c>
      <c r="S55" s="206" t="s">
        <v>39</v>
      </c>
    </row>
    <row r="56" spans="1:19" s="22" customFormat="1" ht="20.100000000000001" customHeight="1">
      <c r="A56" s="195" t="str">
        <f>IFERROR(CONCATENATE('0'!$A38),0)</f>
        <v>Любонське</v>
      </c>
      <c r="B56" s="196">
        <f>IFERROR(SUM('0'!$B38),0)</f>
        <v>33</v>
      </c>
      <c r="C56" s="196">
        <f>IFERROR(SUM('0'!$C38),0)</f>
        <v>23</v>
      </c>
      <c r="D56" s="197">
        <f>IFERROR(SUM('0'!$E38),0)</f>
        <v>1.7</v>
      </c>
      <c r="E56" s="196">
        <f>IFERROR(SUM('0'!$D38),0)</f>
        <v>1</v>
      </c>
      <c r="F56" s="198">
        <f>IFERROR(SUM('0'!$F38),0)</f>
        <v>0.9</v>
      </c>
      <c r="G56" s="196" t="str">
        <f t="shared" si="0"/>
        <v/>
      </c>
      <c r="H56" s="196" t="str">
        <f>IFERROR(CONCATENATE('0'!$G38),0)</f>
        <v>9Сз1Ос+Дз</v>
      </c>
      <c r="I56" s="196">
        <f>IFERROR(SUM('0'!$H38),0)</f>
        <v>48</v>
      </c>
      <c r="J56" s="199">
        <f>IFERROR(SUM('0'!$I38),0)</f>
        <v>0.8</v>
      </c>
      <c r="K56" s="196" t="str">
        <f>IFERROR(CONCATENATE('0'!$K38),0)</f>
        <v>1а</v>
      </c>
      <c r="L56" s="196">
        <f>IFERROR(SUM('0'!$L38),0)</f>
        <v>22</v>
      </c>
      <c r="M56" s="196">
        <f>IFERROR(SUM('0'!$M38),0)</f>
        <v>24</v>
      </c>
      <c r="N56" s="196">
        <f>IFERROR(SUM('0'!$N38),0)</f>
        <v>360</v>
      </c>
      <c r="O56" s="196" t="str">
        <f>IFERROR(CONCATENATE('0'!$O38),0)</f>
        <v>3</v>
      </c>
      <c r="P56" s="196" t="str">
        <f>IFERROR(CONCATENATE('0'!U38),"")</f>
        <v>СРС</v>
      </c>
      <c r="Q56" s="196" t="str">
        <f>IFERROR(CONCATENATE('0'!$W38),0)</f>
        <v>КВШ, Пониження РГВ</v>
      </c>
      <c r="R56" s="252">
        <f>IFERROR(IF('0'!V38&gt;0.00001,'0'!V38,'2'!M51),"")</f>
        <v>226.66666666666666</v>
      </c>
      <c r="S56" s="196" t="s">
        <v>39</v>
      </c>
    </row>
    <row r="57" spans="1:19" s="22" customFormat="1" ht="53.45" customHeight="1">
      <c r="A57" s="195" t="str">
        <f>IFERROR(CONCATENATE('0'!$A39),0)</f>
        <v>Любонське</v>
      </c>
      <c r="B57" s="196">
        <f>IFERROR(SUM('0'!$B39),0)</f>
        <v>7</v>
      </c>
      <c r="C57" s="196">
        <f>IFERROR(SUM('0'!$C39),0)</f>
        <v>14</v>
      </c>
      <c r="D57" s="197">
        <f>IFERROR(SUM('0'!$E39),0)</f>
        <v>2.1</v>
      </c>
      <c r="E57" s="196">
        <f>IFERROR(SUM('0'!$D39),0)</f>
        <v>2</v>
      </c>
      <c r="F57" s="198">
        <f>IFERROR(SUM('0'!$F39),0)</f>
        <v>0.4</v>
      </c>
      <c r="G57" s="196" t="str">
        <f t="shared" si="0"/>
        <v/>
      </c>
      <c r="H57" s="196" t="str">
        <f>IFERROR(CONCATENATE('0'!$G39),0)</f>
        <v>10Сз</v>
      </c>
      <c r="I57" s="196">
        <f>IFERROR(SUM('0'!$H39),0)</f>
        <v>49</v>
      </c>
      <c r="J57" s="199">
        <f>IFERROR(SUM('0'!$I39),0)</f>
        <v>0.9</v>
      </c>
      <c r="K57" s="196" t="str">
        <f>IFERROR(CONCATENATE('0'!$K39),0)</f>
        <v>1а</v>
      </c>
      <c r="L57" s="196">
        <f>IFERROR(SUM('0'!$L39),0)</f>
        <v>22</v>
      </c>
      <c r="M57" s="196">
        <f>IFERROR(SUM('0'!$M39),0)</f>
        <v>26</v>
      </c>
      <c r="N57" s="196">
        <f>IFERROR(SUM('0'!$N39),0)</f>
        <v>400</v>
      </c>
      <c r="O57" s="196" t="str">
        <f>IFERROR(CONCATENATE('0'!$O39),0)</f>
        <v>2</v>
      </c>
      <c r="P57" s="196" t="str">
        <f>IFERROR(CONCATENATE('0'!U39),"")</f>
        <v>СРС</v>
      </c>
      <c r="Q57" s="196" t="str">
        <f>IFERROR(CONCATENATE('0'!$W39),0)</f>
        <v>Антропогенний фактор (незаконний видобуток бурштину), пожежа мин. років</v>
      </c>
      <c r="R57" s="252">
        <f>IFERROR(IF('0'!V39&gt;0.00001,'0'!V39,'2'!M52),"")</f>
        <v>232.5</v>
      </c>
      <c r="S57" s="196" t="s">
        <v>39</v>
      </c>
    </row>
    <row r="58" spans="1:19" s="22" customFormat="1" ht="20.100000000000001" customHeight="1">
      <c r="A58" s="195" t="str">
        <f>IFERROR(CONCATENATE('0'!$A40),0)</f>
        <v>Любонське</v>
      </c>
      <c r="B58" s="196">
        <f>IFERROR(SUM('0'!$B40),0)</f>
        <v>14</v>
      </c>
      <c r="C58" s="196">
        <f>IFERROR(SUM('0'!$C40),0)</f>
        <v>19</v>
      </c>
      <c r="D58" s="197">
        <f>IFERROR(SUM('0'!$E40),0)</f>
        <v>19</v>
      </c>
      <c r="E58" s="196">
        <f>IFERROR(SUM('0'!$D40),0)</f>
        <v>13</v>
      </c>
      <c r="F58" s="198">
        <f>IFERROR(SUM('0'!$F40),0)</f>
        <v>0.1</v>
      </c>
      <c r="G58" s="196" t="str">
        <f t="shared" si="0"/>
        <v/>
      </c>
      <c r="H58" s="196" t="str">
        <f>IFERROR(CONCATENATE('0'!$G40),0)</f>
        <v>9Сз1Бп+Влч</v>
      </c>
      <c r="I58" s="196">
        <f>IFERROR(SUM('0'!$H40),0)</f>
        <v>47</v>
      </c>
      <c r="J58" s="199">
        <f>IFERROR(SUM('0'!$I40),0)</f>
        <v>0.8</v>
      </c>
      <c r="K58" s="196" t="str">
        <f>IFERROR(CONCATENATE('0'!$K40),0)</f>
        <v>2</v>
      </c>
      <c r="L58" s="196">
        <f>IFERROR(SUM('0'!$L40),0)</f>
        <v>16</v>
      </c>
      <c r="M58" s="196">
        <f>IFERROR(SUM('0'!$M40),0)</f>
        <v>16</v>
      </c>
      <c r="N58" s="196">
        <f>IFERROR(SUM('0'!$N40),0)</f>
        <v>220</v>
      </c>
      <c r="O58" s="196" t="str">
        <f>IFERROR(CONCATENATE('0'!$O40),0)</f>
        <v>4</v>
      </c>
      <c r="P58" s="196" t="str">
        <f>IFERROR(CONCATENATE('0'!U40),"")</f>
        <v>СРС</v>
      </c>
      <c r="Q58" s="196" t="str">
        <f>IFERROR(CONCATENATE('0'!$W40),0)</f>
        <v>КВШ, Пониження РГВ</v>
      </c>
      <c r="R58" s="252">
        <f>IFERROR(IF('0'!V40&gt;0.00001,'0'!V40,'2'!M53),"")</f>
        <v>300</v>
      </c>
      <c r="S58" s="196" t="s">
        <v>39</v>
      </c>
    </row>
    <row r="59" spans="1:19" s="22" customFormat="1" ht="20.100000000000001" customHeight="1">
      <c r="A59" s="195" t="str">
        <f>IFERROR(CONCATENATE('0'!$A41),0)</f>
        <v>Любонське</v>
      </c>
      <c r="B59" s="196">
        <f>IFERROR(SUM('0'!$B41),0)</f>
        <v>14</v>
      </c>
      <c r="C59" s="196">
        <f>IFERROR(SUM('0'!$C41),0)</f>
        <v>19</v>
      </c>
      <c r="D59" s="197">
        <f>IFERROR(SUM('0'!$E41),0)</f>
        <v>19</v>
      </c>
      <c r="E59" s="196">
        <f>IFERROR(SUM('0'!$D41),0)</f>
        <v>12</v>
      </c>
      <c r="F59" s="198">
        <f>IFERROR(SUM('0'!$F41),0)</f>
        <v>0.1</v>
      </c>
      <c r="G59" s="196"/>
      <c r="H59" s="196" t="str">
        <f>IFERROR(CONCATENATE('0'!$G41),0)</f>
        <v>9Сз1Бп+Влч</v>
      </c>
      <c r="I59" s="196">
        <f>IFERROR(SUM('0'!$H41),0)</f>
        <v>47</v>
      </c>
      <c r="J59" s="199">
        <f>IFERROR(SUM('0'!$I41),0)</f>
        <v>0.8</v>
      </c>
      <c r="K59" s="196" t="str">
        <f>IFERROR(CONCATENATE('0'!$K41),0)</f>
        <v>2</v>
      </c>
      <c r="L59" s="196">
        <f>IFERROR(SUM('0'!$L41),0)</f>
        <v>16</v>
      </c>
      <c r="M59" s="196">
        <f>IFERROR(SUM('0'!$M41),0)</f>
        <v>16</v>
      </c>
      <c r="N59" s="196">
        <f>IFERROR(SUM('0'!$N41),0)</f>
        <v>220</v>
      </c>
      <c r="O59" s="196" t="str">
        <f>IFERROR(CONCATENATE('0'!$O41),0)</f>
        <v>4</v>
      </c>
      <c r="P59" s="196" t="str">
        <f>IFERROR(CONCATENATE('0'!U41),"")</f>
        <v>СРС</v>
      </c>
      <c r="Q59" s="196" t="str">
        <f>IFERROR(CONCATENATE('0'!$W41),0)</f>
        <v>КВШ, Пониження РГВ</v>
      </c>
      <c r="R59" s="252">
        <f>IFERROR(IF('0'!V41&gt;0.00001,'0'!V41,'2'!M54),"")</f>
        <v>270</v>
      </c>
      <c r="S59" s="196" t="s">
        <v>39</v>
      </c>
    </row>
    <row r="60" spans="1:19" s="22" customFormat="1" ht="20.100000000000001" customHeight="1">
      <c r="A60" s="195" t="str">
        <f>IFERROR(CONCATENATE('0'!$A42),0)</f>
        <v>Любонське</v>
      </c>
      <c r="B60" s="196">
        <f>IFERROR(SUM('0'!$B42),0)</f>
        <v>63</v>
      </c>
      <c r="C60" s="196">
        <f>IFERROR(SUM('0'!$C42),0)</f>
        <v>12</v>
      </c>
      <c r="D60" s="197">
        <f>IFERROR(SUM('0'!$E42),0)</f>
        <v>6.9</v>
      </c>
      <c r="E60" s="196">
        <f>IFERROR(SUM('0'!$D42),0)</f>
        <v>1</v>
      </c>
      <c r="F60" s="198">
        <f>IFERROR(SUM('0'!$F42),0)</f>
        <v>0.3</v>
      </c>
      <c r="G60" s="196"/>
      <c r="H60" s="196" t="str">
        <f>IFERROR(CONCATENATE('0'!$G42),0)</f>
        <v>9Сз1Бп</v>
      </c>
      <c r="I60" s="196">
        <f>IFERROR(SUM('0'!$H42),0)</f>
        <v>80</v>
      </c>
      <c r="J60" s="199">
        <f>IFERROR(SUM('0'!$I42),0)</f>
        <v>0.6</v>
      </c>
      <c r="K60" s="196" t="str">
        <f>IFERROR(CONCATENATE('0'!$K42),0)</f>
        <v>1</v>
      </c>
      <c r="L60" s="196">
        <f>IFERROR(SUM('0'!$L42),0)</f>
        <v>25</v>
      </c>
      <c r="M60" s="196">
        <f>IFERROR(SUM('0'!$M42),0)</f>
        <v>28</v>
      </c>
      <c r="N60" s="196">
        <f>IFERROR(SUM('0'!$N42),0)</f>
        <v>325</v>
      </c>
      <c r="O60" s="196" t="str">
        <f>IFERROR(CONCATENATE('0'!$O42),0)</f>
        <v>ОЗЛД</v>
      </c>
      <c r="P60" s="196" t="str">
        <f>IFERROR(CONCATENATE('0'!U42),"")</f>
        <v>СРС</v>
      </c>
      <c r="Q60" s="196" t="str">
        <f>IFERROR(CONCATENATE('0'!$W42),0)</f>
        <v>КВШ, Пониження РГВ</v>
      </c>
      <c r="R60" s="252">
        <f>IFERROR(IF('0'!V42&gt;0.00001,'0'!V42,'2'!M55),"")</f>
        <v>213.33333333333334</v>
      </c>
      <c r="S60" s="196" t="s">
        <v>39</v>
      </c>
    </row>
    <row r="61" spans="1:19" s="22" customFormat="1" ht="20.100000000000001" customHeight="1">
      <c r="A61" s="195" t="str">
        <f>IFERROR(CONCATENATE('0'!$A43),0)</f>
        <v>Любонське</v>
      </c>
      <c r="B61" s="196">
        <f>IFERROR(SUM('0'!$B43),0)</f>
        <v>63</v>
      </c>
      <c r="C61" s="196">
        <f>IFERROR(SUM('0'!$C43),0)</f>
        <v>13</v>
      </c>
      <c r="D61" s="197">
        <f>IFERROR(SUM('0'!$E43),0)</f>
        <v>5.0999999999999996</v>
      </c>
      <c r="E61" s="196">
        <f>IFERROR(SUM('0'!$D43),0)</f>
        <v>1</v>
      </c>
      <c r="F61" s="198">
        <f>IFERROR(SUM('0'!$F43),0)</f>
        <v>0.3</v>
      </c>
      <c r="G61" s="196"/>
      <c r="H61" s="196" t="str">
        <f>IFERROR(CONCATENATE('0'!$G43),0)</f>
        <v>9Сз1Бп</v>
      </c>
      <c r="I61" s="196">
        <f>IFERROR(SUM('0'!$H43),0)</f>
        <v>48</v>
      </c>
      <c r="J61" s="199">
        <f>IFERROR(SUM('0'!$I43),0)</f>
        <v>0.9</v>
      </c>
      <c r="K61" s="196" t="str">
        <f>IFERROR(CONCATENATE('0'!$K43),0)</f>
        <v>1б</v>
      </c>
      <c r="L61" s="196">
        <f>IFERROR(SUM('0'!$L43),0)</f>
        <v>24</v>
      </c>
      <c r="M61" s="196">
        <f>IFERROR(SUM('0'!$M43),0)</f>
        <v>22</v>
      </c>
      <c r="N61" s="196">
        <f>IFERROR(SUM('0'!$N43),0)</f>
        <v>400</v>
      </c>
      <c r="O61" s="196" t="str">
        <f>IFERROR(CONCATENATE('0'!$O43),0)</f>
        <v>ОЗЛД</v>
      </c>
      <c r="P61" s="196" t="str">
        <f>IFERROR(CONCATENATE('0'!U43),"")</f>
        <v>СРС</v>
      </c>
      <c r="Q61" s="196" t="str">
        <f>IFERROR(CONCATENATE('0'!$W43),0)</f>
        <v>КВШ, Пониження РГВ</v>
      </c>
      <c r="R61" s="252">
        <f>IFERROR(IF('0'!V43&gt;0.00001,'0'!V43,'2'!M56),"")</f>
        <v>190</v>
      </c>
      <c r="S61" s="196" t="s">
        <v>39</v>
      </c>
    </row>
    <row r="62" spans="1:19" s="22" customFormat="1" ht="26.45" customHeight="1">
      <c r="A62" s="195" t="str">
        <f>IFERROR(CONCATENATE('0'!$A44),0)</f>
        <v>Любонське</v>
      </c>
      <c r="B62" s="196">
        <f>IFERROR(SUM('0'!$B44),0)</f>
        <v>55</v>
      </c>
      <c r="C62" s="196">
        <f>IFERROR(SUM('0'!$C44),0)</f>
        <v>18</v>
      </c>
      <c r="D62" s="197">
        <f>IFERROR(SUM('0'!$E44),0)</f>
        <v>12.8</v>
      </c>
      <c r="E62" s="196">
        <f>IFERROR(SUM('0'!$D44),0)</f>
        <v>1</v>
      </c>
      <c r="F62" s="198">
        <f>IFERROR(SUM('0'!$F44),0)</f>
        <v>0.4</v>
      </c>
      <c r="G62" s="196"/>
      <c r="H62" s="196" t="str">
        <f>IFERROR(CONCATENATE('0'!$G44),0)</f>
        <v>8Сз1Дз1Бп+Влч+Гз</v>
      </c>
      <c r="I62" s="196">
        <f>IFERROR(SUM('0'!$H44),0)</f>
        <v>80</v>
      </c>
      <c r="J62" s="199">
        <f>IFERROR(SUM('0'!$I44),0)</f>
        <v>0.8</v>
      </c>
      <c r="K62" s="196" t="str">
        <f>IFERROR(CONCATENATE('0'!$K44),0)</f>
        <v>1</v>
      </c>
      <c r="L62" s="196">
        <f>IFERROR(SUM('0'!$L44),0)</f>
        <v>26</v>
      </c>
      <c r="M62" s="196">
        <f>IFERROR(SUM('0'!$M44),0)</f>
        <v>32</v>
      </c>
      <c r="N62" s="196">
        <f>IFERROR(SUM('0'!$N44),0)</f>
        <v>440</v>
      </c>
      <c r="O62" s="196" t="str">
        <f>IFERROR(CONCATENATE('0'!$O44),0)</f>
        <v>3</v>
      </c>
      <c r="P62" s="196" t="str">
        <f>IFERROR(CONCATENATE('0'!U44),"")</f>
        <v>СРС</v>
      </c>
      <c r="Q62" s="196" t="str">
        <f>IFERROR(CONCATENATE('0'!$W44),0)</f>
        <v>КВШ, Пониження РГВ</v>
      </c>
      <c r="R62" s="252">
        <f>IFERROR(IF('0'!V44&gt;0.00001,'0'!V44,'2'!M57),"")</f>
        <v>277.5</v>
      </c>
      <c r="S62" s="196" t="s">
        <v>39</v>
      </c>
    </row>
    <row r="63" spans="1:19" s="22" customFormat="1" ht="26.45" customHeight="1">
      <c r="A63" s="195" t="str">
        <f>IFERROR(CONCATENATE('0'!$A45),0)</f>
        <v>Любонське</v>
      </c>
      <c r="B63" s="196">
        <f>IFERROR(SUM('0'!$B45),0)</f>
        <v>40</v>
      </c>
      <c r="C63" s="196">
        <f>IFERROR(SUM('0'!$C45),0)</f>
        <v>17</v>
      </c>
      <c r="D63" s="197">
        <f>IFERROR(SUM('0'!$E45),0)</f>
        <v>1.9</v>
      </c>
      <c r="E63" s="196">
        <f>IFERROR(SUM('0'!$D45),0)</f>
        <v>2</v>
      </c>
      <c r="F63" s="198">
        <f>IFERROR(SUM('0'!$F45),0)</f>
        <v>0.4</v>
      </c>
      <c r="G63" s="196"/>
      <c r="H63" s="196" t="str">
        <f>IFERROR(CONCATENATE('0'!$G45),0)</f>
        <v>10Сз+Бп</v>
      </c>
      <c r="I63" s="196">
        <f>IFERROR(SUM('0'!$H45),0)</f>
        <v>90</v>
      </c>
      <c r="J63" s="199">
        <f>IFERROR(SUM('0'!$I45),0)</f>
        <v>0.6</v>
      </c>
      <c r="K63" s="196" t="str">
        <f>IFERROR(CONCATENATE('0'!$K45),0)</f>
        <v>2</v>
      </c>
      <c r="L63" s="196">
        <f>IFERROR(SUM('0'!$L45),0)</f>
        <v>25</v>
      </c>
      <c r="M63" s="196">
        <f>IFERROR(SUM('0'!$M45),0)</f>
        <v>32</v>
      </c>
      <c r="N63" s="196">
        <f>IFERROR(SUM('0'!$N45),0)</f>
        <v>295</v>
      </c>
      <c r="O63" s="196" t="str">
        <f>IFERROR(CONCATENATE('0'!$O45),0)</f>
        <v>3</v>
      </c>
      <c r="P63" s="196" t="str">
        <f>IFERROR(CONCATENATE('0'!U45),"")</f>
        <v>СРС</v>
      </c>
      <c r="Q63" s="196" t="str">
        <f>IFERROR(CONCATENATE('0'!$W45),0)</f>
        <v>КВШ, Пониження РГВ, вітровал, бурелом</v>
      </c>
      <c r="R63" s="252">
        <f>IFERROR(IF('0'!V45&gt;0.00001,'0'!V45,'2'!M58),"")</f>
        <v>152.5</v>
      </c>
      <c r="S63" s="196" t="s">
        <v>39</v>
      </c>
    </row>
    <row r="64" spans="1:19" s="22" customFormat="1" ht="20.100000000000001" customHeight="1">
      <c r="A64" s="195" t="str">
        <f>IFERROR(CONCATENATE('0'!$A46),0)</f>
        <v>Любонське</v>
      </c>
      <c r="B64" s="196">
        <f>IFERROR(SUM('0'!$B46),0)</f>
        <v>60</v>
      </c>
      <c r="C64" s="196">
        <f>IFERROR(SUM('0'!$C46),0)</f>
        <v>7</v>
      </c>
      <c r="D64" s="197">
        <f>IFERROR(SUM('0'!$E46),0)</f>
        <v>2.2999999999999998</v>
      </c>
      <c r="E64" s="196">
        <f>IFERROR(SUM('0'!$D46),0)</f>
        <v>2</v>
      </c>
      <c r="F64" s="198">
        <f>IFERROR(SUM('0'!$F46),0)</f>
        <v>0.3</v>
      </c>
      <c r="G64" s="196"/>
      <c r="H64" s="196" t="str">
        <f>IFERROR(CONCATENATE('0'!$G46),0)</f>
        <v>6Сз2Влч2Бп</v>
      </c>
      <c r="I64" s="196">
        <f>IFERROR(SUM('0'!$H46),0)</f>
        <v>70</v>
      </c>
      <c r="J64" s="199">
        <f>IFERROR(SUM('0'!$I46),0)</f>
        <v>0.7</v>
      </c>
      <c r="K64" s="196" t="str">
        <f>IFERROR(CONCATENATE('0'!$K46),0)</f>
        <v>1</v>
      </c>
      <c r="L64" s="196">
        <f>IFERROR(SUM('0'!$L46),0)</f>
        <v>24</v>
      </c>
      <c r="M64" s="196">
        <f>IFERROR(SUM('0'!$M46),0)</f>
        <v>28</v>
      </c>
      <c r="N64" s="196">
        <f>IFERROR(SUM('0'!$N46),0)</f>
        <v>290</v>
      </c>
      <c r="O64" s="196" t="str">
        <f>IFERROR(CONCATENATE('0'!$O46),0)</f>
        <v>3</v>
      </c>
      <c r="P64" s="196" t="str">
        <f>IFERROR(CONCATENATE('0'!U46),"")</f>
        <v>СРС</v>
      </c>
      <c r="Q64" s="196" t="str">
        <f>IFERROR(CONCATENATE('0'!$W46),0)</f>
        <v>КВШ, Пониження РГВ</v>
      </c>
      <c r="R64" s="252">
        <f>IFERROR(IF('0'!V46&gt;0.00001,'0'!V46,'2'!M59),"")</f>
        <v>306.66666666666669</v>
      </c>
      <c r="S64" s="196" t="s">
        <v>39</v>
      </c>
    </row>
    <row r="65" spans="1:19" s="22" customFormat="1" ht="20.100000000000001" customHeight="1">
      <c r="A65" s="195" t="str">
        <f>IFERROR(CONCATENATE('0'!$A47),0)</f>
        <v>Любонське</v>
      </c>
      <c r="B65" s="196">
        <f>IFERROR(SUM('0'!$B47),0)</f>
        <v>54</v>
      </c>
      <c r="C65" s="196">
        <f>IFERROR(SUM('0'!$C47),0)</f>
        <v>45</v>
      </c>
      <c r="D65" s="197">
        <f>IFERROR(SUM('0'!$E47),0)</f>
        <v>8.6999999999999993</v>
      </c>
      <c r="E65" s="196">
        <f>IFERROR(SUM('0'!$D47),0)</f>
        <v>8</v>
      </c>
      <c r="F65" s="198">
        <f>IFERROR(SUM('0'!$F47),0)</f>
        <v>0.2</v>
      </c>
      <c r="G65" s="196"/>
      <c r="H65" s="196" t="str">
        <f>IFERROR(CONCATENATE('0'!$G47),0)</f>
        <v>9Сз1Бп+Влч</v>
      </c>
      <c r="I65" s="196">
        <f>IFERROR(SUM('0'!$H47),0)</f>
        <v>49</v>
      </c>
      <c r="J65" s="199">
        <f>IFERROR(SUM('0'!$I47),0)</f>
        <v>0.9</v>
      </c>
      <c r="K65" s="196" t="str">
        <f>IFERROR(CONCATENATE('0'!$K47),0)</f>
        <v>1а</v>
      </c>
      <c r="L65" s="196">
        <f>IFERROR(SUM('0'!$L47),0)</f>
        <v>21</v>
      </c>
      <c r="M65" s="196">
        <f>IFERROR(SUM('0'!$M47),0)</f>
        <v>24</v>
      </c>
      <c r="N65" s="196">
        <f>IFERROR(SUM('0'!$N47),0)</f>
        <v>400</v>
      </c>
      <c r="O65" s="196" t="str">
        <f>IFERROR(CONCATENATE('0'!$O47),0)</f>
        <v>4</v>
      </c>
      <c r="P65" s="196" t="str">
        <f>IFERROR(CONCATENATE('0'!U47),"")</f>
        <v>СРС</v>
      </c>
      <c r="Q65" s="196" t="str">
        <f>IFERROR(CONCATENATE('0'!$W47),0)</f>
        <v>КВШ, Пониження РГВ</v>
      </c>
      <c r="R65" s="252">
        <f>IFERROR(IF('0'!V47&gt;0.00001,'0'!V47,'2'!M60),"")</f>
        <v>275</v>
      </c>
      <c r="S65" s="196" t="s">
        <v>39</v>
      </c>
    </row>
    <row r="66" spans="1:19" s="22" customFormat="1" ht="20.100000000000001" customHeight="1">
      <c r="A66" s="195" t="str">
        <f>IFERROR(CONCATENATE('0'!$A48),0)</f>
        <v>Любонське</v>
      </c>
      <c r="B66" s="196">
        <f>IFERROR(SUM('0'!$B48),0)</f>
        <v>24</v>
      </c>
      <c r="C66" s="196">
        <f>IFERROR(SUM('0'!$C48),0)</f>
        <v>16</v>
      </c>
      <c r="D66" s="197">
        <f>IFERROR(SUM('0'!$E48),0)</f>
        <v>6.3</v>
      </c>
      <c r="E66" s="196">
        <f>IFERROR(SUM('0'!$D48),0)</f>
        <v>4</v>
      </c>
      <c r="F66" s="198">
        <f>IFERROR(SUM('0'!$F48),0)</f>
        <v>0.2</v>
      </c>
      <c r="G66" s="196" t="str">
        <f t="shared" si="0"/>
        <v/>
      </c>
      <c r="H66" s="196" t="str">
        <f>IFERROR(CONCATENATE('0'!$G48),0)</f>
        <v>10Сз</v>
      </c>
      <c r="I66" s="196">
        <f>IFERROR(SUM('0'!$H48),0)</f>
        <v>45</v>
      </c>
      <c r="J66" s="199">
        <f>IFERROR(SUM('0'!$I48),0)</f>
        <v>0.9</v>
      </c>
      <c r="K66" s="196" t="str">
        <f>IFERROR(CONCATENATE('0'!$K48),0)</f>
        <v>2</v>
      </c>
      <c r="L66" s="196">
        <f>IFERROR(SUM('0'!$L48),0)</f>
        <v>16</v>
      </c>
      <c r="M66" s="196">
        <f>IFERROR(SUM('0'!$M48),0)</f>
        <v>18</v>
      </c>
      <c r="N66" s="196">
        <f>IFERROR(SUM('0'!$N48),0)</f>
        <v>265</v>
      </c>
      <c r="O66" s="196" t="str">
        <f>IFERROR(CONCATENATE('0'!$O48),0)</f>
        <v>ОЗЛД</v>
      </c>
      <c r="P66" s="196" t="str">
        <f>IFERROR(CONCATENATE('0'!U48),"")</f>
        <v>СРС</v>
      </c>
      <c r="Q66" s="196" t="str">
        <f>IFERROR(CONCATENATE('0'!$W48),0)</f>
        <v>КВШ, Пониження РГВ</v>
      </c>
      <c r="R66" s="252">
        <f>IFERROR(IF('0'!V48&gt;0.00001,'0'!V48,'2'!M61),"")</f>
        <v>200</v>
      </c>
      <c r="S66" s="196" t="s">
        <v>39</v>
      </c>
    </row>
    <row r="67" spans="1:19" s="22" customFormat="1" ht="20.100000000000001" customHeight="1">
      <c r="A67" s="195" t="str">
        <f>IFERROR(CONCATENATE('0'!$A49),0)</f>
        <v>Любонське</v>
      </c>
      <c r="B67" s="196">
        <f>IFERROR(SUM('0'!$B49),0)</f>
        <v>24</v>
      </c>
      <c r="C67" s="196">
        <f>IFERROR(SUM('0'!$C49),0)</f>
        <v>16</v>
      </c>
      <c r="D67" s="197">
        <f>IFERROR(SUM('0'!$E49),0)</f>
        <v>6.3</v>
      </c>
      <c r="E67" s="196">
        <f>IFERROR(SUM('0'!$D49),0)</f>
        <v>3</v>
      </c>
      <c r="F67" s="198">
        <f>IFERROR(SUM('0'!$F49),0)</f>
        <v>0.4</v>
      </c>
      <c r="G67" s="196" t="str">
        <f t="shared" si="0"/>
        <v/>
      </c>
      <c r="H67" s="196" t="str">
        <f>IFERROR(CONCATENATE('0'!$G49),0)</f>
        <v>10Сз</v>
      </c>
      <c r="I67" s="196">
        <f>IFERROR(SUM('0'!$H49),0)</f>
        <v>45</v>
      </c>
      <c r="J67" s="199">
        <f>IFERROR(SUM('0'!$I49),0)</f>
        <v>0.9</v>
      </c>
      <c r="K67" s="196" t="str">
        <f>IFERROR(CONCATENATE('0'!$K49),0)</f>
        <v>2</v>
      </c>
      <c r="L67" s="196">
        <f>IFERROR(SUM('0'!$L49),0)</f>
        <v>16</v>
      </c>
      <c r="M67" s="196">
        <f>IFERROR(SUM('0'!$M49),0)</f>
        <v>18</v>
      </c>
      <c r="N67" s="196">
        <f>IFERROR(SUM('0'!$N49),0)</f>
        <v>265</v>
      </c>
      <c r="O67" s="196" t="str">
        <f>IFERROR(CONCATENATE('0'!$O49),0)</f>
        <v>ОЗЛД</v>
      </c>
      <c r="P67" s="196" t="str">
        <f>IFERROR(CONCATENATE('0'!U49),"")</f>
        <v>СРС</v>
      </c>
      <c r="Q67" s="196" t="str">
        <f>IFERROR(CONCATENATE('0'!$W49),0)</f>
        <v>КВШ, Пониження РГВ</v>
      </c>
      <c r="R67" s="252">
        <f>IFERROR(IF('0'!V49&gt;0.00001,'0'!V49,'2'!M62),"")</f>
        <v>207.5</v>
      </c>
      <c r="S67" s="196" t="s">
        <v>39</v>
      </c>
    </row>
    <row r="68" spans="1:19" s="22" customFormat="1" ht="20.100000000000001" customHeight="1" thickBot="1">
      <c r="A68" s="200" t="str">
        <f>IFERROR(CONCATENATE('0'!$A50),0)</f>
        <v>Любонське</v>
      </c>
      <c r="B68" s="201">
        <f>IFERROR(SUM('0'!$B50),0)</f>
        <v>24</v>
      </c>
      <c r="C68" s="201">
        <f>IFERROR(SUM('0'!$C50),0)</f>
        <v>16</v>
      </c>
      <c r="D68" s="202">
        <f>IFERROR(SUM('0'!$E50),0)</f>
        <v>6.3</v>
      </c>
      <c r="E68" s="201">
        <f>IFERROR(SUM('0'!$D50),0)</f>
        <v>2</v>
      </c>
      <c r="F68" s="203">
        <f>IFERROR(SUM('0'!$F50),0)</f>
        <v>0.2</v>
      </c>
      <c r="G68" s="201" t="str">
        <f t="shared" si="0"/>
        <v/>
      </c>
      <c r="H68" s="201" t="str">
        <f>IFERROR(CONCATENATE('0'!$G50),0)</f>
        <v>10Сз</v>
      </c>
      <c r="I68" s="201">
        <f>IFERROR(SUM('0'!$H50),0)</f>
        <v>45</v>
      </c>
      <c r="J68" s="204">
        <f>IFERROR(SUM('0'!$I50),0)</f>
        <v>0.9</v>
      </c>
      <c r="K68" s="201" t="str">
        <f>IFERROR(CONCATENATE('0'!$K50),0)</f>
        <v>2</v>
      </c>
      <c r="L68" s="201">
        <f>IFERROR(SUM('0'!$L50),0)</f>
        <v>16</v>
      </c>
      <c r="M68" s="201">
        <f>IFERROR(SUM('0'!$M50),0)</f>
        <v>18</v>
      </c>
      <c r="N68" s="201">
        <f>IFERROR(SUM('0'!$N50),0)</f>
        <v>265</v>
      </c>
      <c r="O68" s="201" t="str">
        <f>IFERROR(CONCATENATE('0'!$O50),0)</f>
        <v>ОЗЛД</v>
      </c>
      <c r="P68" s="201" t="str">
        <f>IFERROR(CONCATENATE('0'!U50),"")</f>
        <v>СРС</v>
      </c>
      <c r="Q68" s="201" t="str">
        <f>IFERROR(CONCATENATE('0'!$W50),0)</f>
        <v>Пожежа мин.років, КВШ</v>
      </c>
      <c r="R68" s="253">
        <f>IFERROR(IF('0'!V50&gt;0.00001,'0'!V50,'2'!M63),"")</f>
        <v>215</v>
      </c>
      <c r="S68" s="201" t="s">
        <v>39</v>
      </c>
    </row>
    <row r="69" spans="1:19" s="22" customFormat="1" ht="20.100000000000001" customHeight="1" thickBot="1">
      <c r="A69" s="210" t="str">
        <f>IFERROR(CONCATENATE('0'!$A51),0)</f>
        <v>Разом СРС:</v>
      </c>
      <c r="B69" s="211"/>
      <c r="C69" s="211"/>
      <c r="D69" s="212"/>
      <c r="E69" s="211"/>
      <c r="F69" s="213">
        <f>IFERROR(SUM('0'!$F51),0)</f>
        <v>4.5</v>
      </c>
      <c r="G69" s="211" t="str">
        <f t="shared" si="0"/>
        <v/>
      </c>
      <c r="H69" s="211" t="str">
        <f>IFERROR(CONCATENATE('0'!$G51),0)</f>
        <v/>
      </c>
      <c r="I69" s="211"/>
      <c r="J69" s="214"/>
      <c r="K69" s="211"/>
      <c r="L69" s="211"/>
      <c r="M69" s="211"/>
      <c r="N69" s="211"/>
      <c r="O69" s="211"/>
      <c r="P69" s="211"/>
      <c r="Q69" s="211"/>
      <c r="R69" s="254"/>
      <c r="S69" s="215"/>
    </row>
    <row r="70" spans="1:19" s="22" customFormat="1" ht="20.100000000000001" customHeight="1">
      <c r="A70" s="205" t="str">
        <f>IFERROR(CONCATENATE('0'!$A52),0)</f>
        <v>Федорівське</v>
      </c>
      <c r="B70" s="206">
        <f>IFERROR(SUM('0'!$B52),0)</f>
        <v>36</v>
      </c>
      <c r="C70" s="206">
        <f>IFERROR(SUM('0'!$C52),0)</f>
        <v>16</v>
      </c>
      <c r="D70" s="207">
        <f>IFERROR(SUM('0'!$E52),0)</f>
        <v>9.6</v>
      </c>
      <c r="E70" s="206">
        <f>IFERROR(SUM('0'!$D52),0)</f>
        <v>1</v>
      </c>
      <c r="F70" s="208">
        <f>IFERROR(SUM('0'!$F52),0)</f>
        <v>0.3</v>
      </c>
      <c r="G70" s="206">
        <v>0.3</v>
      </c>
      <c r="H70" s="206" t="str">
        <f>IFERROR(CONCATENATE('0'!$G52),0)</f>
        <v>10Сз</v>
      </c>
      <c r="I70" s="206">
        <f>IFERROR(SUM('0'!$H52),0)</f>
        <v>58</v>
      </c>
      <c r="J70" s="209">
        <f>IFERROR(SUM('0'!$I52),0)</f>
        <v>0.8</v>
      </c>
      <c r="K70" s="206" t="str">
        <f>IFERROR(CONCATENATE('0'!$K52),0)</f>
        <v>1</v>
      </c>
      <c r="L70" s="206">
        <f>IFERROR(SUM('0'!$L52),0)</f>
        <v>20</v>
      </c>
      <c r="M70" s="206">
        <f>IFERROR(SUM('0'!$M52),0)</f>
        <v>24</v>
      </c>
      <c r="N70" s="206">
        <f>IFERROR(SUM('0'!$N52),0)</f>
        <v>320</v>
      </c>
      <c r="O70" s="206" t="str">
        <f>IFERROR(CONCATENATE('0'!$O52),0)</f>
        <v>4</v>
      </c>
      <c r="P70" s="206" t="str">
        <f>IFERROR(CONCATENATE('0'!U52),"")</f>
        <v>СРС</v>
      </c>
      <c r="Q70" s="206" t="str">
        <f>IFERROR(CONCATENATE('0'!$W52),0)</f>
        <v>КВШ, Пониження РГВ</v>
      </c>
      <c r="R70" s="255">
        <f>IFERROR(IF('0'!V52&gt;0.00001,'0'!V52,'2'!M65),"")</f>
        <v>286.66666666666669</v>
      </c>
      <c r="S70" s="206" t="s">
        <v>39</v>
      </c>
    </row>
    <row r="71" spans="1:19" s="22" customFormat="1" ht="20.100000000000001" customHeight="1">
      <c r="A71" s="195" t="str">
        <f>IFERROR(CONCATENATE('0'!$A53),0)</f>
        <v>Федорівське</v>
      </c>
      <c r="B71" s="196">
        <f>IFERROR(SUM('0'!$B53),0)</f>
        <v>36</v>
      </c>
      <c r="C71" s="196">
        <f>IFERROR(SUM('0'!$C53),0)</f>
        <v>31</v>
      </c>
      <c r="D71" s="197">
        <f>IFERROR(SUM('0'!$E53),0)</f>
        <v>0.8</v>
      </c>
      <c r="E71" s="196">
        <f>IFERROR(SUM('0'!$D53),0)</f>
        <v>1</v>
      </c>
      <c r="F71" s="198">
        <f>IFERROR(SUM('0'!$F53),0)</f>
        <v>0.3</v>
      </c>
      <c r="G71" s="196">
        <v>0.3</v>
      </c>
      <c r="H71" s="196" t="str">
        <f>IFERROR(CONCATENATE('0'!$G53),0)</f>
        <v>10Сз</v>
      </c>
      <c r="I71" s="196">
        <f>IFERROR(SUM('0'!$H53),0)</f>
        <v>60</v>
      </c>
      <c r="J71" s="199">
        <f>IFERROR(SUM('0'!$I53),0)</f>
        <v>0.7</v>
      </c>
      <c r="K71" s="196" t="str">
        <f>IFERROR(CONCATENATE('0'!$K53),0)</f>
        <v>1</v>
      </c>
      <c r="L71" s="196">
        <f>IFERROR(SUM('0'!$L53),0)</f>
        <v>22</v>
      </c>
      <c r="M71" s="196">
        <f>IFERROR(SUM('0'!$M53),0)</f>
        <v>28</v>
      </c>
      <c r="N71" s="196">
        <f>IFERROR(SUM('0'!$N53),0)</f>
        <v>320</v>
      </c>
      <c r="O71" s="196" t="str">
        <f>IFERROR(CONCATENATE('0'!$O53),0)</f>
        <v>4</v>
      </c>
      <c r="P71" s="196" t="str">
        <f>IFERROR(CONCATENATE('0'!U53),"")</f>
        <v>СРС</v>
      </c>
      <c r="Q71" s="196" t="str">
        <f>IFERROR(CONCATENATE('0'!$W53),0)</f>
        <v>КВШ, Пониження РГВ</v>
      </c>
      <c r="R71" s="252">
        <f>IFERROR(IF('0'!V53&gt;0.00001,'0'!V53,'2'!M66),"")</f>
        <v>290</v>
      </c>
      <c r="S71" s="196" t="s">
        <v>39</v>
      </c>
    </row>
    <row r="72" spans="1:19" s="22" customFormat="1" ht="20.100000000000001" customHeight="1">
      <c r="A72" s="195" t="str">
        <f>IFERROR(CONCATENATE('0'!$A54),0)</f>
        <v>Федорівське</v>
      </c>
      <c r="B72" s="196">
        <f>IFERROR(SUM('0'!$B54),0)</f>
        <v>37</v>
      </c>
      <c r="C72" s="196">
        <f>IFERROR(SUM('0'!$C54),0)</f>
        <v>34</v>
      </c>
      <c r="D72" s="197">
        <f>IFERROR(SUM('0'!$E54),0)</f>
        <v>0.6</v>
      </c>
      <c r="E72" s="196">
        <f>IFERROR(SUM('0'!$D54),0)</f>
        <v>1</v>
      </c>
      <c r="F72" s="198">
        <f>IFERROR(SUM('0'!$F54),0)</f>
        <v>0.2</v>
      </c>
      <c r="G72" s="196">
        <v>0.2</v>
      </c>
      <c r="H72" s="196" t="str">
        <f>IFERROR(CONCATENATE('0'!$G54),0)</f>
        <v>10Сз</v>
      </c>
      <c r="I72" s="196">
        <f>IFERROR(SUM('0'!$H54),0)</f>
        <v>62</v>
      </c>
      <c r="J72" s="199">
        <f>IFERROR(SUM('0'!$I54),0)</f>
        <v>0.7</v>
      </c>
      <c r="K72" s="196" t="str">
        <f>IFERROR(CONCATENATE('0'!$K54),0)</f>
        <v>1</v>
      </c>
      <c r="L72" s="196">
        <f>IFERROR(SUM('0'!$L54),0)</f>
        <v>23</v>
      </c>
      <c r="M72" s="196">
        <f>IFERROR(SUM('0'!$M54),0)</f>
        <v>28</v>
      </c>
      <c r="N72" s="196">
        <f>IFERROR(SUM('0'!$N54),0)</f>
        <v>340</v>
      </c>
      <c r="O72" s="196" t="str">
        <f>IFERROR(CONCATENATE('0'!$O54),0)</f>
        <v>4</v>
      </c>
      <c r="P72" s="196" t="str">
        <f>IFERROR(CONCATENATE('0'!U54),"")</f>
        <v>СРС</v>
      </c>
      <c r="Q72" s="196" t="str">
        <f>IFERROR(CONCATENATE('0'!$W54),0)</f>
        <v>КВШ, Пониження РГВ</v>
      </c>
      <c r="R72" s="252">
        <f>IFERROR(IF('0'!V54&gt;0.00001,'0'!V54,'2'!M67),"")</f>
        <v>350</v>
      </c>
      <c r="S72" s="196" t="s">
        <v>39</v>
      </c>
    </row>
    <row r="73" spans="1:19" s="22" customFormat="1" ht="20.100000000000001" customHeight="1">
      <c r="A73" s="195" t="str">
        <f>IFERROR(CONCATENATE('0'!$A55),0)</f>
        <v>Федорівське</v>
      </c>
      <c r="B73" s="196">
        <f>IFERROR(SUM('0'!$B55),0)</f>
        <v>56</v>
      </c>
      <c r="C73" s="196">
        <f>IFERROR(SUM('0'!$C55),0)</f>
        <v>1</v>
      </c>
      <c r="D73" s="197">
        <f>IFERROR(SUM('0'!$E55),0)</f>
        <v>1.4</v>
      </c>
      <c r="E73" s="196">
        <f>IFERROR(SUM('0'!$D55),0)</f>
        <v>2</v>
      </c>
      <c r="F73" s="198">
        <f>IFERROR(SUM('0'!$F55),0)</f>
        <v>0.2</v>
      </c>
      <c r="G73" s="196">
        <v>0.2</v>
      </c>
      <c r="H73" s="196" t="str">
        <f>IFERROR(CONCATENATE('0'!$G55),0)</f>
        <v>10Сз</v>
      </c>
      <c r="I73" s="196">
        <f>IFERROR(SUM('0'!$H55),0)</f>
        <v>61</v>
      </c>
      <c r="J73" s="199">
        <f>IFERROR(SUM('0'!$I55),0)</f>
        <v>0.8</v>
      </c>
      <c r="K73" s="196" t="str">
        <f>IFERROR(CONCATENATE('0'!$K55),0)</f>
        <v>2</v>
      </c>
      <c r="L73" s="196">
        <f>IFERROR(SUM('0'!$L55),0)</f>
        <v>19</v>
      </c>
      <c r="M73" s="196">
        <f>IFERROR(SUM('0'!$M55),0)</f>
        <v>22</v>
      </c>
      <c r="N73" s="196">
        <f>IFERROR(SUM('0'!$N55),0)</f>
        <v>300</v>
      </c>
      <c r="O73" s="196" t="str">
        <f>IFERROR(CONCATENATE('0'!$O55),0)</f>
        <v>4</v>
      </c>
      <c r="P73" s="196" t="str">
        <f>IFERROR(CONCATENATE('0'!U55),"")</f>
        <v>СРС</v>
      </c>
      <c r="Q73" s="196" t="str">
        <f>IFERROR(CONCATENATE('0'!$W55),0)</f>
        <v>КВШ, Пониження РГВ</v>
      </c>
      <c r="R73" s="252">
        <f>IFERROR(IF('0'!V55&gt;0.00001,'0'!V55,'2'!M68),"")</f>
        <v>220</v>
      </c>
      <c r="S73" s="196" t="s">
        <v>39</v>
      </c>
    </row>
    <row r="74" spans="1:19" s="22" customFormat="1" ht="43.15" customHeight="1" thickBot="1">
      <c r="A74" s="200" t="str">
        <f>IFERROR(CONCATENATE('0'!$A56),0)</f>
        <v>Федорівське</v>
      </c>
      <c r="B74" s="201">
        <f>IFERROR(SUM('0'!$B56),0)</f>
        <v>66</v>
      </c>
      <c r="C74" s="201">
        <f>IFERROR(SUM('0'!$C56),0)</f>
        <v>19</v>
      </c>
      <c r="D74" s="202">
        <f>IFERROR(SUM('0'!$E56),0)</f>
        <v>3.8</v>
      </c>
      <c r="E74" s="201">
        <f>IFERROR(SUM('0'!$D56),0)</f>
        <v>4</v>
      </c>
      <c r="F74" s="203">
        <f>IFERROR(SUM('0'!$F56),0)</f>
        <v>0.2</v>
      </c>
      <c r="G74" s="201">
        <v>0.2</v>
      </c>
      <c r="H74" s="201" t="str">
        <f>IFERROR(CONCATENATE('0'!$G56),0)</f>
        <v>10Сз</v>
      </c>
      <c r="I74" s="201">
        <f>IFERROR(SUM('0'!$H56),0)</f>
        <v>55</v>
      </c>
      <c r="J74" s="204">
        <f>IFERROR(SUM('0'!$I56),0)</f>
        <v>0.8</v>
      </c>
      <c r="K74" s="201" t="str">
        <f>IFERROR(CONCATENATE('0'!$K56),0)</f>
        <v>1</v>
      </c>
      <c r="L74" s="201">
        <f>IFERROR(SUM('0'!$L56),0)</f>
        <v>19</v>
      </c>
      <c r="M74" s="201">
        <f>IFERROR(SUM('0'!$M56),0)</f>
        <v>22</v>
      </c>
      <c r="N74" s="201">
        <f>IFERROR(SUM('0'!$N56),0)</f>
        <v>300</v>
      </c>
      <c r="O74" s="201" t="str">
        <f>IFERROR(CONCATENATE('0'!$O56),0)</f>
        <v>4</v>
      </c>
      <c r="P74" s="201" t="str">
        <f>IFERROR(CONCATENATE('0'!U56),"")</f>
        <v>СРС</v>
      </c>
      <c r="Q74" s="201" t="str">
        <f>IFERROR(CONCATENATE('0'!$W56),0)</f>
        <v>Антропогенний фактор (незаконний видобуток бурштину)</v>
      </c>
      <c r="R74" s="253">
        <f>IFERROR(IF('0'!V56&gt;0.00001,'0'!V56,'2'!M69),"")</f>
        <v>195</v>
      </c>
      <c r="S74" s="201" t="s">
        <v>39</v>
      </c>
    </row>
    <row r="75" spans="1:19" s="22" customFormat="1" ht="20.100000000000001" customHeight="1" thickBot="1">
      <c r="A75" s="210" t="str">
        <f>IFERROR(CONCATENATE('0'!$A57),0)</f>
        <v>Разом СРС:</v>
      </c>
      <c r="B75" s="211"/>
      <c r="C75" s="211"/>
      <c r="D75" s="212"/>
      <c r="E75" s="211"/>
      <c r="F75" s="213">
        <f>IFERROR(SUM('0'!$F57),0)</f>
        <v>1.2</v>
      </c>
      <c r="G75" s="211">
        <f>SUM(G70:G74)</f>
        <v>1.2</v>
      </c>
      <c r="H75" s="211"/>
      <c r="I75" s="211"/>
      <c r="J75" s="214"/>
      <c r="K75" s="211"/>
      <c r="L75" s="211"/>
      <c r="M75" s="211"/>
      <c r="N75" s="211"/>
      <c r="O75" s="211"/>
      <c r="P75" s="211"/>
      <c r="Q75" s="211"/>
      <c r="R75" s="254"/>
      <c r="S75" s="215"/>
    </row>
    <row r="76" spans="1:19" s="22" customFormat="1" ht="20.100000000000001" customHeight="1">
      <c r="A76" s="205" t="str">
        <f>IFERROR(CONCATENATE('0'!$A58),0)</f>
        <v>Сехівське</v>
      </c>
      <c r="B76" s="206">
        <f>IFERROR(SUM('0'!$B58),0)</f>
        <v>10</v>
      </c>
      <c r="C76" s="206">
        <f>IFERROR(SUM('0'!$C58),0)</f>
        <v>19</v>
      </c>
      <c r="D76" s="207">
        <f>IFERROR(SUM('0'!$E58),0)</f>
        <v>1.4</v>
      </c>
      <c r="E76" s="206">
        <f>IFERROR(SUM('0'!$D58),0)</f>
        <v>3</v>
      </c>
      <c r="F76" s="208">
        <f>IFERROR(SUM('0'!$F58),0)</f>
        <v>0.2</v>
      </c>
      <c r="G76" s="206"/>
      <c r="H76" s="206" t="str">
        <f>IFERROR(CONCATENATE('0'!$G58),0)</f>
        <v>9Сз1Бп</v>
      </c>
      <c r="I76" s="206">
        <f>IFERROR(SUM('0'!$H58),0)</f>
        <v>45</v>
      </c>
      <c r="J76" s="209">
        <f>IFERROR(SUM('0'!$I58),0)</f>
        <v>0.7</v>
      </c>
      <c r="K76" s="206" t="str">
        <f>IFERROR(CONCATENATE('0'!$K58),0)</f>
        <v>1</v>
      </c>
      <c r="L76" s="206">
        <f>IFERROR(SUM('0'!$L58),0)</f>
        <v>18</v>
      </c>
      <c r="M76" s="206">
        <f>IFERROR(SUM('0'!$M58),0)</f>
        <v>22</v>
      </c>
      <c r="N76" s="206">
        <f>IFERROR(SUM('0'!$N58),0)</f>
        <v>250</v>
      </c>
      <c r="O76" s="206" t="str">
        <f>IFERROR(CONCATENATE('0'!$O58),0)</f>
        <v>4</v>
      </c>
      <c r="P76" s="206" t="str">
        <f>IFERROR(CONCATENATE('0'!U58),"")</f>
        <v>СРС</v>
      </c>
      <c r="Q76" s="206" t="str">
        <f>IFERROR(CONCATENATE('0'!$W58),0)</f>
        <v>КВШ, Пониження РГВ</v>
      </c>
      <c r="R76" s="255">
        <f>IFERROR(IF('0'!V58&gt;0.00001,'0'!V58,'2'!M71),"")</f>
        <v>230</v>
      </c>
      <c r="S76" s="206" t="s">
        <v>39</v>
      </c>
    </row>
    <row r="77" spans="1:19" s="22" customFormat="1" ht="20.100000000000001" customHeight="1">
      <c r="A77" s="195" t="str">
        <f>IFERROR(CONCATENATE('0'!$A59),0)</f>
        <v>Сехівське</v>
      </c>
      <c r="B77" s="196">
        <f>IFERROR(SUM('0'!$B59),0)</f>
        <v>30</v>
      </c>
      <c r="C77" s="196">
        <f>IFERROR(SUM('0'!$C59),0)</f>
        <v>20</v>
      </c>
      <c r="D77" s="197">
        <f>IFERROR(SUM('0'!$E59),0)</f>
        <v>4.8</v>
      </c>
      <c r="E77" s="196">
        <f>IFERROR(SUM('0'!$D59),0)</f>
        <v>1</v>
      </c>
      <c r="F77" s="198">
        <f>IFERROR(SUM('0'!$F59),0)</f>
        <v>0.2</v>
      </c>
      <c r="G77" s="196"/>
      <c r="H77" s="196" t="str">
        <f>IFERROR(CONCATENATE('0'!$G59),0)</f>
        <v>10Сз</v>
      </c>
      <c r="I77" s="196">
        <f>IFERROR(SUM('0'!$H59),0)</f>
        <v>85</v>
      </c>
      <c r="J77" s="199">
        <f>IFERROR(SUM('0'!$I59),0)</f>
        <v>0.65</v>
      </c>
      <c r="K77" s="196" t="str">
        <f>IFERROR(CONCATENATE('0'!$K59),0)</f>
        <v>2</v>
      </c>
      <c r="L77" s="196">
        <f>IFERROR(SUM('0'!$L59),0)</f>
        <v>24</v>
      </c>
      <c r="M77" s="196">
        <f>IFERROR(SUM('0'!$M59),0)</f>
        <v>32</v>
      </c>
      <c r="N77" s="196">
        <f>IFERROR(SUM('0'!$N59),0)</f>
        <v>325</v>
      </c>
      <c r="O77" s="196" t="str">
        <f>IFERROR(CONCATENATE('0'!$O59),0)</f>
        <v>ОЗЛД</v>
      </c>
      <c r="P77" s="196" t="str">
        <f>IFERROR(CONCATENATE('0'!U59),"")</f>
        <v>СРС</v>
      </c>
      <c r="Q77" s="196" t="str">
        <f>IFERROR(CONCATENATE('0'!$W59),0)</f>
        <v>КВШ, Пониження РГВ</v>
      </c>
      <c r="R77" s="252">
        <f>IFERROR(IF('0'!V59&gt;0.00001,'0'!V59,'2'!M72),"")</f>
        <v>215</v>
      </c>
      <c r="S77" s="196" t="s">
        <v>39</v>
      </c>
    </row>
    <row r="78" spans="1:19" s="22" customFormat="1" ht="20.100000000000001" customHeight="1" thickBot="1">
      <c r="A78" s="200" t="str">
        <f>IFERROR(CONCATENATE('0'!$A60),0)</f>
        <v>Сехівське</v>
      </c>
      <c r="B78" s="201">
        <f>IFERROR(SUM('0'!$B60),0)</f>
        <v>74</v>
      </c>
      <c r="C78" s="201">
        <f>IFERROR(SUM('0'!$C60),0)</f>
        <v>12</v>
      </c>
      <c r="D78" s="202">
        <f>IFERROR(SUM('0'!$E60),0)</f>
        <v>2.1</v>
      </c>
      <c r="E78" s="201">
        <f>IFERROR(SUM('0'!$D60),0)</f>
        <v>3</v>
      </c>
      <c r="F78" s="203">
        <f>IFERROR(SUM('0'!$F60),0)</f>
        <v>0.4</v>
      </c>
      <c r="G78" s="201" t="str">
        <f t="shared" ref="G78:G128" si="1">IF(I78&gt;=60,F78,"")</f>
        <v/>
      </c>
      <c r="H78" s="201" t="str">
        <f>IFERROR(CONCATENATE('0'!$G60),0)</f>
        <v>10Сз</v>
      </c>
      <c r="I78" s="201">
        <f>IFERROR(SUM('0'!$H60),0)</f>
        <v>50</v>
      </c>
      <c r="J78" s="204">
        <f>IFERROR(SUM('0'!$I60),0)</f>
        <v>0.7</v>
      </c>
      <c r="K78" s="201" t="str">
        <f>IFERROR(CONCATENATE('0'!$K60),0)</f>
        <v>1</v>
      </c>
      <c r="L78" s="201">
        <f>IFERROR(SUM('0'!$L60),0)</f>
        <v>20</v>
      </c>
      <c r="M78" s="201">
        <f>IFERROR(SUM('0'!$M60),0)</f>
        <v>22</v>
      </c>
      <c r="N78" s="201">
        <f>IFERROR(SUM('0'!$N60),0)</f>
        <v>280</v>
      </c>
      <c r="O78" s="201" t="str">
        <f>IFERROR(CONCATENATE('0'!$O60),0)</f>
        <v>4</v>
      </c>
      <c r="P78" s="201" t="str">
        <f>IFERROR(CONCATENATE('0'!U60),"")</f>
        <v>СРС</v>
      </c>
      <c r="Q78" s="201" t="str">
        <f>IFERROR(CONCATENATE('0'!$W60),0)</f>
        <v>КВШ, Пониження РГВ</v>
      </c>
      <c r="R78" s="253">
        <f>IFERROR(IF('0'!V60&gt;0.00001,'0'!V60,'2'!M73),"")</f>
        <v>350</v>
      </c>
      <c r="S78" s="201" t="s">
        <v>39</v>
      </c>
    </row>
    <row r="79" spans="1:19" s="22" customFormat="1" ht="20.100000000000001" customHeight="1" thickBot="1">
      <c r="A79" s="210" t="str">
        <f>IFERROR(CONCATENATE('0'!$A61),0)</f>
        <v>Разом СРС:</v>
      </c>
      <c r="B79" s="211"/>
      <c r="C79" s="211"/>
      <c r="D79" s="212"/>
      <c r="E79" s="211"/>
      <c r="F79" s="213">
        <f>IFERROR(SUM('0'!$F61),0)</f>
        <v>0.8</v>
      </c>
      <c r="G79" s="211" t="str">
        <f t="shared" si="1"/>
        <v/>
      </c>
      <c r="H79" s="211" t="str">
        <f>IFERROR(CONCATENATE('0'!$G61),0)</f>
        <v/>
      </c>
      <c r="I79" s="211"/>
      <c r="J79" s="214"/>
      <c r="K79" s="211"/>
      <c r="L79" s="211"/>
      <c r="M79" s="211"/>
      <c r="N79" s="211"/>
      <c r="O79" s="211" t="str">
        <f>IFERROR(CONCATENATE('0'!$O61),0)</f>
        <v/>
      </c>
      <c r="P79" s="211" t="str">
        <f>IFERROR(CONCATENATE('0'!U61),"")</f>
        <v/>
      </c>
      <c r="Q79" s="211" t="str">
        <f>IFERROR(CONCATENATE('0'!$W61),0)</f>
        <v/>
      </c>
      <c r="R79" s="254"/>
      <c r="S79" s="215"/>
    </row>
    <row r="80" spans="1:19" s="22" customFormat="1" ht="20.100000000000001" customHeight="1">
      <c r="A80" s="205" t="str">
        <f>IFERROR(CONCATENATE('0'!$A62),0)</f>
        <v>Томашгородське</v>
      </c>
      <c r="B80" s="206">
        <f>IFERROR(SUM('0'!$B62),0)</f>
        <v>4</v>
      </c>
      <c r="C80" s="206">
        <f>IFERROR(SUM('0'!$C62),0)</f>
        <v>12</v>
      </c>
      <c r="D80" s="207">
        <f>IFERROR(SUM('0'!$E62),0)</f>
        <v>11.3</v>
      </c>
      <c r="E80" s="206">
        <f>IFERROR(SUM('0'!$D62),0)</f>
        <v>3</v>
      </c>
      <c r="F80" s="208">
        <f>IFERROR(SUM('0'!$F62),0)</f>
        <v>0.1</v>
      </c>
      <c r="G80" s="206"/>
      <c r="H80" s="206" t="str">
        <f>IFERROR(CONCATENATE('0'!$G62),0)</f>
        <v>6Дз4Сз</v>
      </c>
      <c r="I80" s="206">
        <f>IFERROR(SUM('0'!$H62),0)</f>
        <v>120</v>
      </c>
      <c r="J80" s="209">
        <f>IFERROR(SUM('0'!$I62),0)</f>
        <v>0.5</v>
      </c>
      <c r="K80" s="206" t="str">
        <f>IFERROR(CONCATENATE('0'!$K62),0)</f>
        <v>3</v>
      </c>
      <c r="L80" s="206">
        <f>IFERROR(SUM('0'!$L62),0)</f>
        <v>25</v>
      </c>
      <c r="M80" s="206">
        <f>IFERROR(SUM('0'!$M62),0)</f>
        <v>32</v>
      </c>
      <c r="N80" s="206">
        <f>IFERROR(SUM('0'!$N62),0)</f>
        <v>240</v>
      </c>
      <c r="O80" s="206" t="str">
        <f>IFERROR(CONCATENATE('0'!$O62),0)</f>
        <v>ОЗЛД</v>
      </c>
      <c r="P80" s="206" t="str">
        <f>IFERROR(CONCATENATE('0'!U62),"")</f>
        <v>СРС</v>
      </c>
      <c r="Q80" s="206" t="str">
        <f>IFERROR(CONCATENATE('0'!$W62),0)</f>
        <v>КВШ, Пониження РГВ</v>
      </c>
      <c r="R80" s="255">
        <f>IFERROR(IF('0'!V62&gt;0.00001,'0'!V62,'2'!M75),"")</f>
        <v>210</v>
      </c>
      <c r="S80" s="206" t="s">
        <v>39</v>
      </c>
    </row>
    <row r="81" spans="1:19" s="22" customFormat="1" ht="20.100000000000001" customHeight="1">
      <c r="A81" s="195" t="str">
        <f>IFERROR(CONCATENATE('0'!$A63),0)</f>
        <v>Томашгородське</v>
      </c>
      <c r="B81" s="196">
        <f>IFERROR(SUM('0'!$B63),0)</f>
        <v>9</v>
      </c>
      <c r="C81" s="196">
        <f>IFERROR(SUM('0'!$C63),0)</f>
        <v>1</v>
      </c>
      <c r="D81" s="197">
        <f>IFERROR(SUM('0'!$E63),0)</f>
        <v>0.5</v>
      </c>
      <c r="E81" s="196">
        <f>IFERROR(SUM('0'!$D63),0)</f>
        <v>1</v>
      </c>
      <c r="F81" s="198">
        <f>IFERROR(SUM('0'!$F63),0)</f>
        <v>0.2</v>
      </c>
      <c r="G81" s="196" t="str">
        <f t="shared" si="1"/>
        <v/>
      </c>
      <c r="H81" s="196" t="str">
        <f>IFERROR(CONCATENATE('0'!$G63),0)</f>
        <v>10Сз</v>
      </c>
      <c r="I81" s="196">
        <f>IFERROR(SUM('0'!$H63),0)</f>
        <v>54</v>
      </c>
      <c r="J81" s="199">
        <f>IFERROR(SUM('0'!$I63),0)</f>
        <v>0.8</v>
      </c>
      <c r="K81" s="196" t="str">
        <f>IFERROR(CONCATENATE('0'!$K63),0)</f>
        <v>2</v>
      </c>
      <c r="L81" s="196">
        <f>IFERROR(SUM('0'!$L63),0)</f>
        <v>18</v>
      </c>
      <c r="M81" s="196">
        <f>IFERROR(SUM('0'!$M63),0)</f>
        <v>24</v>
      </c>
      <c r="N81" s="196">
        <f>IFERROR(SUM('0'!$N63),0)</f>
        <v>265</v>
      </c>
      <c r="O81" s="196" t="str">
        <f>IFERROR(CONCATENATE('0'!$O63),0)</f>
        <v>ОЗЛД</v>
      </c>
      <c r="P81" s="196" t="str">
        <f>IFERROR(CONCATENATE('0'!U63),"")</f>
        <v>СРС</v>
      </c>
      <c r="Q81" s="196" t="str">
        <f>IFERROR(CONCATENATE('0'!$W63),0)</f>
        <v>КВШ, Пониження РГВ</v>
      </c>
      <c r="R81" s="252">
        <f>IFERROR(IF('0'!V63&gt;0.00001,'0'!V63,'2'!M76),"")</f>
        <v>170</v>
      </c>
      <c r="S81" s="196" t="s">
        <v>39</v>
      </c>
    </row>
    <row r="82" spans="1:19" s="22" customFormat="1" ht="20.100000000000001" customHeight="1">
      <c r="A82" s="195" t="str">
        <f>IFERROR(CONCATENATE('0'!$A64),0)</f>
        <v>Томашгородське</v>
      </c>
      <c r="B82" s="196">
        <f>IFERROR(SUM('0'!$B64),0)</f>
        <v>13</v>
      </c>
      <c r="C82" s="196">
        <f>IFERROR(SUM('0'!$C64),0)</f>
        <v>20</v>
      </c>
      <c r="D82" s="197">
        <f>IFERROR(SUM('0'!$E64),0)</f>
        <v>2.1</v>
      </c>
      <c r="E82" s="196">
        <f>IFERROR(SUM('0'!$D64),0)</f>
        <v>2</v>
      </c>
      <c r="F82" s="198">
        <f>IFERROR(SUM('0'!$F64),0)</f>
        <v>0.2</v>
      </c>
      <c r="G82" s="196" t="str">
        <f t="shared" si="1"/>
        <v/>
      </c>
      <c r="H82" s="196" t="str">
        <f>IFERROR(CONCATENATE('0'!$G64),0)</f>
        <v>10Сз</v>
      </c>
      <c r="I82" s="196">
        <f>IFERROR(SUM('0'!$H64),0)</f>
        <v>48</v>
      </c>
      <c r="J82" s="199">
        <f>IFERROR(SUM('0'!$I64),0)</f>
        <v>0.9</v>
      </c>
      <c r="K82" s="196" t="str">
        <f>IFERROR(CONCATENATE('0'!$K64),0)</f>
        <v>1А</v>
      </c>
      <c r="L82" s="196">
        <f>IFERROR(SUM('0'!$L64),0)</f>
        <v>22</v>
      </c>
      <c r="M82" s="196">
        <f>IFERROR(SUM('0'!$M64),0)</f>
        <v>26</v>
      </c>
      <c r="N82" s="196">
        <f>IFERROR(SUM('0'!$N64),0)</f>
        <v>410</v>
      </c>
      <c r="O82" s="196" t="str">
        <f>IFERROR(CONCATENATE('0'!$O64),0)</f>
        <v>3</v>
      </c>
      <c r="P82" s="196" t="str">
        <f>IFERROR(CONCATENATE('0'!U64),"")</f>
        <v>СРС</v>
      </c>
      <c r="Q82" s="196" t="str">
        <f>IFERROR(CONCATENATE('0'!$W64),0)</f>
        <v>КВШ, Пониження РГВ</v>
      </c>
      <c r="R82" s="252">
        <f>IFERROR(IF('0'!V64&gt;0.00001,'0'!V64,'2'!M77),"")</f>
        <v>230</v>
      </c>
      <c r="S82" s="196" t="s">
        <v>39</v>
      </c>
    </row>
    <row r="83" spans="1:19" s="22" customFormat="1" ht="20.100000000000001" customHeight="1">
      <c r="A83" s="195" t="str">
        <f>IFERROR(CONCATENATE('0'!$A65),0)</f>
        <v>Томашгородське</v>
      </c>
      <c r="B83" s="196">
        <f>IFERROR(SUM('0'!$B65),0)</f>
        <v>13</v>
      </c>
      <c r="C83" s="196">
        <f>IFERROR(SUM('0'!$C65),0)</f>
        <v>20</v>
      </c>
      <c r="D83" s="197">
        <f>IFERROR(SUM('0'!$E65),0)</f>
        <v>2.1</v>
      </c>
      <c r="E83" s="196">
        <f>IFERROR(SUM('0'!$D65),0)</f>
        <v>1</v>
      </c>
      <c r="F83" s="198">
        <f>IFERROR(SUM('0'!$F65),0)</f>
        <v>0.2</v>
      </c>
      <c r="G83" s="196" t="str">
        <f t="shared" si="1"/>
        <v/>
      </c>
      <c r="H83" s="196" t="str">
        <f>IFERROR(CONCATENATE('0'!$G65),0)</f>
        <v>10Сз</v>
      </c>
      <c r="I83" s="196">
        <f>IFERROR(SUM('0'!$H65),0)</f>
        <v>48</v>
      </c>
      <c r="J83" s="199">
        <f>IFERROR(SUM('0'!$I65),0)</f>
        <v>0.9</v>
      </c>
      <c r="K83" s="196" t="str">
        <f>IFERROR(CONCATENATE('0'!$K65),0)</f>
        <v>1А</v>
      </c>
      <c r="L83" s="196">
        <f>IFERROR(SUM('0'!$L65),0)</f>
        <v>22</v>
      </c>
      <c r="M83" s="196">
        <f>IFERROR(SUM('0'!$M65),0)</f>
        <v>26</v>
      </c>
      <c r="N83" s="196">
        <f>IFERROR(SUM('0'!$N65),0)</f>
        <v>410</v>
      </c>
      <c r="O83" s="196" t="str">
        <f>IFERROR(CONCATENATE('0'!$O65),0)</f>
        <v>3</v>
      </c>
      <c r="P83" s="196" t="str">
        <f>IFERROR(CONCATENATE('0'!U65),"")</f>
        <v>СРС</v>
      </c>
      <c r="Q83" s="196" t="str">
        <f>IFERROR(CONCATENATE('0'!$W65),0)</f>
        <v>КВШ, Пониження РГВ</v>
      </c>
      <c r="R83" s="252">
        <f>IFERROR(IF('0'!V65&gt;0.00001,'0'!V65,'2'!M78),"")</f>
        <v>280</v>
      </c>
      <c r="S83" s="196" t="s">
        <v>39</v>
      </c>
    </row>
    <row r="84" spans="1:19" s="22" customFormat="1" ht="20.100000000000001" customHeight="1">
      <c r="A84" s="195" t="str">
        <f>IFERROR(CONCATENATE('0'!$A66),0)</f>
        <v>Томашгородське</v>
      </c>
      <c r="B84" s="196">
        <f>IFERROR(SUM('0'!$B66),0)</f>
        <v>13</v>
      </c>
      <c r="C84" s="196">
        <f>IFERROR(SUM('0'!$C66),0)</f>
        <v>22</v>
      </c>
      <c r="D84" s="197">
        <f>IFERROR(SUM('0'!$E66),0)</f>
        <v>0.9</v>
      </c>
      <c r="E84" s="196">
        <f>IFERROR(SUM('0'!$D66),0)</f>
        <v>1</v>
      </c>
      <c r="F84" s="198">
        <f>IFERROR(SUM('0'!$F66),0)</f>
        <v>0.2</v>
      </c>
      <c r="G84" s="196"/>
      <c r="H84" s="196" t="str">
        <f>IFERROR(CONCATENATE('0'!$G66),0)</f>
        <v>8Сз2Бп</v>
      </c>
      <c r="I84" s="196">
        <f>IFERROR(SUM('0'!$H66),0)</f>
        <v>48</v>
      </c>
      <c r="J84" s="199">
        <f>IFERROR(SUM('0'!$I66),0)</f>
        <v>0.7</v>
      </c>
      <c r="K84" s="196" t="str">
        <f>IFERROR(CONCATENATE('0'!$K66),0)</f>
        <v>1А</v>
      </c>
      <c r="L84" s="196">
        <f>IFERROR(SUM('0'!$L66),0)</f>
        <v>22</v>
      </c>
      <c r="M84" s="196">
        <f>IFERROR(SUM('0'!$M66),0)</f>
        <v>26</v>
      </c>
      <c r="N84" s="196">
        <f>IFERROR(SUM('0'!$N66),0)</f>
        <v>270</v>
      </c>
      <c r="O84" s="196" t="str">
        <f>IFERROR(CONCATENATE('0'!$O66),0)</f>
        <v>ОЗЛД</v>
      </c>
      <c r="P84" s="196" t="str">
        <f>IFERROR(CONCATENATE('0'!U66),"")</f>
        <v>СРС</v>
      </c>
      <c r="Q84" s="196" t="str">
        <f>IFERROR(CONCATENATE('0'!$W66),0)</f>
        <v>КВШ, Пониження РГВ</v>
      </c>
      <c r="R84" s="252">
        <f>IFERROR(IF('0'!V66&gt;0.00001,'0'!V66,'2'!M79),"")</f>
        <v>175</v>
      </c>
      <c r="S84" s="196" t="s">
        <v>39</v>
      </c>
    </row>
    <row r="85" spans="1:19" s="22" customFormat="1" ht="20.100000000000001" customHeight="1">
      <c r="A85" s="195" t="str">
        <f>IFERROR(CONCATENATE('0'!$A67),0)</f>
        <v>Томашгородське</v>
      </c>
      <c r="B85" s="196">
        <f>IFERROR(SUM('0'!$B67),0)</f>
        <v>14</v>
      </c>
      <c r="C85" s="196">
        <f>IFERROR(SUM('0'!$C67),0)</f>
        <v>44</v>
      </c>
      <c r="D85" s="197">
        <f>IFERROR(SUM('0'!$E67),0)</f>
        <v>1</v>
      </c>
      <c r="E85" s="196">
        <f>IFERROR(SUM('0'!$D67),0)</f>
        <v>1</v>
      </c>
      <c r="F85" s="198">
        <f>IFERROR(SUM('0'!$F67),0)</f>
        <v>0.8</v>
      </c>
      <c r="G85" s="196"/>
      <c r="H85" s="196" t="str">
        <f>IFERROR(CONCATENATE('0'!$G67),0)</f>
        <v>9Сз1Бп</v>
      </c>
      <c r="I85" s="196">
        <f>IFERROR(SUM('0'!$H67),0)</f>
        <v>60</v>
      </c>
      <c r="J85" s="199">
        <f>IFERROR(SUM('0'!$I67),0)</f>
        <v>0.8</v>
      </c>
      <c r="K85" s="196" t="str">
        <f>IFERROR(CONCATENATE('0'!$K67),0)</f>
        <v>1А</v>
      </c>
      <c r="L85" s="196">
        <f>IFERROR(SUM('0'!$L67),0)</f>
        <v>23</v>
      </c>
      <c r="M85" s="196">
        <f>IFERROR(SUM('0'!$M67),0)</f>
        <v>30</v>
      </c>
      <c r="N85" s="196">
        <f>IFERROR(SUM('0'!$N67),0)</f>
        <v>360</v>
      </c>
      <c r="O85" s="196" t="str">
        <f>IFERROR(CONCATENATE('0'!$O67),0)</f>
        <v>ОЗЛД</v>
      </c>
      <c r="P85" s="196" t="str">
        <f>IFERROR(CONCATENATE('0'!U67),"")</f>
        <v>СРС</v>
      </c>
      <c r="Q85" s="196" t="str">
        <f>IFERROR(CONCATENATE('0'!$W67),0)</f>
        <v>КВШ, Пониження РГВ</v>
      </c>
      <c r="R85" s="252">
        <f>IFERROR(IF('0'!V67&gt;0.00001,'0'!V67,'2'!M80),"")</f>
        <v>100</v>
      </c>
      <c r="S85" s="196" t="s">
        <v>39</v>
      </c>
    </row>
    <row r="86" spans="1:19" s="22" customFormat="1" ht="20.100000000000001" customHeight="1">
      <c r="A86" s="195" t="str">
        <f>IFERROR(CONCATENATE('0'!$A68),0)</f>
        <v>Томашгородське</v>
      </c>
      <c r="B86" s="196">
        <f>IFERROR(SUM('0'!$B68),0)</f>
        <v>16</v>
      </c>
      <c r="C86" s="196">
        <f>IFERROR(SUM('0'!$C68),0)</f>
        <v>20</v>
      </c>
      <c r="D86" s="197">
        <f>IFERROR(SUM('0'!$E68),0)</f>
        <v>1.2</v>
      </c>
      <c r="E86" s="196">
        <f>IFERROR(SUM('0'!$D68),0)</f>
        <v>1</v>
      </c>
      <c r="F86" s="198">
        <f>IFERROR(SUM('0'!$F68),0)</f>
        <v>0.1</v>
      </c>
      <c r="G86" s="196"/>
      <c r="H86" s="196" t="str">
        <f>IFERROR(CONCATENATE('0'!$G68),0)</f>
        <v>10Сз</v>
      </c>
      <c r="I86" s="196">
        <f>IFERROR(SUM('0'!$H68),0)</f>
        <v>54</v>
      </c>
      <c r="J86" s="199">
        <f>IFERROR(SUM('0'!$I68),0)</f>
        <v>0.7</v>
      </c>
      <c r="K86" s="196" t="str">
        <f>IFERROR(CONCATENATE('0'!$K68),0)</f>
        <v>2</v>
      </c>
      <c r="L86" s="196">
        <f>IFERROR(SUM('0'!$L68),0)</f>
        <v>16</v>
      </c>
      <c r="M86" s="196">
        <f>IFERROR(SUM('0'!$M68),0)</f>
        <v>24</v>
      </c>
      <c r="N86" s="196">
        <f>IFERROR(SUM('0'!$N68),0)</f>
        <v>205</v>
      </c>
      <c r="O86" s="196" t="str">
        <f>IFERROR(CONCATENATE('0'!$O68),0)</f>
        <v>ОЗЛД</v>
      </c>
      <c r="P86" s="196" t="str">
        <f>IFERROR(CONCATENATE('0'!U68),"")</f>
        <v>СРС</v>
      </c>
      <c r="Q86" s="196" t="str">
        <f>IFERROR(CONCATENATE('0'!$W68),0)</f>
        <v>КВШ, Пониження РГВ</v>
      </c>
      <c r="R86" s="252">
        <f>IFERROR(IF('0'!V68&gt;0.00001,'0'!V68,'2'!M81),"")</f>
        <v>110</v>
      </c>
      <c r="S86" s="196" t="s">
        <v>39</v>
      </c>
    </row>
    <row r="87" spans="1:19" s="22" customFormat="1" ht="20.100000000000001" customHeight="1">
      <c r="A87" s="195" t="str">
        <f>IFERROR(CONCATENATE('0'!$A69),0)</f>
        <v>Томашгородське</v>
      </c>
      <c r="B87" s="196">
        <f>IFERROR(SUM('0'!$B69),0)</f>
        <v>20</v>
      </c>
      <c r="C87" s="196">
        <f>IFERROR(SUM('0'!$C69),0)</f>
        <v>19</v>
      </c>
      <c r="D87" s="197">
        <f>IFERROR(SUM('0'!$E69),0)</f>
        <v>9.6999999999999993</v>
      </c>
      <c r="E87" s="196">
        <f>IFERROR(SUM('0'!$D69),0)</f>
        <v>1</v>
      </c>
      <c r="F87" s="198">
        <f>IFERROR(SUM('0'!$F69),0)</f>
        <v>0.3</v>
      </c>
      <c r="G87" s="196">
        <v>0.3</v>
      </c>
      <c r="H87" s="196" t="str">
        <f>IFERROR(CONCATENATE('0'!$G69),0)</f>
        <v>10Сз</v>
      </c>
      <c r="I87" s="196">
        <f>IFERROR(SUM('0'!$H69),0)</f>
        <v>85</v>
      </c>
      <c r="J87" s="199">
        <f>IFERROR(SUM('0'!$I69),0)</f>
        <v>0.7</v>
      </c>
      <c r="K87" s="196" t="str">
        <f>IFERROR(CONCATENATE('0'!$K69),0)</f>
        <v>2</v>
      </c>
      <c r="L87" s="196">
        <f>IFERROR(SUM('0'!$L69),0)</f>
        <v>23</v>
      </c>
      <c r="M87" s="196">
        <f>IFERROR(SUM('0'!$M69),0)</f>
        <v>28</v>
      </c>
      <c r="N87" s="196">
        <f>IFERROR(SUM('0'!$N69),0)</f>
        <v>320</v>
      </c>
      <c r="O87" s="196" t="str">
        <f>IFERROR(CONCATENATE('0'!$O69),0)</f>
        <v>4</v>
      </c>
      <c r="P87" s="196" t="str">
        <f>IFERROR(CONCATENATE('0'!U69),"")</f>
        <v>СРС</v>
      </c>
      <c r="Q87" s="196" t="str">
        <f>IFERROR(CONCATENATE('0'!$W69),0)</f>
        <v>Пожежа мин.років, КВШ</v>
      </c>
      <c r="R87" s="252">
        <f>IFERROR(IF('0'!V69&gt;0.00001,'0'!V69,'2'!M82),"")</f>
        <v>273.33333333333337</v>
      </c>
      <c r="S87" s="196" t="s">
        <v>39</v>
      </c>
    </row>
    <row r="88" spans="1:19" s="22" customFormat="1" ht="20.100000000000001" customHeight="1">
      <c r="A88" s="195" t="str">
        <f>IFERROR(CONCATENATE('0'!$A70),0)</f>
        <v>Томашгородське</v>
      </c>
      <c r="B88" s="196">
        <f>IFERROR(SUM('0'!$B70),0)</f>
        <v>23</v>
      </c>
      <c r="C88" s="196">
        <f>IFERROR(SUM('0'!$C70),0)</f>
        <v>38</v>
      </c>
      <c r="D88" s="197">
        <f>IFERROR(SUM('0'!$E70),0)</f>
        <v>2.9</v>
      </c>
      <c r="E88" s="196">
        <f>IFERROR(SUM('0'!$D70),0)</f>
        <v>1</v>
      </c>
      <c r="F88" s="198">
        <f>IFERROR(SUM('0'!$F70),0)</f>
        <v>0.1</v>
      </c>
      <c r="G88" s="196">
        <v>0.1</v>
      </c>
      <c r="H88" s="196" t="str">
        <f>IFERROR(CONCATENATE('0'!$G70),0)</f>
        <v>10Сз</v>
      </c>
      <c r="I88" s="196">
        <f>IFERROR(SUM('0'!$H70),0)</f>
        <v>54</v>
      </c>
      <c r="J88" s="199">
        <f>IFERROR(SUM('0'!$I70),0)</f>
        <v>0.8</v>
      </c>
      <c r="K88" s="196" t="str">
        <f>IFERROR(CONCATENATE('0'!$K70),0)</f>
        <v>2</v>
      </c>
      <c r="L88" s="196">
        <f>IFERROR(SUM('0'!$L70),0)</f>
        <v>18</v>
      </c>
      <c r="M88" s="196">
        <f>IFERROR(SUM('0'!$M70),0)</f>
        <v>22</v>
      </c>
      <c r="N88" s="196">
        <f>IFERROR(SUM('0'!$N70),0)</f>
        <v>260</v>
      </c>
      <c r="O88" s="196" t="str">
        <f>IFERROR(CONCATENATE('0'!$O70),0)</f>
        <v>4</v>
      </c>
      <c r="P88" s="196" t="str">
        <f>IFERROR(CONCATENATE('0'!U70),"")</f>
        <v>СРС</v>
      </c>
      <c r="Q88" s="196" t="str">
        <f>IFERROR(CONCATENATE('0'!$W70),0)</f>
        <v>КВШ, Пониження РГВ</v>
      </c>
      <c r="R88" s="252">
        <f>IFERROR(IF('0'!V70&gt;0.00001,'0'!V70,'2'!M83),"")</f>
        <v>420</v>
      </c>
      <c r="S88" s="196" t="s">
        <v>39</v>
      </c>
    </row>
    <row r="89" spans="1:19" s="22" customFormat="1" ht="20.100000000000001" customHeight="1">
      <c r="A89" s="195" t="str">
        <f>IFERROR(CONCATENATE('0'!$A71),0)</f>
        <v>Томашгородське</v>
      </c>
      <c r="B89" s="196">
        <f>IFERROR(SUM('0'!$B71),0)</f>
        <v>24</v>
      </c>
      <c r="C89" s="196">
        <f>IFERROR(SUM('0'!$C71),0)</f>
        <v>27</v>
      </c>
      <c r="D89" s="197">
        <f>IFERROR(SUM('0'!$E71),0)</f>
        <v>11.5</v>
      </c>
      <c r="E89" s="196">
        <f>IFERROR(SUM('0'!$D71),0)</f>
        <v>1</v>
      </c>
      <c r="F89" s="198">
        <f>IFERROR(SUM('0'!$F71),0)</f>
        <v>0.1</v>
      </c>
      <c r="G89" s="196">
        <v>0.1</v>
      </c>
      <c r="H89" s="196" t="str">
        <f>IFERROR(CONCATENATE('0'!$G71),0)</f>
        <v>10Сз+Бп</v>
      </c>
      <c r="I89" s="196">
        <f>IFERROR(SUM('0'!$H71),0)</f>
        <v>60</v>
      </c>
      <c r="J89" s="199">
        <f>IFERROR(SUM('0'!$I71),0)</f>
        <v>0.8</v>
      </c>
      <c r="K89" s="196" t="str">
        <f>IFERROR(CONCATENATE('0'!$K71),0)</f>
        <v>1</v>
      </c>
      <c r="L89" s="196">
        <f>IFERROR(SUM('0'!$L71),0)</f>
        <v>22</v>
      </c>
      <c r="M89" s="196">
        <f>IFERROR(SUM('0'!$M71),0)</f>
        <v>26</v>
      </c>
      <c r="N89" s="196">
        <f>IFERROR(SUM('0'!$N71),0)</f>
        <v>380</v>
      </c>
      <c r="O89" s="196" t="str">
        <f>IFERROR(CONCATENATE('0'!$O71),0)</f>
        <v>4</v>
      </c>
      <c r="P89" s="196" t="str">
        <f>IFERROR(CONCATENATE('0'!U71),"")</f>
        <v>СРС</v>
      </c>
      <c r="Q89" s="196" t="str">
        <f>IFERROR(CONCATENATE('0'!$W71),0)</f>
        <v>КВШ, Пониження РГВ</v>
      </c>
      <c r="R89" s="252">
        <f>IFERROR(IF('0'!V71&gt;0.00001,'0'!V71,'2'!M84),"")</f>
        <v>150</v>
      </c>
      <c r="S89" s="196" t="s">
        <v>39</v>
      </c>
    </row>
    <row r="90" spans="1:19" s="22" customFormat="1" ht="20.100000000000001" customHeight="1">
      <c r="A90" s="195" t="str">
        <f>IFERROR(CONCATENATE('0'!$A72),0)</f>
        <v>Томашгородське</v>
      </c>
      <c r="B90" s="196">
        <f>IFERROR(SUM('0'!$B72),0)</f>
        <v>28</v>
      </c>
      <c r="C90" s="196">
        <f>IFERROR(SUM('0'!$C72),0)</f>
        <v>15</v>
      </c>
      <c r="D90" s="197">
        <f>IFERROR(SUM('0'!$E72),0)</f>
        <v>0.4</v>
      </c>
      <c r="E90" s="196">
        <f>IFERROR(SUM('0'!$D72),0)</f>
        <v>1</v>
      </c>
      <c r="F90" s="198">
        <f>IFERROR(SUM('0'!$F72),0)</f>
        <v>0.2</v>
      </c>
      <c r="G90" s="196"/>
      <c r="H90" s="196" t="str">
        <f>IFERROR(CONCATENATE('0'!$G72),0)</f>
        <v>10Сз</v>
      </c>
      <c r="I90" s="196">
        <f>IFERROR(SUM('0'!$H72),0)</f>
        <v>49</v>
      </c>
      <c r="J90" s="199">
        <f>IFERROR(SUM('0'!$I72),0)</f>
        <v>0.8</v>
      </c>
      <c r="K90" s="196" t="str">
        <f>IFERROR(CONCATENATE('0'!$K72),0)</f>
        <v>1А</v>
      </c>
      <c r="L90" s="196">
        <f>IFERROR(SUM('0'!$L72),0)</f>
        <v>23</v>
      </c>
      <c r="M90" s="196">
        <f>IFERROR(SUM('0'!$M72),0)</f>
        <v>26</v>
      </c>
      <c r="N90" s="196">
        <f>IFERROR(SUM('0'!$N72),0)</f>
        <v>400</v>
      </c>
      <c r="O90" s="196" t="str">
        <f>IFERROR(CONCATENATE('0'!$O72),0)</f>
        <v>ОЗЛД</v>
      </c>
      <c r="P90" s="196" t="str">
        <f>IFERROR(CONCATENATE('0'!U72),"")</f>
        <v>СРС</v>
      </c>
      <c r="Q90" s="196" t="str">
        <f>IFERROR(CONCATENATE('0'!$W72),0)</f>
        <v>КВШ, Пониження РГВ</v>
      </c>
      <c r="R90" s="252">
        <f>IFERROR(IF('0'!V72&gt;0.00001,'0'!V72,'2'!M85),"")</f>
        <v>245</v>
      </c>
      <c r="S90" s="196" t="s">
        <v>39</v>
      </c>
    </row>
    <row r="91" spans="1:19" s="22" customFormat="1" ht="20.100000000000001" customHeight="1">
      <c r="A91" s="195" t="str">
        <f>IFERROR(CONCATENATE('0'!$A73),0)</f>
        <v>Томашгородське</v>
      </c>
      <c r="B91" s="196">
        <f>IFERROR(SUM('0'!$B73),0)</f>
        <v>30</v>
      </c>
      <c r="C91" s="196">
        <f>IFERROR(SUM('0'!$C73),0)</f>
        <v>57</v>
      </c>
      <c r="D91" s="197">
        <f>IFERROR(SUM('0'!$E73),0)</f>
        <v>0.7</v>
      </c>
      <c r="E91" s="196">
        <f>IFERROR(SUM('0'!$D73),0)</f>
        <v>0</v>
      </c>
      <c r="F91" s="198">
        <f>IFERROR(SUM('0'!$F73),0)</f>
        <v>0.7</v>
      </c>
      <c r="G91" s="196"/>
      <c r="H91" s="196" t="str">
        <f>IFERROR(CONCATENATE('0'!$G73),0)</f>
        <v>7Сз3Бп</v>
      </c>
      <c r="I91" s="196">
        <f>IFERROR(SUM('0'!$H73),0)</f>
        <v>80</v>
      </c>
      <c r="J91" s="199">
        <f>IFERROR(SUM('0'!$I73),0)</f>
        <v>0.5</v>
      </c>
      <c r="K91" s="196" t="str">
        <f>IFERROR(CONCATENATE('0'!$K73),0)</f>
        <v>1</v>
      </c>
      <c r="L91" s="196">
        <f>IFERROR(SUM('0'!$L73),0)</f>
        <v>24</v>
      </c>
      <c r="M91" s="196">
        <f>IFERROR(SUM('0'!$M73),0)</f>
        <v>44</v>
      </c>
      <c r="N91" s="196">
        <f>IFERROR(SUM('0'!$N73),0)</f>
        <v>220</v>
      </c>
      <c r="O91" s="196" t="str">
        <f>IFERROR(CONCATENATE('0'!$O73),0)</f>
        <v>3</v>
      </c>
      <c r="P91" s="196" t="str">
        <f>IFERROR(CONCATENATE('0'!U73),"")</f>
        <v>СРС</v>
      </c>
      <c r="Q91" s="196" t="str">
        <f>IFERROR(CONCATENATE('0'!$W73),0)</f>
        <v>Вітровал, бурелом</v>
      </c>
      <c r="R91" s="252">
        <f>IFERROR(IF('0'!V73&gt;0.00001,'0'!V73,'2'!M86),"")</f>
        <v>218.57142857142858</v>
      </c>
      <c r="S91" s="196" t="s">
        <v>39</v>
      </c>
    </row>
    <row r="92" spans="1:19" s="22" customFormat="1" ht="20.100000000000001" customHeight="1">
      <c r="A92" s="195" t="str">
        <f>IFERROR(CONCATENATE('0'!$A74),0)</f>
        <v>Томашгородське</v>
      </c>
      <c r="B92" s="196">
        <f>IFERROR(SUM('0'!$B74),0)</f>
        <v>34</v>
      </c>
      <c r="C92" s="196">
        <f>IFERROR(SUM('0'!$C74),0)</f>
        <v>1</v>
      </c>
      <c r="D92" s="197">
        <f>IFERROR(SUM('0'!$E74),0)</f>
        <v>57</v>
      </c>
      <c r="E92" s="196">
        <f>IFERROR(SUM('0'!$D74),0)</f>
        <v>4</v>
      </c>
      <c r="F92" s="198">
        <f>IFERROR(SUM('0'!$F74),0)</f>
        <v>0.1</v>
      </c>
      <c r="G92" s="196"/>
      <c r="H92" s="196" t="str">
        <f>IFERROR(CONCATENATE('0'!$G74),0)</f>
        <v>10Сз+Бп</v>
      </c>
      <c r="I92" s="196">
        <f>IFERROR(SUM('0'!$H74),0)</f>
        <v>47</v>
      </c>
      <c r="J92" s="199">
        <f>IFERROR(SUM('0'!$I74),0)</f>
        <v>0.9</v>
      </c>
      <c r="K92" s="196" t="str">
        <f>IFERROR(CONCATENATE('0'!$K74),0)</f>
        <v>1</v>
      </c>
      <c r="L92" s="196">
        <f>IFERROR(SUM('0'!$L74),0)</f>
        <v>18</v>
      </c>
      <c r="M92" s="196">
        <f>IFERROR(SUM('0'!$M74),0)</f>
        <v>20</v>
      </c>
      <c r="N92" s="196">
        <f>IFERROR(SUM('0'!$N74),0)</f>
        <v>300</v>
      </c>
      <c r="O92" s="196" t="str">
        <f>IFERROR(CONCATENATE('0'!$O74),0)</f>
        <v>4</v>
      </c>
      <c r="P92" s="196" t="str">
        <f>IFERROR(CONCATENATE('0'!U74),"")</f>
        <v>СРС</v>
      </c>
      <c r="Q92" s="196" t="str">
        <f>IFERROR(CONCATENATE('0'!$W74),0)</f>
        <v>КВШ, Пониження РГВ</v>
      </c>
      <c r="R92" s="252">
        <f>IFERROR(IF('0'!V74&gt;0.00001,'0'!V74,'2'!M87),"")</f>
        <v>410</v>
      </c>
      <c r="S92" s="196" t="s">
        <v>39</v>
      </c>
    </row>
    <row r="93" spans="1:19" s="22" customFormat="1" ht="20.100000000000001" customHeight="1">
      <c r="A93" s="195" t="str">
        <f>IFERROR(CONCATENATE('0'!$A75),0)</f>
        <v>Томашгородське</v>
      </c>
      <c r="B93" s="196">
        <f>IFERROR(SUM('0'!$B75),0)</f>
        <v>34</v>
      </c>
      <c r="C93" s="196">
        <f>IFERROR(SUM('0'!$C75),0)</f>
        <v>1</v>
      </c>
      <c r="D93" s="197">
        <f>IFERROR(SUM('0'!$E75),0)</f>
        <v>57</v>
      </c>
      <c r="E93" s="196">
        <f>IFERROR(SUM('0'!$D75),0)</f>
        <v>5</v>
      </c>
      <c r="F93" s="198">
        <f>IFERROR(SUM('0'!$F75),0)</f>
        <v>0.1</v>
      </c>
      <c r="G93" s="196" t="str">
        <f t="shared" si="1"/>
        <v/>
      </c>
      <c r="H93" s="196" t="str">
        <f>IFERROR(CONCATENATE('0'!$G75),0)</f>
        <v>10Сз+Бп</v>
      </c>
      <c r="I93" s="196">
        <f>IFERROR(SUM('0'!$H75),0)</f>
        <v>47</v>
      </c>
      <c r="J93" s="199">
        <f>IFERROR(SUM('0'!$I75),0)</f>
        <v>0.9</v>
      </c>
      <c r="K93" s="196" t="str">
        <f>IFERROR(CONCATENATE('0'!$K75),0)</f>
        <v>1</v>
      </c>
      <c r="L93" s="196">
        <f>IFERROR(SUM('0'!$L75),0)</f>
        <v>18</v>
      </c>
      <c r="M93" s="196">
        <f>IFERROR(SUM('0'!$M75),0)</f>
        <v>20</v>
      </c>
      <c r="N93" s="196">
        <f>IFERROR(SUM('0'!$N75),0)</f>
        <v>300</v>
      </c>
      <c r="O93" s="196" t="str">
        <f>IFERROR(CONCATENATE('0'!$O75),0)</f>
        <v>4</v>
      </c>
      <c r="P93" s="196" t="str">
        <f>IFERROR(CONCATENATE('0'!U75),"")</f>
        <v>СРС</v>
      </c>
      <c r="Q93" s="196" t="str">
        <f>IFERROR(CONCATENATE('0'!$W75),0)</f>
        <v>КВШ, Пониження РГВ</v>
      </c>
      <c r="R93" s="252">
        <f>IFERROR(IF('0'!V75&gt;0.00001,'0'!V75,'2'!M88),"")</f>
        <v>140</v>
      </c>
      <c r="S93" s="196" t="s">
        <v>39</v>
      </c>
    </row>
    <row r="94" spans="1:19" s="22" customFormat="1" ht="20.100000000000001" customHeight="1" thickBot="1">
      <c r="A94" s="195" t="str">
        <f>IFERROR(CONCATENATE('0'!$A76),0)</f>
        <v>Томашгородське</v>
      </c>
      <c r="B94" s="196">
        <f>IFERROR(SUM('0'!$B76),0)</f>
        <v>51</v>
      </c>
      <c r="C94" s="196">
        <f>IFERROR(SUM('0'!$C76),0)</f>
        <v>2</v>
      </c>
      <c r="D94" s="197">
        <f>IFERROR(SUM('0'!$E76),0)</f>
        <v>10.6</v>
      </c>
      <c r="E94" s="196">
        <f>IFERROR(SUM('0'!$D76),0)</f>
        <v>1</v>
      </c>
      <c r="F94" s="198">
        <f>IFERROR(SUM('0'!$F76),0)</f>
        <v>0.7</v>
      </c>
      <c r="G94" s="196">
        <v>0.7</v>
      </c>
      <c r="H94" s="196" t="str">
        <f>IFERROR(CONCATENATE('0'!$G76),0)</f>
        <v>9Сз1Бп</v>
      </c>
      <c r="I94" s="196">
        <f>IFERROR(SUM('0'!$H76),0)</f>
        <v>57</v>
      </c>
      <c r="J94" s="199">
        <f>IFERROR(SUM('0'!$I76),0)</f>
        <v>0.7</v>
      </c>
      <c r="K94" s="196" t="str">
        <f>IFERROR(CONCATENATE('0'!$K76),0)</f>
        <v>1</v>
      </c>
      <c r="L94" s="196">
        <f>IFERROR(SUM('0'!$L76),0)</f>
        <v>21</v>
      </c>
      <c r="M94" s="196">
        <f>IFERROR(SUM('0'!$M76),0)</f>
        <v>24</v>
      </c>
      <c r="N94" s="196">
        <f>IFERROR(SUM('0'!$N76),0)</f>
        <v>290</v>
      </c>
      <c r="O94" s="196" t="str">
        <f>IFERROR(CONCATENATE('0'!$O76),0)</f>
        <v>4</v>
      </c>
      <c r="P94" s="196" t="str">
        <f>IFERROR(CONCATENATE('0'!U76),"")</f>
        <v>СРС</v>
      </c>
      <c r="Q94" s="196" t="str">
        <f>IFERROR(CONCATENATE('0'!$W76),0)</f>
        <v>КВШ, Пониження РГВ</v>
      </c>
      <c r="R94" s="252">
        <f>IFERROR(IF('0'!V76&gt;0.00001,'0'!V76,'2'!M89),"")</f>
        <v>221.42857142857144</v>
      </c>
      <c r="S94" s="196" t="s">
        <v>39</v>
      </c>
    </row>
    <row r="95" spans="1:19" s="22" customFormat="1" ht="20.100000000000001" customHeight="1" thickBot="1">
      <c r="A95" s="210" t="str">
        <f>IFERROR(CONCATENATE('0'!$A77),0)</f>
        <v>Разом СРС:</v>
      </c>
      <c r="B95" s="211"/>
      <c r="C95" s="211"/>
      <c r="D95" s="212"/>
      <c r="E95" s="211"/>
      <c r="F95" s="213">
        <f>IFERROR(SUM('0'!$F77),0)</f>
        <v>4.1000000000000005</v>
      </c>
      <c r="G95" s="211">
        <f>SUM(G80:G94)</f>
        <v>1.2</v>
      </c>
      <c r="H95" s="211"/>
      <c r="I95" s="211"/>
      <c r="J95" s="214"/>
      <c r="K95" s="211"/>
      <c r="L95" s="211"/>
      <c r="M95" s="211"/>
      <c r="N95" s="211"/>
      <c r="O95" s="211"/>
      <c r="P95" s="211"/>
      <c r="Q95" s="211"/>
      <c r="R95" s="254"/>
      <c r="S95" s="215"/>
    </row>
    <row r="96" spans="1:19" s="22" customFormat="1" ht="20.100000000000001" customHeight="1">
      <c r="A96" s="205" t="str">
        <f>IFERROR(CONCATENATE('0'!$A78),0)</f>
        <v>Чабельське</v>
      </c>
      <c r="B96" s="206">
        <f>IFERROR(SUM('0'!$B78),0)</f>
        <v>2</v>
      </c>
      <c r="C96" s="206">
        <f>IFERROR(SUM('0'!$C78),0)</f>
        <v>12</v>
      </c>
      <c r="D96" s="207">
        <f>IFERROR(SUM('0'!$E78),0)</f>
        <v>1.2</v>
      </c>
      <c r="E96" s="206">
        <f>IFERROR(SUM('0'!$D78),0)</f>
        <v>1</v>
      </c>
      <c r="F96" s="208">
        <f>IFERROR(SUM('0'!$F78),0)</f>
        <v>0.9</v>
      </c>
      <c r="G96" s="206" t="str">
        <f t="shared" si="1"/>
        <v/>
      </c>
      <c r="H96" s="206" t="str">
        <f>IFERROR(CONCATENATE('0'!$G78),0)</f>
        <v>10Сз</v>
      </c>
      <c r="I96" s="206">
        <f>IFERROR(SUM('0'!$H78),0)</f>
        <v>31</v>
      </c>
      <c r="J96" s="209">
        <f>IFERROR(SUM('0'!$I78),0)</f>
        <v>0.7</v>
      </c>
      <c r="K96" s="206" t="str">
        <f>IFERROR(CONCATENATE('0'!$K78),0)</f>
        <v>1А</v>
      </c>
      <c r="L96" s="206">
        <f>IFERROR(SUM('0'!$L78),0)</f>
        <v>14</v>
      </c>
      <c r="M96" s="206">
        <f>IFERROR(SUM('0'!$M78),0)</f>
        <v>16</v>
      </c>
      <c r="N96" s="206">
        <f>IFERROR(SUM('0'!$N78),0)</f>
        <v>170</v>
      </c>
      <c r="O96" s="206" t="str">
        <f>IFERROR(CONCATENATE('0'!$O78),0)</f>
        <v>4</v>
      </c>
      <c r="P96" s="206" t="str">
        <f>IFERROR(CONCATENATE('0'!U78),"")</f>
        <v>СРС</v>
      </c>
      <c r="Q96" s="206" t="str">
        <f>IFERROR(CONCATENATE('0'!$W78),0)</f>
        <v>КВШ, Пониження РГВ</v>
      </c>
      <c r="R96" s="255">
        <f>IFERROR(IF('0'!V78&gt;0.00001,'0'!V78,'2'!M91),"")</f>
        <v>117.77777777777777</v>
      </c>
      <c r="S96" s="206" t="s">
        <v>39</v>
      </c>
    </row>
    <row r="97" spans="1:19" s="22" customFormat="1" ht="20.100000000000001" customHeight="1">
      <c r="A97" s="195" t="str">
        <f>IFERROR(CONCATENATE('0'!$A79),0)</f>
        <v>Чабельське</v>
      </c>
      <c r="B97" s="196">
        <f>IFERROR(SUM('0'!$B79),0)</f>
        <v>26</v>
      </c>
      <c r="C97" s="196">
        <f>IFERROR(SUM('0'!$C79),0)</f>
        <v>24</v>
      </c>
      <c r="D97" s="197">
        <f>IFERROR(SUM('0'!$E79),0)</f>
        <v>7</v>
      </c>
      <c r="E97" s="196">
        <f>IFERROR(SUM('0'!$D79),0)</f>
        <v>1</v>
      </c>
      <c r="F97" s="198">
        <f>IFERROR(SUM('0'!$F79),0)</f>
        <v>0.9</v>
      </c>
      <c r="G97" s="196">
        <v>0.9</v>
      </c>
      <c r="H97" s="196" t="str">
        <f>IFERROR(CONCATENATE('0'!$G79),0)</f>
        <v>9Сз1Бп+Ос</v>
      </c>
      <c r="I97" s="196">
        <f>IFERROR(SUM('0'!$H79),0)</f>
        <v>55</v>
      </c>
      <c r="J97" s="199">
        <f>IFERROR(SUM('0'!$I79),0)</f>
        <v>0.8</v>
      </c>
      <c r="K97" s="196" t="str">
        <f>IFERROR(CONCATENATE('0'!$K79),0)</f>
        <v>1</v>
      </c>
      <c r="L97" s="196">
        <f>IFERROR(SUM('0'!$L79),0)</f>
        <v>20</v>
      </c>
      <c r="M97" s="196">
        <f>IFERROR(SUM('0'!$M79),0)</f>
        <v>24</v>
      </c>
      <c r="N97" s="196">
        <f>IFERROR(SUM('0'!$N79),0)</f>
        <v>300</v>
      </c>
      <c r="O97" s="196" t="str">
        <f>IFERROR(CONCATENATE('0'!$O79),0)</f>
        <v>4</v>
      </c>
      <c r="P97" s="196" t="str">
        <f>IFERROR(CONCATENATE('0'!U79),"")</f>
        <v>СРС</v>
      </c>
      <c r="Q97" s="196" t="str">
        <f>IFERROR(CONCATENATE('0'!$W79),0)</f>
        <v>КВШ, Пониження РГВ</v>
      </c>
      <c r="R97" s="252">
        <f>IFERROR(IF('0'!V79&gt;0.00001,'0'!V79,'2'!M92),"")</f>
        <v>133.33333333333334</v>
      </c>
      <c r="S97" s="196" t="s">
        <v>39</v>
      </c>
    </row>
    <row r="98" spans="1:19" s="22" customFormat="1" ht="20.100000000000001" customHeight="1">
      <c r="A98" s="195" t="str">
        <f>IFERROR(CONCATENATE('0'!$A80),0)</f>
        <v>Чабельське</v>
      </c>
      <c r="B98" s="196">
        <f>IFERROR(SUM('0'!$B80),0)</f>
        <v>34</v>
      </c>
      <c r="C98" s="196">
        <f>IFERROR(SUM('0'!$C80),0)</f>
        <v>27</v>
      </c>
      <c r="D98" s="197">
        <f>IFERROR(SUM('0'!$E80),0)</f>
        <v>5.9</v>
      </c>
      <c r="E98" s="196">
        <f>IFERROR(SUM('0'!$D80),0)</f>
        <v>2</v>
      </c>
      <c r="F98" s="198">
        <f>IFERROR(SUM('0'!$F80),0)</f>
        <v>0.9</v>
      </c>
      <c r="G98" s="196" t="str">
        <f t="shared" si="1"/>
        <v/>
      </c>
      <c r="H98" s="196" t="str">
        <f>IFERROR(CONCATENATE('0'!$G80),0)</f>
        <v>8Сз1Бп1Влч</v>
      </c>
      <c r="I98" s="196">
        <f>IFERROR(SUM('0'!$H80),0)</f>
        <v>44</v>
      </c>
      <c r="J98" s="199">
        <f>IFERROR(SUM('0'!$I80),0)</f>
        <v>0.9</v>
      </c>
      <c r="K98" s="196" t="str">
        <f>IFERROR(CONCATENATE('0'!$K80),0)</f>
        <v>1</v>
      </c>
      <c r="L98" s="196">
        <f>IFERROR(SUM('0'!$L80),0)</f>
        <v>18</v>
      </c>
      <c r="M98" s="196">
        <f>IFERROR(SUM('0'!$M80),0)</f>
        <v>20</v>
      </c>
      <c r="N98" s="196">
        <f>IFERROR(SUM('0'!$N80),0)</f>
        <v>270</v>
      </c>
      <c r="O98" s="196" t="str">
        <f>IFERROR(CONCATENATE('0'!$O80),0)</f>
        <v>4</v>
      </c>
      <c r="P98" s="196" t="str">
        <f>IFERROR(CONCATENATE('0'!U80),"")</f>
        <v>СРС</v>
      </c>
      <c r="Q98" s="196" t="str">
        <f>IFERROR(CONCATENATE('0'!$W80),0)</f>
        <v>КВШ, Пониження РГВ</v>
      </c>
      <c r="R98" s="252">
        <f>IFERROR(IF('0'!V80&gt;0.00001,'0'!V80,'2'!M93),"")</f>
        <v>62.222222222222221</v>
      </c>
      <c r="S98" s="196" t="s">
        <v>39</v>
      </c>
    </row>
    <row r="99" spans="1:19" s="22" customFormat="1" ht="20.100000000000001" customHeight="1">
      <c r="A99" s="195" t="str">
        <f>IFERROR(CONCATENATE('0'!$A81),0)</f>
        <v>Чабельське</v>
      </c>
      <c r="B99" s="196">
        <f>IFERROR(SUM('0'!$B81),0)</f>
        <v>34</v>
      </c>
      <c r="C99" s="196">
        <f>IFERROR(SUM('0'!$C81),0)</f>
        <v>37</v>
      </c>
      <c r="D99" s="197">
        <f>IFERROR(SUM('0'!$E81),0)</f>
        <v>15</v>
      </c>
      <c r="E99" s="196">
        <f>IFERROR(SUM('0'!$D81),0)</f>
        <v>1</v>
      </c>
      <c r="F99" s="198">
        <f>IFERROR(SUM('0'!$F81),0)</f>
        <v>0.9</v>
      </c>
      <c r="G99" s="196"/>
      <c r="H99" s="196" t="str">
        <f>IFERROR(CONCATENATE('0'!$G81),0)</f>
        <v>10Сз+Бп+Ос</v>
      </c>
      <c r="I99" s="196">
        <f>IFERROR(SUM('0'!$H81),0)</f>
        <v>47</v>
      </c>
      <c r="J99" s="199">
        <f>IFERROR(SUM('0'!$I81),0)</f>
        <v>0.8</v>
      </c>
      <c r="K99" s="196" t="str">
        <f>IFERROR(CONCATENATE('0'!$K81),0)</f>
        <v>1</v>
      </c>
      <c r="L99" s="196">
        <f>IFERROR(SUM('0'!$L81),0)</f>
        <v>18</v>
      </c>
      <c r="M99" s="196">
        <f>IFERROR(SUM('0'!$M81),0)</f>
        <v>18</v>
      </c>
      <c r="N99" s="196">
        <f>IFERROR(SUM('0'!$N81),0)</f>
        <v>270</v>
      </c>
      <c r="O99" s="196" t="str">
        <f>IFERROR(CONCATENATE('0'!$O81),0)</f>
        <v>4</v>
      </c>
      <c r="P99" s="196" t="str">
        <f>IFERROR(CONCATENATE('0'!U81),"")</f>
        <v>СРС</v>
      </c>
      <c r="Q99" s="196" t="str">
        <f>IFERROR(CONCATENATE('0'!$W81),0)</f>
        <v>КВШ, Пониження РГВ</v>
      </c>
      <c r="R99" s="252">
        <f>IFERROR(IF('0'!V81&gt;0.00001,'0'!V81,'2'!M94),"")</f>
        <v>63.333333333333329</v>
      </c>
      <c r="S99" s="196" t="s">
        <v>39</v>
      </c>
    </row>
    <row r="100" spans="1:19" s="22" customFormat="1" ht="20.100000000000001" customHeight="1">
      <c r="A100" s="195" t="str">
        <f>IFERROR(CONCATENATE('0'!$A82),0)</f>
        <v>Чабельське</v>
      </c>
      <c r="B100" s="196">
        <f>IFERROR(SUM('0'!$B82),0)</f>
        <v>39</v>
      </c>
      <c r="C100" s="196">
        <f>IFERROR(SUM('0'!$C82),0)</f>
        <v>6</v>
      </c>
      <c r="D100" s="197">
        <f>IFERROR(SUM('0'!$E82),0)</f>
        <v>1</v>
      </c>
      <c r="E100" s="196">
        <f>IFERROR(SUM('0'!$D82),0)</f>
        <v>1</v>
      </c>
      <c r="F100" s="198">
        <f>IFERROR(SUM('0'!$F82),0)</f>
        <v>0.9</v>
      </c>
      <c r="G100" s="196"/>
      <c r="H100" s="196" t="str">
        <f>IFERROR(CONCATENATE('0'!$G82),0)</f>
        <v>5Сз3Бп2Влч</v>
      </c>
      <c r="I100" s="196">
        <f>IFERROR(SUM('0'!$H82),0)</f>
        <v>60</v>
      </c>
      <c r="J100" s="199">
        <f>IFERROR(SUM('0'!$I82),0)</f>
        <v>0.7</v>
      </c>
      <c r="K100" s="196" t="str">
        <f>IFERROR(CONCATENATE('0'!$K82),0)</f>
        <v>1</v>
      </c>
      <c r="L100" s="196">
        <f>IFERROR(SUM('0'!$L82),0)</f>
        <v>22</v>
      </c>
      <c r="M100" s="196">
        <f>IFERROR(SUM('0'!$M82),0)</f>
        <v>26</v>
      </c>
      <c r="N100" s="196">
        <f>IFERROR(SUM('0'!$N82),0)</f>
        <v>260</v>
      </c>
      <c r="O100" s="196" t="str">
        <f>IFERROR(CONCATENATE('0'!$O82),0)</f>
        <v>ОЗЛД</v>
      </c>
      <c r="P100" s="196" t="str">
        <f>IFERROR(CONCATENATE('0'!U82),"")</f>
        <v>СРС</v>
      </c>
      <c r="Q100" s="196" t="str">
        <f>IFERROR(CONCATENATE('0'!$W82),0)</f>
        <v>КВШ, Пониження РГВ</v>
      </c>
      <c r="R100" s="252">
        <f>IFERROR(IF('0'!V82&gt;0.00001,'0'!V82,'2'!M95),"")</f>
        <v>103.33333333333333</v>
      </c>
      <c r="S100" s="196" t="s">
        <v>39</v>
      </c>
    </row>
    <row r="101" spans="1:19" s="22" customFormat="1" ht="20.100000000000001" customHeight="1">
      <c r="A101" s="195" t="str">
        <f>IFERROR(CONCATENATE('0'!$A83),0)</f>
        <v>Чабельське</v>
      </c>
      <c r="B101" s="196">
        <f>IFERROR(SUM('0'!$B83),0)</f>
        <v>60</v>
      </c>
      <c r="C101" s="196">
        <f>IFERROR(SUM('0'!$C83),0)</f>
        <v>26</v>
      </c>
      <c r="D101" s="197">
        <f>IFERROR(SUM('0'!$E83),0)</f>
        <v>2.5</v>
      </c>
      <c r="E101" s="196">
        <f>IFERROR(SUM('0'!$D83),0)</f>
        <v>2</v>
      </c>
      <c r="F101" s="198">
        <f>IFERROR(SUM('0'!$F83),0)</f>
        <v>0.9</v>
      </c>
      <c r="G101" s="196"/>
      <c r="H101" s="196" t="str">
        <f>IFERROR(CONCATENATE('0'!$G83),0)</f>
        <v>9Сз1Бп+Ос+Дз</v>
      </c>
      <c r="I101" s="196">
        <f>IFERROR(SUM('0'!$H83),0)</f>
        <v>55</v>
      </c>
      <c r="J101" s="199">
        <f>IFERROR(SUM('0'!$I83),0)</f>
        <v>0.8</v>
      </c>
      <c r="K101" s="196" t="str">
        <f>IFERROR(CONCATENATE('0'!$K83),0)</f>
        <v>1</v>
      </c>
      <c r="L101" s="196">
        <f>IFERROR(SUM('0'!$L83),0)</f>
        <v>21</v>
      </c>
      <c r="M101" s="196">
        <f>IFERROR(SUM('0'!$M83),0)</f>
        <v>24</v>
      </c>
      <c r="N101" s="196">
        <f>IFERROR(SUM('0'!$N83),0)</f>
        <v>330</v>
      </c>
      <c r="O101" s="196" t="str">
        <f>IFERROR(CONCATENATE('0'!$O83),0)</f>
        <v>ОЗЛД</v>
      </c>
      <c r="P101" s="196" t="str">
        <f>IFERROR(CONCATENATE('0'!U83),"")</f>
        <v>СРС</v>
      </c>
      <c r="Q101" s="196" t="str">
        <f>IFERROR(CONCATENATE('0'!$W83),0)</f>
        <v>КВШ, Пониження РГВ</v>
      </c>
      <c r="R101" s="252">
        <f>IFERROR(IF('0'!V83&gt;0.00001,'0'!V83,'2'!M96),"")</f>
        <v>133.33333333333334</v>
      </c>
      <c r="S101" s="196" t="s">
        <v>39</v>
      </c>
    </row>
    <row r="102" spans="1:19" s="22" customFormat="1" ht="20.100000000000001" customHeight="1" thickBot="1">
      <c r="A102" s="200" t="str">
        <f>IFERROR(CONCATENATE('0'!$A84),0)</f>
        <v>Чабельське</v>
      </c>
      <c r="B102" s="201">
        <f>IFERROR(SUM('0'!$B84),0)</f>
        <v>57</v>
      </c>
      <c r="C102" s="201">
        <f>IFERROR(SUM('0'!$C84),0)</f>
        <v>36</v>
      </c>
      <c r="D102" s="202">
        <f>IFERROR(SUM('0'!$E84),0)</f>
        <v>4</v>
      </c>
      <c r="E102" s="201">
        <v>2</v>
      </c>
      <c r="F102" s="203">
        <f>IFERROR(SUM('0'!$F84),0)</f>
        <v>0.6</v>
      </c>
      <c r="G102" s="201"/>
      <c r="H102" s="201" t="str">
        <f>IFERROR(CONCATENATE('0'!$G84),0)</f>
        <v>9Сз1Бп+Ос+Влч</v>
      </c>
      <c r="I102" s="201">
        <f>IFERROR(SUM('0'!$H84),0)</f>
        <v>85</v>
      </c>
      <c r="J102" s="204">
        <f>IFERROR(SUM('0'!$I84),0)</f>
        <v>0.7</v>
      </c>
      <c r="K102" s="201" t="str">
        <f>IFERROR(CONCATENATE('0'!$K84),0)</f>
        <v>1</v>
      </c>
      <c r="L102" s="201">
        <f>IFERROR(SUM('0'!$L84),0)</f>
        <v>25</v>
      </c>
      <c r="M102" s="201">
        <f>IFERROR(SUM('0'!$M84),0)</f>
        <v>32</v>
      </c>
      <c r="N102" s="201">
        <f>IFERROR(SUM('0'!$N84),0)</f>
        <v>360</v>
      </c>
      <c r="O102" s="201" t="str">
        <f>IFERROR(CONCATENATE('0'!$O84),0)</f>
        <v>ОЗЛД</v>
      </c>
      <c r="P102" s="201" t="str">
        <f>IFERROR(CONCATENATE('0'!U84),"")</f>
        <v>СРС</v>
      </c>
      <c r="Q102" s="201" t="str">
        <f>IFERROR(CONCATENATE('0'!$W84),0)</f>
        <v>КВШ, Пониження РГВ</v>
      </c>
      <c r="R102" s="253">
        <f>IFERROR(IF('0'!V84&gt;0.00001,'0'!V84,'2'!M97),"")</f>
        <v>175</v>
      </c>
      <c r="S102" s="201" t="s">
        <v>39</v>
      </c>
    </row>
    <row r="103" spans="1:19" s="22" customFormat="1" ht="20.100000000000001" customHeight="1" thickBot="1">
      <c r="A103" s="256" t="str">
        <f>IFERROR(CONCATENATE('0'!$A85),0)</f>
        <v>Разом СРС:</v>
      </c>
      <c r="B103" s="257"/>
      <c r="C103" s="257"/>
      <c r="D103" s="258"/>
      <c r="E103" s="257"/>
      <c r="F103" s="259">
        <f>IFERROR(SUM('0'!$F85),0)</f>
        <v>6</v>
      </c>
      <c r="G103" s="257">
        <f>SUM(G96:G102)</f>
        <v>0.9</v>
      </c>
      <c r="H103" s="257" t="str">
        <f>IFERROR(CONCATENATE('0'!$G85),0)</f>
        <v/>
      </c>
      <c r="I103" s="257"/>
      <c r="J103" s="260"/>
      <c r="K103" s="257"/>
      <c r="L103" s="257"/>
      <c r="M103" s="257"/>
      <c r="N103" s="257"/>
      <c r="O103" s="257" t="str">
        <f>IFERROR(CONCATENATE('0'!$O85),0)</f>
        <v/>
      </c>
      <c r="P103" s="257" t="str">
        <f>IFERROR(CONCATENATE('0'!U85),"")</f>
        <v/>
      </c>
      <c r="Q103" s="257" t="str">
        <f>IFERROR(CONCATENATE('0'!$W85),0)</f>
        <v/>
      </c>
      <c r="R103" s="257"/>
      <c r="S103" s="261"/>
    </row>
    <row r="104" spans="1:19" s="22" customFormat="1" ht="20.100000000000001" customHeight="1" thickBot="1">
      <c r="A104" s="293" t="str">
        <f>IFERROR(CONCATENATE('0'!$A86),0)</f>
        <v>Всього СРС по ДЛГ:</v>
      </c>
      <c r="B104" s="289"/>
      <c r="C104" s="289"/>
      <c r="D104" s="290"/>
      <c r="E104" s="289"/>
      <c r="F104" s="259">
        <f>IFERROR(SUM('0'!$F86),0)</f>
        <v>26.1</v>
      </c>
      <c r="G104" s="257">
        <f>SUM(G54,G75,G95,G103)</f>
        <v>7.7</v>
      </c>
      <c r="H104" s="289" t="str">
        <f>IFERROR(CONCATENATE('0'!$G86),0)</f>
        <v/>
      </c>
      <c r="I104" s="289"/>
      <c r="J104" s="291"/>
      <c r="K104" s="289"/>
      <c r="L104" s="289"/>
      <c r="M104" s="289"/>
      <c r="N104" s="289"/>
      <c r="O104" s="289" t="str">
        <f>IFERROR(CONCATENATE('0'!$O86),0)</f>
        <v/>
      </c>
      <c r="P104" s="289" t="str">
        <f>IFERROR(CONCATENATE('0'!U86),"")</f>
        <v/>
      </c>
      <c r="Q104" s="289" t="str">
        <f>IFERROR(CONCATENATE('0'!$W86),0)</f>
        <v/>
      </c>
      <c r="R104" s="289"/>
      <c r="S104" s="292"/>
    </row>
    <row r="105" spans="1:19" s="22" customFormat="1" ht="20.100000000000001" hidden="1" customHeight="1">
      <c r="A105" s="162" t="str">
        <f>IFERROR(CONCATENATE('0'!$A87),0)</f>
        <v/>
      </c>
      <c r="B105" s="278">
        <f>IFERROR(SUM('0'!$B87),0)</f>
        <v>0</v>
      </c>
      <c r="C105" s="278">
        <f>IFERROR(SUM('0'!$C87),0)</f>
        <v>0</v>
      </c>
      <c r="D105" s="279">
        <f>IFERROR(SUM('0'!$E87),0)</f>
        <v>0</v>
      </c>
      <c r="E105" s="278">
        <f>IFERROR(SUM('0'!$D87),0)</f>
        <v>0</v>
      </c>
      <c r="F105" s="163">
        <f>IFERROR(SUM('0'!$F87),0)</f>
        <v>0</v>
      </c>
      <c r="G105" s="278" t="str">
        <f t="shared" si="1"/>
        <v/>
      </c>
      <c r="H105" s="278" t="str">
        <f>IFERROR(CONCATENATE('0'!$G87),0)</f>
        <v/>
      </c>
      <c r="I105" s="278">
        <f>IFERROR(SUM('0'!$H87),0)</f>
        <v>0</v>
      </c>
      <c r="J105" s="164">
        <f>IFERROR(SUM('0'!$I87),0)</f>
        <v>0</v>
      </c>
      <c r="K105" s="278" t="str">
        <f>IFERROR(CONCATENATE('0'!$K87),0)</f>
        <v/>
      </c>
      <c r="L105" s="278">
        <f>IFERROR(SUM('0'!$L87),0)</f>
        <v>0</v>
      </c>
      <c r="M105" s="278">
        <f>IFERROR(SUM('0'!$M87),0)</f>
        <v>0</v>
      </c>
      <c r="N105" s="278">
        <f>IFERROR(SUM('0'!$N87),0)</f>
        <v>0</v>
      </c>
      <c r="O105" s="278" t="str">
        <f>IFERROR(CONCATENATE('0'!$O87),0)</f>
        <v/>
      </c>
      <c r="P105" s="278" t="str">
        <f>IFERROR(CONCATENATE('0'!U87),"")</f>
        <v/>
      </c>
      <c r="Q105" s="278" t="str">
        <f>IFERROR(CONCATENATE('0'!$W87),0)</f>
        <v/>
      </c>
      <c r="R105" s="278" t="str">
        <f>IFERROR(IF('0'!V87&gt;0.00001,'0'!V87,'2'!M100),"")</f>
        <v/>
      </c>
      <c r="S105" s="278" t="s">
        <v>39</v>
      </c>
    </row>
    <row r="106" spans="1:19" s="22" customFormat="1" ht="20.100000000000001" hidden="1" customHeight="1">
      <c r="A106" s="106" t="str">
        <f>IFERROR(CONCATENATE('0'!$A88),0)</f>
        <v/>
      </c>
      <c r="B106" s="107">
        <f>IFERROR(SUM('0'!$B88),0)</f>
        <v>0</v>
      </c>
      <c r="C106" s="107">
        <f>IFERROR(SUM('0'!$C88),0)</f>
        <v>0</v>
      </c>
      <c r="D106" s="108">
        <f>IFERROR(SUM('0'!$E88),0)</f>
        <v>0</v>
      </c>
      <c r="E106" s="107">
        <f>IFERROR(SUM('0'!$D88),0)</f>
        <v>0</v>
      </c>
      <c r="F106" s="109">
        <f>IFERROR(SUM('0'!$F88),0)</f>
        <v>0</v>
      </c>
      <c r="G106" s="107" t="str">
        <f t="shared" si="1"/>
        <v/>
      </c>
      <c r="H106" s="107" t="str">
        <f>IFERROR(CONCATENATE('0'!$G88),0)</f>
        <v/>
      </c>
      <c r="I106" s="107">
        <f>IFERROR(SUM('0'!$H88),0)</f>
        <v>0</v>
      </c>
      <c r="J106" s="110">
        <f>IFERROR(SUM('0'!$I88),0)</f>
        <v>0</v>
      </c>
      <c r="K106" s="107" t="str">
        <f>IFERROR(CONCATENATE('0'!$K88),0)</f>
        <v/>
      </c>
      <c r="L106" s="107">
        <f>IFERROR(SUM('0'!$L88),0)</f>
        <v>0</v>
      </c>
      <c r="M106" s="107">
        <f>IFERROR(SUM('0'!$M88),0)</f>
        <v>0</v>
      </c>
      <c r="N106" s="107">
        <f>IFERROR(SUM('0'!$N88),0)</f>
        <v>0</v>
      </c>
      <c r="O106" s="107" t="str">
        <f>IFERROR(CONCATENATE('0'!$O88),0)</f>
        <v/>
      </c>
      <c r="P106" s="107" t="str">
        <f>IFERROR(CONCATENATE('0'!U88),"")</f>
        <v/>
      </c>
      <c r="Q106" s="107" t="str">
        <f>IFERROR(CONCATENATE('0'!$W88),0)</f>
        <v/>
      </c>
      <c r="R106" s="107" t="str">
        <f>IFERROR(IF('0'!V88&gt;0.00001,'0'!V88,'2'!M101),"")</f>
        <v/>
      </c>
      <c r="S106" s="107" t="s">
        <v>39</v>
      </c>
    </row>
    <row r="107" spans="1:19" s="22" customFormat="1" ht="20.100000000000001" hidden="1" customHeight="1">
      <c r="A107" s="106" t="str">
        <f>IFERROR(CONCATENATE('0'!$A89),0)</f>
        <v/>
      </c>
      <c r="B107" s="107">
        <f>IFERROR(SUM('0'!$B89),0)</f>
        <v>0</v>
      </c>
      <c r="C107" s="107">
        <f>IFERROR(SUM('0'!$C89),0)</f>
        <v>0</v>
      </c>
      <c r="D107" s="108">
        <f>IFERROR(SUM('0'!$E89),0)</f>
        <v>0</v>
      </c>
      <c r="E107" s="107">
        <f>IFERROR(SUM('0'!$D89),0)</f>
        <v>0</v>
      </c>
      <c r="F107" s="109">
        <f>IFERROR(SUM('0'!$F89),0)</f>
        <v>0</v>
      </c>
      <c r="G107" s="107" t="str">
        <f t="shared" si="1"/>
        <v/>
      </c>
      <c r="H107" s="107" t="str">
        <f>IFERROR(CONCATENATE('0'!$G89),0)</f>
        <v/>
      </c>
      <c r="I107" s="107">
        <f>IFERROR(SUM('0'!$H89),0)</f>
        <v>0</v>
      </c>
      <c r="J107" s="110">
        <f>IFERROR(SUM('0'!$I89),0)</f>
        <v>0</v>
      </c>
      <c r="K107" s="107" t="str">
        <f>IFERROR(CONCATENATE('0'!$K89),0)</f>
        <v/>
      </c>
      <c r="L107" s="107">
        <f>IFERROR(SUM('0'!$L89),0)</f>
        <v>0</v>
      </c>
      <c r="M107" s="107">
        <f>IFERROR(SUM('0'!$M89),0)</f>
        <v>0</v>
      </c>
      <c r="N107" s="107">
        <f>IFERROR(SUM('0'!$N89),0)</f>
        <v>0</v>
      </c>
      <c r="O107" s="107" t="str">
        <f>IFERROR(CONCATENATE('0'!$O89),0)</f>
        <v/>
      </c>
      <c r="P107" s="107" t="str">
        <f>IFERROR(CONCATENATE('0'!U89),"")</f>
        <v/>
      </c>
      <c r="Q107" s="107" t="str">
        <f>IFERROR(CONCATENATE('0'!$W89),0)</f>
        <v/>
      </c>
      <c r="R107" s="107" t="str">
        <f>IFERROR(IF('0'!V89&gt;0.00001,'0'!V89,'2'!M102),"")</f>
        <v/>
      </c>
      <c r="S107" s="107" t="s">
        <v>39</v>
      </c>
    </row>
    <row r="108" spans="1:19" s="22" customFormat="1" ht="20.100000000000001" hidden="1" customHeight="1">
      <c r="A108" s="106" t="str">
        <f>IFERROR(CONCATENATE('0'!$A90),0)</f>
        <v/>
      </c>
      <c r="B108" s="107">
        <f>IFERROR(SUM('0'!$B90),0)</f>
        <v>0</v>
      </c>
      <c r="C108" s="107">
        <f>IFERROR(SUM('0'!$C90),0)</f>
        <v>0</v>
      </c>
      <c r="D108" s="108">
        <f>IFERROR(SUM('0'!$E90),0)</f>
        <v>0</v>
      </c>
      <c r="E108" s="107">
        <f>IFERROR(SUM('0'!$D90),0)</f>
        <v>0</v>
      </c>
      <c r="F108" s="109">
        <f>IFERROR(SUM('0'!$F90),0)</f>
        <v>0</v>
      </c>
      <c r="G108" s="107" t="str">
        <f t="shared" si="1"/>
        <v/>
      </c>
      <c r="H108" s="107" t="str">
        <f>IFERROR(CONCATENATE('0'!$G90),0)</f>
        <v/>
      </c>
      <c r="I108" s="107">
        <f>IFERROR(SUM('0'!$H90),0)</f>
        <v>0</v>
      </c>
      <c r="J108" s="110">
        <f>IFERROR(SUM('0'!$I90),0)</f>
        <v>0</v>
      </c>
      <c r="K108" s="107" t="str">
        <f>IFERROR(CONCATENATE('0'!$K90),0)</f>
        <v/>
      </c>
      <c r="L108" s="107">
        <f>IFERROR(SUM('0'!$L90),0)</f>
        <v>0</v>
      </c>
      <c r="M108" s="107">
        <f>IFERROR(SUM('0'!$M90),0)</f>
        <v>0</v>
      </c>
      <c r="N108" s="107">
        <f>IFERROR(SUM('0'!$N90),0)</f>
        <v>0</v>
      </c>
      <c r="O108" s="107" t="str">
        <f>IFERROR(CONCATENATE('0'!$O90),0)</f>
        <v/>
      </c>
      <c r="P108" s="107" t="str">
        <f>IFERROR(CONCATENATE('0'!U90),"")</f>
        <v/>
      </c>
      <c r="Q108" s="107" t="str">
        <f>IFERROR(CONCATENATE('0'!$W90),0)</f>
        <v/>
      </c>
      <c r="R108" s="107" t="str">
        <f>IFERROR(IF('0'!V90&gt;0.00001,'0'!V90,'2'!M103),"")</f>
        <v/>
      </c>
      <c r="S108" s="107" t="s">
        <v>39</v>
      </c>
    </row>
    <row r="109" spans="1:19" s="22" customFormat="1" ht="20.100000000000001" hidden="1" customHeight="1">
      <c r="A109" s="106" t="str">
        <f>IFERROR(CONCATENATE('0'!$A91),0)</f>
        <v/>
      </c>
      <c r="B109" s="107">
        <f>IFERROR(SUM('0'!$B91),0)</f>
        <v>0</v>
      </c>
      <c r="C109" s="107">
        <f>IFERROR(SUM('0'!$C91),0)</f>
        <v>0</v>
      </c>
      <c r="D109" s="108">
        <f>IFERROR(SUM('0'!$E91),0)</f>
        <v>0</v>
      </c>
      <c r="E109" s="107">
        <f>IFERROR(SUM('0'!$D91),0)</f>
        <v>0</v>
      </c>
      <c r="F109" s="109">
        <f>IFERROR(SUM('0'!$F91),0)</f>
        <v>0</v>
      </c>
      <c r="G109" s="107" t="str">
        <f t="shared" si="1"/>
        <v/>
      </c>
      <c r="H109" s="107" t="str">
        <f>IFERROR(CONCATENATE('0'!$G91),0)</f>
        <v/>
      </c>
      <c r="I109" s="107">
        <f>IFERROR(SUM('0'!$H91),0)</f>
        <v>0</v>
      </c>
      <c r="J109" s="110">
        <f>IFERROR(SUM('0'!$I91),0)</f>
        <v>0</v>
      </c>
      <c r="K109" s="107" t="str">
        <f>IFERROR(CONCATENATE('0'!$K91),0)</f>
        <v/>
      </c>
      <c r="L109" s="107">
        <f>IFERROR(SUM('0'!$L91),0)</f>
        <v>0</v>
      </c>
      <c r="M109" s="107">
        <f>IFERROR(SUM('0'!$M91),0)</f>
        <v>0</v>
      </c>
      <c r="N109" s="107">
        <f>IFERROR(SUM('0'!$N91),0)</f>
        <v>0</v>
      </c>
      <c r="O109" s="107" t="str">
        <f>IFERROR(CONCATENATE('0'!$O91),0)</f>
        <v/>
      </c>
      <c r="P109" s="107" t="str">
        <f>IFERROR(CONCATENATE('0'!U91),"")</f>
        <v/>
      </c>
      <c r="Q109" s="107" t="str">
        <f>IFERROR(CONCATENATE('0'!$W91),0)</f>
        <v/>
      </c>
      <c r="R109" s="107" t="str">
        <f>IFERROR(IF('0'!V91&gt;0.00001,'0'!V91,'2'!M104),"")</f>
        <v/>
      </c>
      <c r="S109" s="107" t="s">
        <v>39</v>
      </c>
    </row>
    <row r="110" spans="1:19" s="22" customFormat="1" ht="20.100000000000001" hidden="1" customHeight="1">
      <c r="A110" s="106" t="str">
        <f>IFERROR(CONCATENATE('0'!$A92),0)</f>
        <v/>
      </c>
      <c r="B110" s="107">
        <f>IFERROR(SUM('0'!$B92),0)</f>
        <v>0</v>
      </c>
      <c r="C110" s="107">
        <f>IFERROR(SUM('0'!$C92),0)</f>
        <v>0</v>
      </c>
      <c r="D110" s="108">
        <f>IFERROR(SUM('0'!$E92),0)</f>
        <v>0</v>
      </c>
      <c r="E110" s="107">
        <f>IFERROR(SUM('0'!$D92),0)</f>
        <v>0</v>
      </c>
      <c r="F110" s="109">
        <f>IFERROR(SUM('0'!$F92),0)</f>
        <v>0</v>
      </c>
      <c r="G110" s="107" t="str">
        <f t="shared" si="1"/>
        <v/>
      </c>
      <c r="H110" s="107" t="str">
        <f>IFERROR(CONCATENATE('0'!$G92),0)</f>
        <v/>
      </c>
      <c r="I110" s="107">
        <f>IFERROR(SUM('0'!$H92),0)</f>
        <v>0</v>
      </c>
      <c r="J110" s="110">
        <f>IFERROR(SUM('0'!$I92),0)</f>
        <v>0</v>
      </c>
      <c r="K110" s="107" t="str">
        <f>IFERROR(CONCATENATE('0'!$K92),0)</f>
        <v/>
      </c>
      <c r="L110" s="107">
        <f>IFERROR(SUM('0'!$L92),0)</f>
        <v>0</v>
      </c>
      <c r="M110" s="107">
        <f>IFERROR(SUM('0'!$M92),0)</f>
        <v>0</v>
      </c>
      <c r="N110" s="107">
        <f>IFERROR(SUM('0'!$N92),0)</f>
        <v>0</v>
      </c>
      <c r="O110" s="107" t="str">
        <f>IFERROR(CONCATENATE('0'!$O92),0)</f>
        <v/>
      </c>
      <c r="P110" s="107" t="str">
        <f>IFERROR(CONCATENATE('0'!U92),"")</f>
        <v/>
      </c>
      <c r="Q110" s="107" t="str">
        <f>IFERROR(CONCATENATE('0'!$W92),0)</f>
        <v/>
      </c>
      <c r="R110" s="107" t="str">
        <f>IFERROR(IF('0'!V92&gt;0.00001,'0'!V92,'2'!M105),"")</f>
        <v/>
      </c>
      <c r="S110" s="107" t="s">
        <v>39</v>
      </c>
    </row>
    <row r="111" spans="1:19" s="22" customFormat="1" ht="20.100000000000001" hidden="1" customHeight="1">
      <c r="A111" s="106" t="str">
        <f>IFERROR(CONCATENATE('0'!$A93),0)</f>
        <v/>
      </c>
      <c r="B111" s="107">
        <f>IFERROR(SUM('0'!$B93),0)</f>
        <v>0</v>
      </c>
      <c r="C111" s="107">
        <f>IFERROR(SUM('0'!$C93),0)</f>
        <v>0</v>
      </c>
      <c r="D111" s="108">
        <f>IFERROR(SUM('0'!$E93),0)</f>
        <v>0</v>
      </c>
      <c r="E111" s="107">
        <f>IFERROR(SUM('0'!$D93),0)</f>
        <v>0</v>
      </c>
      <c r="F111" s="109">
        <f>IFERROR(SUM('0'!$F93),0)</f>
        <v>0</v>
      </c>
      <c r="G111" s="107" t="str">
        <f t="shared" si="1"/>
        <v/>
      </c>
      <c r="H111" s="107" t="str">
        <f>IFERROR(CONCATENATE('0'!$G93),0)</f>
        <v/>
      </c>
      <c r="I111" s="107">
        <f>IFERROR(SUM('0'!$H93),0)</f>
        <v>0</v>
      </c>
      <c r="J111" s="110">
        <f>IFERROR(SUM('0'!$I93),0)</f>
        <v>0</v>
      </c>
      <c r="K111" s="107" t="str">
        <f>IFERROR(CONCATENATE('0'!$K93),0)</f>
        <v/>
      </c>
      <c r="L111" s="107">
        <f>IFERROR(SUM('0'!$L93),0)</f>
        <v>0</v>
      </c>
      <c r="M111" s="107">
        <f>IFERROR(SUM('0'!$M93),0)</f>
        <v>0</v>
      </c>
      <c r="N111" s="107">
        <f>IFERROR(SUM('0'!$N93),0)</f>
        <v>0</v>
      </c>
      <c r="O111" s="107" t="str">
        <f>IFERROR(CONCATENATE('0'!$O93),0)</f>
        <v/>
      </c>
      <c r="P111" s="107" t="str">
        <f>IFERROR(CONCATENATE('0'!U93),"")</f>
        <v/>
      </c>
      <c r="Q111" s="107" t="str">
        <f>IFERROR(CONCATENATE('0'!$W93),0)</f>
        <v/>
      </c>
      <c r="R111" s="107" t="str">
        <f>IFERROR(IF('0'!V93&gt;0.00001,'0'!V93,'2'!M106),"")</f>
        <v/>
      </c>
      <c r="S111" s="107" t="s">
        <v>39</v>
      </c>
    </row>
    <row r="112" spans="1:19" s="22" customFormat="1" ht="20.100000000000001" hidden="1" customHeight="1">
      <c r="A112" s="106" t="str">
        <f>IFERROR(CONCATENATE('0'!$A94),0)</f>
        <v/>
      </c>
      <c r="B112" s="107">
        <f>IFERROR(SUM('0'!$B94),0)</f>
        <v>0</v>
      </c>
      <c r="C112" s="107">
        <f>IFERROR(SUM('0'!$C94),0)</f>
        <v>0</v>
      </c>
      <c r="D112" s="108">
        <f>IFERROR(SUM('0'!$E94),0)</f>
        <v>0</v>
      </c>
      <c r="E112" s="107">
        <f>IFERROR(SUM('0'!$D94),0)</f>
        <v>0</v>
      </c>
      <c r="F112" s="109">
        <f>IFERROR(SUM('0'!$F94),0)</f>
        <v>0</v>
      </c>
      <c r="G112" s="107" t="str">
        <f t="shared" si="1"/>
        <v/>
      </c>
      <c r="H112" s="107" t="str">
        <f>IFERROR(CONCATENATE('0'!$G94),0)</f>
        <v/>
      </c>
      <c r="I112" s="107">
        <f>IFERROR(SUM('0'!$H94),0)</f>
        <v>0</v>
      </c>
      <c r="J112" s="110">
        <f>IFERROR(SUM('0'!$I94),0)</f>
        <v>0</v>
      </c>
      <c r="K112" s="107" t="str">
        <f>IFERROR(CONCATENATE('0'!$K94),0)</f>
        <v/>
      </c>
      <c r="L112" s="107">
        <f>IFERROR(SUM('0'!$L94),0)</f>
        <v>0</v>
      </c>
      <c r="M112" s="107">
        <f>IFERROR(SUM('0'!$M94),0)</f>
        <v>0</v>
      </c>
      <c r="N112" s="107">
        <f>IFERROR(SUM('0'!$N94),0)</f>
        <v>0</v>
      </c>
      <c r="O112" s="107" t="str">
        <f>IFERROR(CONCATENATE('0'!$O94),0)</f>
        <v/>
      </c>
      <c r="P112" s="107" t="str">
        <f>IFERROR(CONCATENATE('0'!U94),"")</f>
        <v/>
      </c>
      <c r="Q112" s="107" t="str">
        <f>IFERROR(CONCATENATE('0'!$W94),0)</f>
        <v/>
      </c>
      <c r="R112" s="107" t="str">
        <f>IFERROR(IF('0'!V94&gt;0.00001,'0'!V94,'2'!M107),"")</f>
        <v/>
      </c>
      <c r="S112" s="107" t="s">
        <v>39</v>
      </c>
    </row>
    <row r="113" spans="1:19" s="22" customFormat="1" ht="20.100000000000001" hidden="1" customHeight="1">
      <c r="A113" s="106" t="str">
        <f>IFERROR(CONCATENATE('0'!$A95),0)</f>
        <v/>
      </c>
      <c r="B113" s="107">
        <f>IFERROR(SUM('0'!$B95),0)</f>
        <v>0</v>
      </c>
      <c r="C113" s="107">
        <f>IFERROR(SUM('0'!$C95),0)</f>
        <v>0</v>
      </c>
      <c r="D113" s="108">
        <f>IFERROR(SUM('0'!$E95),0)</f>
        <v>0</v>
      </c>
      <c r="E113" s="107">
        <f>IFERROR(SUM('0'!$D95),0)</f>
        <v>0</v>
      </c>
      <c r="F113" s="109">
        <f>IFERROR(SUM('0'!$F95),0)</f>
        <v>0</v>
      </c>
      <c r="G113" s="107" t="str">
        <f t="shared" si="1"/>
        <v/>
      </c>
      <c r="H113" s="107" t="str">
        <f>IFERROR(CONCATENATE('0'!$G95),0)</f>
        <v/>
      </c>
      <c r="I113" s="107">
        <f>IFERROR(SUM('0'!$H95),0)</f>
        <v>0</v>
      </c>
      <c r="J113" s="110">
        <f>IFERROR(SUM('0'!$I95),0)</f>
        <v>0</v>
      </c>
      <c r="K113" s="107" t="str">
        <f>IFERROR(CONCATENATE('0'!$K95),0)</f>
        <v/>
      </c>
      <c r="L113" s="107">
        <f>IFERROR(SUM('0'!$L95),0)</f>
        <v>0</v>
      </c>
      <c r="M113" s="107">
        <f>IFERROR(SUM('0'!$M95),0)</f>
        <v>0</v>
      </c>
      <c r="N113" s="107">
        <f>IFERROR(SUM('0'!$N95),0)</f>
        <v>0</v>
      </c>
      <c r="O113" s="107" t="str">
        <f>IFERROR(CONCATENATE('0'!$O95),0)</f>
        <v/>
      </c>
      <c r="P113" s="107" t="str">
        <f>IFERROR(CONCATENATE('0'!U95),"")</f>
        <v/>
      </c>
      <c r="Q113" s="107" t="str">
        <f>IFERROR(CONCATENATE('0'!$W95),0)</f>
        <v/>
      </c>
      <c r="R113" s="107" t="str">
        <f>IFERROR(IF('0'!V95&gt;0.00001,'0'!V95,'2'!M108),"")</f>
        <v/>
      </c>
      <c r="S113" s="107" t="s">
        <v>39</v>
      </c>
    </row>
    <row r="114" spans="1:19" s="22" customFormat="1" ht="20.100000000000001" hidden="1" customHeight="1">
      <c r="A114" s="106" t="str">
        <f>IFERROR(CONCATENATE('0'!$A96),0)</f>
        <v/>
      </c>
      <c r="B114" s="107">
        <f>IFERROR(SUM('0'!$B96),0)</f>
        <v>0</v>
      </c>
      <c r="C114" s="107">
        <f>IFERROR(SUM('0'!$C96),0)</f>
        <v>0</v>
      </c>
      <c r="D114" s="108">
        <f>IFERROR(SUM('0'!$E96),0)</f>
        <v>0</v>
      </c>
      <c r="E114" s="107">
        <f>IFERROR(SUM('0'!$D96),0)</f>
        <v>0</v>
      </c>
      <c r="F114" s="109">
        <f>IFERROR(SUM('0'!$F96),0)</f>
        <v>0</v>
      </c>
      <c r="G114" s="107" t="str">
        <f t="shared" si="1"/>
        <v/>
      </c>
      <c r="H114" s="107" t="str">
        <f>IFERROR(CONCATENATE('0'!$G96),0)</f>
        <v/>
      </c>
      <c r="I114" s="107">
        <f>IFERROR(SUM('0'!$H96),0)</f>
        <v>0</v>
      </c>
      <c r="J114" s="110">
        <f>IFERROR(SUM('0'!$I96),0)</f>
        <v>0</v>
      </c>
      <c r="K114" s="107" t="str">
        <f>IFERROR(CONCATENATE('0'!$K96),0)</f>
        <v/>
      </c>
      <c r="L114" s="107">
        <f>IFERROR(SUM('0'!$L96),0)</f>
        <v>0</v>
      </c>
      <c r="M114" s="107">
        <f>IFERROR(SUM('0'!$M96),0)</f>
        <v>0</v>
      </c>
      <c r="N114" s="107">
        <f>IFERROR(SUM('0'!$N96),0)</f>
        <v>0</v>
      </c>
      <c r="O114" s="107" t="str">
        <f>IFERROR(CONCATENATE('0'!$O96),0)</f>
        <v/>
      </c>
      <c r="P114" s="107" t="str">
        <f>IFERROR(CONCATENATE('0'!U96),"")</f>
        <v/>
      </c>
      <c r="Q114" s="107" t="str">
        <f>IFERROR(CONCATENATE('0'!$W96),0)</f>
        <v/>
      </c>
      <c r="R114" s="107" t="str">
        <f>IFERROR(IF('0'!V96&gt;0.00001,'0'!V96,'2'!M109),"")</f>
        <v/>
      </c>
      <c r="S114" s="107" t="s">
        <v>39</v>
      </c>
    </row>
    <row r="115" spans="1:19" s="22" customFormat="1" ht="20.100000000000001" hidden="1" customHeight="1">
      <c r="A115" s="106" t="str">
        <f>IFERROR(CONCATENATE('0'!$A97),0)</f>
        <v/>
      </c>
      <c r="B115" s="107">
        <f>IFERROR(SUM('0'!$B97),0)</f>
        <v>0</v>
      </c>
      <c r="C115" s="107">
        <f>IFERROR(SUM('0'!$C97),0)</f>
        <v>0</v>
      </c>
      <c r="D115" s="108">
        <f>IFERROR(SUM('0'!$E97),0)</f>
        <v>0</v>
      </c>
      <c r="E115" s="107">
        <f>IFERROR(SUM('0'!$D97),0)</f>
        <v>0</v>
      </c>
      <c r="F115" s="109">
        <f>IFERROR(SUM('0'!$F97),0)</f>
        <v>0</v>
      </c>
      <c r="G115" s="107" t="str">
        <f t="shared" si="1"/>
        <v/>
      </c>
      <c r="H115" s="107" t="str">
        <f>IFERROR(CONCATENATE('0'!$G97),0)</f>
        <v/>
      </c>
      <c r="I115" s="107">
        <f>IFERROR(SUM('0'!$H97),0)</f>
        <v>0</v>
      </c>
      <c r="J115" s="110">
        <f>IFERROR(SUM('0'!$I97),0)</f>
        <v>0</v>
      </c>
      <c r="K115" s="107" t="str">
        <f>IFERROR(CONCATENATE('0'!$K97),0)</f>
        <v/>
      </c>
      <c r="L115" s="107">
        <f>IFERROR(SUM('0'!$L97),0)</f>
        <v>0</v>
      </c>
      <c r="M115" s="107">
        <f>IFERROR(SUM('0'!$M97),0)</f>
        <v>0</v>
      </c>
      <c r="N115" s="107">
        <f>IFERROR(SUM('0'!$N97),0)</f>
        <v>0</v>
      </c>
      <c r="O115" s="107" t="str">
        <f>IFERROR(CONCATENATE('0'!$O97),0)</f>
        <v/>
      </c>
      <c r="P115" s="107" t="str">
        <f>IFERROR(CONCATENATE('0'!U97),"")</f>
        <v/>
      </c>
      <c r="Q115" s="107" t="str">
        <f>IFERROR(CONCATENATE('0'!$W97),0)</f>
        <v/>
      </c>
      <c r="R115" s="107" t="str">
        <f>IFERROR(IF('0'!V97&gt;0.00001,'0'!V97,'2'!M110),"")</f>
        <v/>
      </c>
      <c r="S115" s="107" t="s">
        <v>39</v>
      </c>
    </row>
    <row r="116" spans="1:19" s="22" customFormat="1" ht="20.100000000000001" hidden="1" customHeight="1">
      <c r="A116" s="106" t="str">
        <f>IFERROR(CONCATENATE('0'!$A98),0)</f>
        <v/>
      </c>
      <c r="B116" s="107">
        <f>IFERROR(SUM('0'!$B98),0)</f>
        <v>0</v>
      </c>
      <c r="C116" s="107">
        <f>IFERROR(SUM('0'!$C98),0)</f>
        <v>0</v>
      </c>
      <c r="D116" s="108">
        <f>IFERROR(SUM('0'!$E98),0)</f>
        <v>0</v>
      </c>
      <c r="E116" s="107">
        <f>IFERROR(SUM('0'!$D98),0)</f>
        <v>0</v>
      </c>
      <c r="F116" s="109">
        <f>IFERROR(SUM('0'!$F98),0)</f>
        <v>0</v>
      </c>
      <c r="G116" s="107" t="str">
        <f t="shared" si="1"/>
        <v/>
      </c>
      <c r="H116" s="107" t="str">
        <f>IFERROR(CONCATENATE('0'!$G98),0)</f>
        <v/>
      </c>
      <c r="I116" s="107">
        <f>IFERROR(SUM('0'!$H98),0)</f>
        <v>0</v>
      </c>
      <c r="J116" s="110">
        <f>IFERROR(SUM('0'!$I98),0)</f>
        <v>0</v>
      </c>
      <c r="K116" s="107" t="str">
        <f>IFERROR(CONCATENATE('0'!$K98),0)</f>
        <v/>
      </c>
      <c r="L116" s="107">
        <f>IFERROR(SUM('0'!$L98),0)</f>
        <v>0</v>
      </c>
      <c r="M116" s="107">
        <f>IFERROR(SUM('0'!$M98),0)</f>
        <v>0</v>
      </c>
      <c r="N116" s="107">
        <f>IFERROR(SUM('0'!$N98),0)</f>
        <v>0</v>
      </c>
      <c r="O116" s="107" t="str">
        <f>IFERROR(CONCATENATE('0'!$O98),0)</f>
        <v/>
      </c>
      <c r="P116" s="107" t="str">
        <f>IFERROR(CONCATENATE('0'!U98),"")</f>
        <v/>
      </c>
      <c r="Q116" s="107" t="str">
        <f>IFERROR(CONCATENATE('0'!$W98),0)</f>
        <v/>
      </c>
      <c r="R116" s="107" t="str">
        <f>IFERROR(IF('0'!V98&gt;0.00001,'0'!V98,'2'!M111),"")</f>
        <v/>
      </c>
      <c r="S116" s="107" t="s">
        <v>39</v>
      </c>
    </row>
    <row r="117" spans="1:19" s="22" customFormat="1" ht="20.100000000000001" hidden="1" customHeight="1">
      <c r="A117" s="117" t="str">
        <f>IFERROR(CONCATENATE('0'!$A99),0)</f>
        <v/>
      </c>
      <c r="B117" s="107">
        <f>IFERROR(SUM('0'!$B99),0)</f>
        <v>0</v>
      </c>
      <c r="C117" s="107">
        <f>IFERROR(SUM('0'!$C99),0)</f>
        <v>0</v>
      </c>
      <c r="D117" s="108">
        <f>IFERROR(SUM('0'!$E99),0)</f>
        <v>0</v>
      </c>
      <c r="E117" s="107">
        <f>IFERROR(SUM('0'!$D99),0)</f>
        <v>0</v>
      </c>
      <c r="F117" s="109">
        <f>IFERROR(SUM('0'!$F99),0)</f>
        <v>0</v>
      </c>
      <c r="G117" s="107" t="str">
        <f t="shared" si="1"/>
        <v/>
      </c>
      <c r="H117" s="107" t="str">
        <f>IFERROR(CONCATENATE('0'!$G99),0)</f>
        <v/>
      </c>
      <c r="I117" s="107">
        <f>IFERROR(SUM('0'!$H99),0)</f>
        <v>0</v>
      </c>
      <c r="J117" s="110">
        <f>IFERROR(SUM('0'!$I99),0)</f>
        <v>0</v>
      </c>
      <c r="K117" s="107" t="str">
        <f>IFERROR(CONCATENATE('0'!$K99),0)</f>
        <v/>
      </c>
      <c r="L117" s="107">
        <f>IFERROR(SUM('0'!$L99),0)</f>
        <v>0</v>
      </c>
      <c r="M117" s="107">
        <f>IFERROR(SUM('0'!$M99),0)</f>
        <v>0</v>
      </c>
      <c r="N117" s="107">
        <f>IFERROR(SUM('0'!$N99),0)</f>
        <v>0</v>
      </c>
      <c r="O117" s="107" t="str">
        <f>IFERROR(CONCATENATE('0'!$O99),0)</f>
        <v/>
      </c>
      <c r="P117" s="107" t="str">
        <f>IFERROR(CONCATENATE('0'!U99),"")</f>
        <v/>
      </c>
      <c r="Q117" s="107" t="str">
        <f>IFERROR(CONCATENATE('0'!$W99),0)</f>
        <v/>
      </c>
      <c r="R117" s="107" t="str">
        <f>IFERROR(IF('0'!V99&gt;0.00001,'0'!V99,'2'!M112),"")</f>
        <v/>
      </c>
      <c r="S117" s="107" t="s">
        <v>39</v>
      </c>
    </row>
    <row r="118" spans="1:19" s="22" customFormat="1" ht="20.100000000000001" hidden="1" customHeight="1">
      <c r="A118" s="106" t="str">
        <f>IFERROR(CONCATENATE('0'!$A100),0)</f>
        <v/>
      </c>
      <c r="B118" s="107">
        <f>IFERROR(SUM('0'!$B100),0)</f>
        <v>0</v>
      </c>
      <c r="C118" s="107">
        <f>IFERROR(SUM('0'!$C100),0)</f>
        <v>0</v>
      </c>
      <c r="D118" s="108">
        <f>IFERROR(SUM('0'!$E100),0)</f>
        <v>0</v>
      </c>
      <c r="E118" s="107">
        <f>IFERROR(SUM('0'!$D100),0)</f>
        <v>0</v>
      </c>
      <c r="F118" s="109">
        <f>IFERROR(SUM('0'!$F100),0)</f>
        <v>0</v>
      </c>
      <c r="G118" s="107" t="str">
        <f t="shared" si="1"/>
        <v/>
      </c>
      <c r="H118" s="107" t="str">
        <f>IFERROR(CONCATENATE('0'!$G100),0)</f>
        <v/>
      </c>
      <c r="I118" s="107">
        <f>IFERROR(SUM('0'!$H100),0)</f>
        <v>0</v>
      </c>
      <c r="J118" s="110">
        <f>IFERROR(SUM('0'!$I100),0)</f>
        <v>0</v>
      </c>
      <c r="K118" s="107" t="str">
        <f>IFERROR(CONCATENATE('0'!$K100),0)</f>
        <v/>
      </c>
      <c r="L118" s="107">
        <f>IFERROR(SUM('0'!$L100),0)</f>
        <v>0</v>
      </c>
      <c r="M118" s="107">
        <f>IFERROR(SUM('0'!$M100),0)</f>
        <v>0</v>
      </c>
      <c r="N118" s="107">
        <f>IFERROR(SUM('0'!$N100),0)</f>
        <v>0</v>
      </c>
      <c r="O118" s="107" t="str">
        <f>IFERROR(CONCATENATE('0'!$O100),0)</f>
        <v/>
      </c>
      <c r="P118" s="107" t="str">
        <f>IFERROR(CONCATENATE('0'!U100),"")</f>
        <v/>
      </c>
      <c r="Q118" s="107" t="str">
        <f>IFERROR(CONCATENATE('0'!$W100),0)</f>
        <v/>
      </c>
      <c r="R118" s="107" t="str">
        <f>IFERROR(IF('0'!V100&gt;0.00001,'0'!V100,'2'!M113),"")</f>
        <v/>
      </c>
      <c r="S118" s="107" t="s">
        <v>39</v>
      </c>
    </row>
    <row r="119" spans="1:19" s="22" customFormat="1" ht="20.100000000000001" hidden="1" customHeight="1">
      <c r="A119" s="106" t="str">
        <f>IFERROR(CONCATENATE('0'!$A101),0)</f>
        <v/>
      </c>
      <c r="B119" s="107">
        <f>IFERROR(SUM('0'!$B101),0)</f>
        <v>0</v>
      </c>
      <c r="C119" s="107">
        <f>IFERROR(SUM('0'!$C101),0)</f>
        <v>0</v>
      </c>
      <c r="D119" s="108">
        <f>IFERROR(SUM('0'!$E101),0)</f>
        <v>0</v>
      </c>
      <c r="E119" s="107">
        <f>IFERROR(SUM('0'!$D101),0)</f>
        <v>0</v>
      </c>
      <c r="F119" s="109">
        <f>IFERROR(SUM('0'!$F101),0)</f>
        <v>0</v>
      </c>
      <c r="G119" s="107" t="str">
        <f t="shared" si="1"/>
        <v/>
      </c>
      <c r="H119" s="107" t="str">
        <f>IFERROR(CONCATENATE('0'!$G101),0)</f>
        <v/>
      </c>
      <c r="I119" s="107">
        <f>IFERROR(SUM('0'!$H101),0)</f>
        <v>0</v>
      </c>
      <c r="J119" s="110">
        <f>IFERROR(SUM('0'!$I101),0)</f>
        <v>0</v>
      </c>
      <c r="K119" s="107" t="str">
        <f>IFERROR(CONCATENATE('0'!$K101),0)</f>
        <v/>
      </c>
      <c r="L119" s="107">
        <f>IFERROR(SUM('0'!$L101),0)</f>
        <v>0</v>
      </c>
      <c r="M119" s="107">
        <f>IFERROR(SUM('0'!$M101),0)</f>
        <v>0</v>
      </c>
      <c r="N119" s="107">
        <f>IFERROR(SUM('0'!$N101),0)</f>
        <v>0</v>
      </c>
      <c r="O119" s="107" t="str">
        <f>IFERROR(CONCATENATE('0'!$O101),0)</f>
        <v/>
      </c>
      <c r="P119" s="107" t="str">
        <f>IFERROR(CONCATENATE('0'!U101),"")</f>
        <v/>
      </c>
      <c r="Q119" s="107" t="str">
        <f>IFERROR(CONCATENATE('0'!$W101),0)</f>
        <v/>
      </c>
      <c r="R119" s="107" t="str">
        <f>IFERROR(IF('0'!V101&gt;0.00001,'0'!V101,'2'!M114),"")</f>
        <v/>
      </c>
      <c r="S119" s="107" t="s">
        <v>39</v>
      </c>
    </row>
    <row r="120" spans="1:19" s="22" customFormat="1" ht="20.100000000000001" hidden="1" customHeight="1">
      <c r="A120" s="106" t="str">
        <f>IFERROR(CONCATENATE('0'!$A102),0)</f>
        <v/>
      </c>
      <c r="B120" s="107">
        <f>IFERROR(SUM('0'!$B102),0)</f>
        <v>0</v>
      </c>
      <c r="C120" s="107">
        <f>IFERROR(SUM('0'!$C102),0)</f>
        <v>0</v>
      </c>
      <c r="D120" s="108">
        <f>IFERROR(SUM('0'!$E102),0)</f>
        <v>0</v>
      </c>
      <c r="E120" s="107">
        <f>IFERROR(SUM('0'!$D102),0)</f>
        <v>0</v>
      </c>
      <c r="F120" s="109">
        <f>IFERROR(SUM('0'!$F102),0)</f>
        <v>0</v>
      </c>
      <c r="G120" s="107" t="str">
        <f t="shared" si="1"/>
        <v/>
      </c>
      <c r="H120" s="107" t="str">
        <f>IFERROR(CONCATENATE('0'!$G102),0)</f>
        <v/>
      </c>
      <c r="I120" s="107">
        <f>IFERROR(SUM('0'!$H102),0)</f>
        <v>0</v>
      </c>
      <c r="J120" s="110">
        <f>IFERROR(SUM('0'!$I102),0)</f>
        <v>0</v>
      </c>
      <c r="K120" s="107" t="str">
        <f>IFERROR(CONCATENATE('0'!$K102),0)</f>
        <v/>
      </c>
      <c r="L120" s="107">
        <f>IFERROR(SUM('0'!$L102),0)</f>
        <v>0</v>
      </c>
      <c r="M120" s="107">
        <f>IFERROR(SUM('0'!$M102),0)</f>
        <v>0</v>
      </c>
      <c r="N120" s="107">
        <f>IFERROR(SUM('0'!$N102),0)</f>
        <v>0</v>
      </c>
      <c r="O120" s="107" t="str">
        <f>IFERROR(CONCATENATE('0'!$O102),0)</f>
        <v/>
      </c>
      <c r="P120" s="107" t="str">
        <f>IFERROR(CONCATENATE('0'!U102),"")</f>
        <v/>
      </c>
      <c r="Q120" s="107" t="str">
        <f>IFERROR(CONCATENATE('0'!$W102),0)</f>
        <v/>
      </c>
      <c r="R120" s="107" t="str">
        <f>IFERROR(IF('0'!V102&gt;0.00001,'0'!V102,'2'!M115),"")</f>
        <v/>
      </c>
      <c r="S120" s="107" t="s">
        <v>39</v>
      </c>
    </row>
    <row r="121" spans="1:19" s="22" customFormat="1" ht="20.100000000000001" hidden="1" customHeight="1">
      <c r="A121" s="106" t="str">
        <f>IFERROR(CONCATENATE('0'!$A103),0)</f>
        <v/>
      </c>
      <c r="B121" s="107">
        <f>IFERROR(SUM('0'!$B103),0)</f>
        <v>0</v>
      </c>
      <c r="C121" s="107">
        <f>IFERROR(SUM('0'!$C103),0)</f>
        <v>0</v>
      </c>
      <c r="D121" s="108">
        <f>IFERROR(SUM('0'!$E103),0)</f>
        <v>0</v>
      </c>
      <c r="E121" s="107">
        <f>IFERROR(SUM('0'!$D103),0)</f>
        <v>0</v>
      </c>
      <c r="F121" s="109">
        <f>IFERROR(SUM('0'!$F103),0)</f>
        <v>0</v>
      </c>
      <c r="G121" s="107" t="str">
        <f t="shared" si="1"/>
        <v/>
      </c>
      <c r="H121" s="107" t="str">
        <f>IFERROR(CONCATENATE('0'!$G103),0)</f>
        <v/>
      </c>
      <c r="I121" s="107">
        <f>IFERROR(SUM('0'!$H103),0)</f>
        <v>0</v>
      </c>
      <c r="J121" s="110">
        <f>IFERROR(SUM('0'!$I103),0)</f>
        <v>0</v>
      </c>
      <c r="K121" s="107" t="str">
        <f>IFERROR(CONCATENATE('0'!$K103),0)</f>
        <v/>
      </c>
      <c r="L121" s="107">
        <f>IFERROR(SUM('0'!$L103),0)</f>
        <v>0</v>
      </c>
      <c r="M121" s="107">
        <f>IFERROR(SUM('0'!$M103),0)</f>
        <v>0</v>
      </c>
      <c r="N121" s="107">
        <f>IFERROR(SUM('0'!$N103),0)</f>
        <v>0</v>
      </c>
      <c r="O121" s="107" t="str">
        <f>IFERROR(CONCATENATE('0'!$O103),0)</f>
        <v/>
      </c>
      <c r="P121" s="107" t="str">
        <f>IFERROR(CONCATENATE('0'!U103),"")</f>
        <v/>
      </c>
      <c r="Q121" s="107" t="str">
        <f>IFERROR(CONCATENATE('0'!$W103),0)</f>
        <v/>
      </c>
      <c r="R121" s="107" t="str">
        <f>IFERROR(IF('0'!V103&gt;0.00001,'0'!V103,'2'!M116),"")</f>
        <v/>
      </c>
      <c r="S121" s="107" t="s">
        <v>39</v>
      </c>
    </row>
    <row r="122" spans="1:19" s="22" customFormat="1" ht="20.100000000000001" hidden="1" customHeight="1">
      <c r="A122" s="106" t="str">
        <f>IFERROR(CONCATENATE('0'!$A104),0)</f>
        <v/>
      </c>
      <c r="B122" s="107">
        <f>IFERROR(SUM('0'!$B104),0)</f>
        <v>0</v>
      </c>
      <c r="C122" s="107">
        <f>IFERROR(SUM('0'!$C104),0)</f>
        <v>0</v>
      </c>
      <c r="D122" s="108">
        <f>IFERROR(SUM('0'!$E104),0)</f>
        <v>0</v>
      </c>
      <c r="E122" s="107">
        <f>IFERROR(SUM('0'!$D104),0)</f>
        <v>0</v>
      </c>
      <c r="F122" s="109">
        <f>IFERROR(SUM('0'!$F104),0)</f>
        <v>0</v>
      </c>
      <c r="G122" s="107" t="str">
        <f t="shared" si="1"/>
        <v/>
      </c>
      <c r="H122" s="107" t="str">
        <f>IFERROR(CONCATENATE('0'!$G104),0)</f>
        <v/>
      </c>
      <c r="I122" s="107">
        <f>IFERROR(SUM('0'!$H104),0)</f>
        <v>0</v>
      </c>
      <c r="J122" s="110">
        <f>IFERROR(SUM('0'!$I104),0)</f>
        <v>0</v>
      </c>
      <c r="K122" s="107" t="str">
        <f>IFERROR(CONCATENATE('0'!$K104),0)</f>
        <v/>
      </c>
      <c r="L122" s="107">
        <f>IFERROR(SUM('0'!$L104),0)</f>
        <v>0</v>
      </c>
      <c r="M122" s="107">
        <f>IFERROR(SUM('0'!$M104),0)</f>
        <v>0</v>
      </c>
      <c r="N122" s="107">
        <f>IFERROR(SUM('0'!$N104),0)</f>
        <v>0</v>
      </c>
      <c r="O122" s="107" t="str">
        <f>IFERROR(CONCATENATE('0'!$O104),0)</f>
        <v/>
      </c>
      <c r="P122" s="107" t="str">
        <f>IFERROR(CONCATENATE('0'!U104),"")</f>
        <v/>
      </c>
      <c r="Q122" s="107" t="str">
        <f>IFERROR(CONCATENATE('0'!$W104),0)</f>
        <v/>
      </c>
      <c r="R122" s="107" t="str">
        <f>IFERROR(IF('0'!V104&gt;0.00001,'0'!V104,'2'!M117),"")</f>
        <v/>
      </c>
      <c r="S122" s="107" t="s">
        <v>39</v>
      </c>
    </row>
    <row r="123" spans="1:19" s="22" customFormat="1" ht="20.100000000000001" hidden="1" customHeight="1">
      <c r="A123" s="106" t="str">
        <f>IFERROR(CONCATENATE('0'!$A105),0)</f>
        <v/>
      </c>
      <c r="B123" s="107">
        <f>IFERROR(SUM('0'!$B105),0)</f>
        <v>0</v>
      </c>
      <c r="C123" s="107">
        <f>IFERROR(SUM('0'!$C105),0)</f>
        <v>0</v>
      </c>
      <c r="D123" s="108">
        <f>IFERROR(SUM('0'!$E105),0)</f>
        <v>0</v>
      </c>
      <c r="E123" s="107">
        <f>IFERROR(SUM('0'!$D105),0)</f>
        <v>0</v>
      </c>
      <c r="F123" s="109">
        <f>IFERROR(SUM('0'!$F105),0)</f>
        <v>0</v>
      </c>
      <c r="G123" s="107" t="str">
        <f t="shared" si="1"/>
        <v/>
      </c>
      <c r="H123" s="107" t="str">
        <f>IFERROR(CONCATENATE('0'!$G105),0)</f>
        <v/>
      </c>
      <c r="I123" s="107">
        <f>IFERROR(SUM('0'!$H105),0)</f>
        <v>0</v>
      </c>
      <c r="J123" s="110">
        <f>IFERROR(SUM('0'!$I105),0)</f>
        <v>0</v>
      </c>
      <c r="K123" s="107" t="str">
        <f>IFERROR(CONCATENATE('0'!$K105),0)</f>
        <v/>
      </c>
      <c r="L123" s="107">
        <f>IFERROR(SUM('0'!$L105),0)</f>
        <v>0</v>
      </c>
      <c r="M123" s="107">
        <f>IFERROR(SUM('0'!$M105),0)</f>
        <v>0</v>
      </c>
      <c r="N123" s="107">
        <f>IFERROR(SUM('0'!$N105),0)</f>
        <v>0</v>
      </c>
      <c r="O123" s="107" t="str">
        <f>IFERROR(CONCATENATE('0'!$O105),0)</f>
        <v/>
      </c>
      <c r="P123" s="107" t="str">
        <f>IFERROR(CONCATENATE('0'!U105),"")</f>
        <v/>
      </c>
      <c r="Q123" s="107" t="str">
        <f>IFERROR(CONCATENATE('0'!$W105),0)</f>
        <v/>
      </c>
      <c r="R123" s="107" t="str">
        <f>IFERROR(IF('0'!V105&gt;0.00001,'0'!V105,'2'!M118),"")</f>
        <v/>
      </c>
      <c r="S123" s="107" t="s">
        <v>39</v>
      </c>
    </row>
    <row r="124" spans="1:19" s="22" customFormat="1" ht="20.100000000000001" hidden="1" customHeight="1">
      <c r="A124" s="106" t="str">
        <f>IFERROR(CONCATENATE('0'!$A106),0)</f>
        <v/>
      </c>
      <c r="B124" s="107">
        <f>IFERROR(SUM('0'!$B106),0)</f>
        <v>0</v>
      </c>
      <c r="C124" s="107">
        <f>IFERROR(SUM('0'!$C106),0)</f>
        <v>0</v>
      </c>
      <c r="D124" s="108">
        <f>IFERROR(SUM('0'!$E106),0)</f>
        <v>0</v>
      </c>
      <c r="E124" s="107">
        <f>IFERROR(SUM('0'!$D106),0)</f>
        <v>0</v>
      </c>
      <c r="F124" s="109">
        <f>IFERROR(SUM('0'!$F106),0)</f>
        <v>0</v>
      </c>
      <c r="G124" s="107" t="str">
        <f t="shared" si="1"/>
        <v/>
      </c>
      <c r="H124" s="107" t="str">
        <f>IFERROR(CONCATENATE('0'!$G106),0)</f>
        <v/>
      </c>
      <c r="I124" s="107">
        <f>IFERROR(SUM('0'!$H106),0)</f>
        <v>0</v>
      </c>
      <c r="J124" s="110">
        <f>IFERROR(SUM('0'!$I106),0)</f>
        <v>0</v>
      </c>
      <c r="K124" s="107" t="str">
        <f>IFERROR(CONCATENATE('0'!$K106),0)</f>
        <v/>
      </c>
      <c r="L124" s="107">
        <f>IFERROR(SUM('0'!$L106),0)</f>
        <v>0</v>
      </c>
      <c r="M124" s="107">
        <f>IFERROR(SUM('0'!$M106),0)</f>
        <v>0</v>
      </c>
      <c r="N124" s="107">
        <f>IFERROR(SUM('0'!$N106),0)</f>
        <v>0</v>
      </c>
      <c r="O124" s="107" t="str">
        <f>IFERROR(CONCATENATE('0'!$O106),0)</f>
        <v/>
      </c>
      <c r="P124" s="107" t="str">
        <f>IFERROR(CONCATENATE('0'!U106),"")</f>
        <v/>
      </c>
      <c r="Q124" s="107" t="str">
        <f>IFERROR(CONCATENATE('0'!$W106),0)</f>
        <v/>
      </c>
      <c r="R124" s="107" t="str">
        <f>IFERROR(IF('0'!V106&gt;0.00001,'0'!V106,'2'!M119),"")</f>
        <v/>
      </c>
      <c r="S124" s="107" t="s">
        <v>39</v>
      </c>
    </row>
    <row r="125" spans="1:19" s="22" customFormat="1" ht="20.100000000000001" hidden="1" customHeight="1">
      <c r="A125" s="106" t="str">
        <f>IFERROR(CONCATENATE('0'!$A107),0)</f>
        <v/>
      </c>
      <c r="B125" s="107">
        <f>IFERROR(SUM('0'!$B107),0)</f>
        <v>0</v>
      </c>
      <c r="C125" s="107">
        <f>IFERROR(SUM('0'!$C107),0)</f>
        <v>0</v>
      </c>
      <c r="D125" s="108">
        <f>IFERROR(SUM('0'!$E107),0)</f>
        <v>0</v>
      </c>
      <c r="E125" s="107">
        <f>IFERROR(SUM('0'!$D107),0)</f>
        <v>0</v>
      </c>
      <c r="F125" s="109">
        <f>IFERROR(SUM('0'!$F107),0)</f>
        <v>0</v>
      </c>
      <c r="G125" s="107" t="str">
        <f t="shared" si="1"/>
        <v/>
      </c>
      <c r="H125" s="107" t="str">
        <f>IFERROR(CONCATENATE('0'!$G107),0)</f>
        <v/>
      </c>
      <c r="I125" s="107">
        <f>IFERROR(SUM('0'!$H107),0)</f>
        <v>0</v>
      </c>
      <c r="J125" s="110">
        <f>IFERROR(SUM('0'!$I107),0)</f>
        <v>0</v>
      </c>
      <c r="K125" s="107" t="str">
        <f>IFERROR(CONCATENATE('0'!$K107),0)</f>
        <v/>
      </c>
      <c r="L125" s="107">
        <f>IFERROR(SUM('0'!$L107),0)</f>
        <v>0</v>
      </c>
      <c r="M125" s="107">
        <f>IFERROR(SUM('0'!$M107),0)</f>
        <v>0</v>
      </c>
      <c r="N125" s="107">
        <f>IFERROR(SUM('0'!$N107),0)</f>
        <v>0</v>
      </c>
      <c r="O125" s="107" t="str">
        <f>IFERROR(CONCATENATE('0'!$O107),0)</f>
        <v/>
      </c>
      <c r="P125" s="107" t="str">
        <f>IFERROR(CONCATENATE('0'!U107),"")</f>
        <v/>
      </c>
      <c r="Q125" s="107" t="str">
        <f>IFERROR(CONCATENATE('0'!$W107),0)</f>
        <v/>
      </c>
      <c r="R125" s="107" t="str">
        <f>IFERROR(IF('0'!V107&gt;0.00001,'0'!V107,'2'!M120),"")</f>
        <v/>
      </c>
      <c r="S125" s="107" t="s">
        <v>39</v>
      </c>
    </row>
    <row r="126" spans="1:19" s="22" customFormat="1" ht="20.100000000000001" hidden="1" customHeight="1">
      <c r="A126" s="106" t="str">
        <f>IFERROR(CONCATENATE('0'!$A108),0)</f>
        <v/>
      </c>
      <c r="B126" s="107">
        <f>IFERROR(SUM('0'!$B108),0)</f>
        <v>0</v>
      </c>
      <c r="C126" s="107">
        <f>IFERROR(SUM('0'!$C108),0)</f>
        <v>0</v>
      </c>
      <c r="D126" s="108">
        <f>IFERROR(SUM('0'!$E108),0)</f>
        <v>0</v>
      </c>
      <c r="E126" s="107">
        <f>IFERROR(SUM('0'!$D108),0)</f>
        <v>0</v>
      </c>
      <c r="F126" s="109">
        <f>IFERROR(SUM('0'!$F108),0)</f>
        <v>0</v>
      </c>
      <c r="G126" s="107" t="str">
        <f t="shared" si="1"/>
        <v/>
      </c>
      <c r="H126" s="107" t="str">
        <f>IFERROR(CONCATENATE('0'!$G108),0)</f>
        <v/>
      </c>
      <c r="I126" s="107">
        <f>IFERROR(SUM('0'!$H108),0)</f>
        <v>0</v>
      </c>
      <c r="J126" s="110">
        <f>IFERROR(SUM('0'!$I108),0)</f>
        <v>0</v>
      </c>
      <c r="K126" s="107" t="str">
        <f>IFERROR(CONCATENATE('0'!$K108),0)</f>
        <v/>
      </c>
      <c r="L126" s="107">
        <f>IFERROR(SUM('0'!$L108),0)</f>
        <v>0</v>
      </c>
      <c r="M126" s="107">
        <f>IFERROR(SUM('0'!$M108),0)</f>
        <v>0</v>
      </c>
      <c r="N126" s="107">
        <f>IFERROR(SUM('0'!$N108),0)</f>
        <v>0</v>
      </c>
      <c r="O126" s="107" t="str">
        <f>IFERROR(CONCATENATE('0'!$O108),0)</f>
        <v/>
      </c>
      <c r="P126" s="107" t="str">
        <f>IFERROR(CONCATENATE('0'!U108),"")</f>
        <v/>
      </c>
      <c r="Q126" s="107" t="str">
        <f>IFERROR(CONCATENATE('0'!$W108),0)</f>
        <v/>
      </c>
      <c r="R126" s="107" t="str">
        <f>IFERROR(IF('0'!V108&gt;0.00001,'0'!V108,'2'!M121),"")</f>
        <v/>
      </c>
      <c r="S126" s="107" t="s">
        <v>39</v>
      </c>
    </row>
    <row r="127" spans="1:19" s="22" customFormat="1" ht="20.100000000000001" hidden="1" customHeight="1">
      <c r="A127" s="106" t="str">
        <f>IFERROR(CONCATENATE('0'!$A109),0)</f>
        <v/>
      </c>
      <c r="B127" s="107">
        <f>IFERROR(SUM('0'!$B109),0)</f>
        <v>0</v>
      </c>
      <c r="C127" s="107">
        <f>IFERROR(SUM('0'!$C109),0)</f>
        <v>0</v>
      </c>
      <c r="D127" s="108">
        <f>IFERROR(SUM('0'!$E109),0)</f>
        <v>0</v>
      </c>
      <c r="E127" s="107">
        <f>IFERROR(SUM('0'!$D109),0)</f>
        <v>0</v>
      </c>
      <c r="F127" s="109">
        <f>IFERROR(SUM('0'!$F109),0)</f>
        <v>0</v>
      </c>
      <c r="G127" s="107" t="str">
        <f t="shared" si="1"/>
        <v/>
      </c>
      <c r="H127" s="107" t="str">
        <f>IFERROR(CONCATENATE('0'!$G109),0)</f>
        <v/>
      </c>
      <c r="I127" s="107">
        <f>IFERROR(SUM('0'!$H109),0)</f>
        <v>0</v>
      </c>
      <c r="J127" s="110">
        <f>IFERROR(SUM('0'!$I109),0)</f>
        <v>0</v>
      </c>
      <c r="K127" s="107" t="str">
        <f>IFERROR(CONCATENATE('0'!$K109),0)</f>
        <v/>
      </c>
      <c r="L127" s="107">
        <f>IFERROR(SUM('0'!$L109),0)</f>
        <v>0</v>
      </c>
      <c r="M127" s="107">
        <f>IFERROR(SUM('0'!$M109),0)</f>
        <v>0</v>
      </c>
      <c r="N127" s="107">
        <f>IFERROR(SUM('0'!$N109),0)</f>
        <v>0</v>
      </c>
      <c r="O127" s="107" t="str">
        <f>IFERROR(CONCATENATE('0'!$O109),0)</f>
        <v/>
      </c>
      <c r="P127" s="107" t="str">
        <f>IFERROR(CONCATENATE('0'!U109),"")</f>
        <v/>
      </c>
      <c r="Q127" s="107" t="str">
        <f>IFERROR(CONCATENATE('0'!$W109),0)</f>
        <v/>
      </c>
      <c r="R127" s="107" t="str">
        <f>IFERROR(IF('0'!V109&gt;0.00001,'0'!V109,'2'!M122),"")</f>
        <v/>
      </c>
      <c r="S127" s="107" t="s">
        <v>39</v>
      </c>
    </row>
    <row r="128" spans="1:19" s="22" customFormat="1" ht="20.100000000000001" hidden="1" customHeight="1">
      <c r="A128" s="106" t="str">
        <f>IFERROR(CONCATENATE('0'!$A110),0)</f>
        <v/>
      </c>
      <c r="B128" s="107">
        <f>IFERROR(SUM('0'!$B110),0)</f>
        <v>0</v>
      </c>
      <c r="C128" s="107">
        <f>IFERROR(SUM('0'!$C110),0)</f>
        <v>0</v>
      </c>
      <c r="D128" s="108">
        <f>IFERROR(SUM('0'!$E110),0)</f>
        <v>0</v>
      </c>
      <c r="E128" s="107">
        <f>IFERROR(SUM('0'!$D110),0)</f>
        <v>0</v>
      </c>
      <c r="F128" s="109">
        <f>IFERROR(SUM('0'!$F110),0)</f>
        <v>0</v>
      </c>
      <c r="G128" s="107" t="str">
        <f t="shared" si="1"/>
        <v/>
      </c>
      <c r="H128" s="107" t="str">
        <f>IFERROR(CONCATENATE('0'!$G110),0)</f>
        <v/>
      </c>
      <c r="I128" s="107">
        <f>IFERROR(SUM('0'!$H110),0)</f>
        <v>0</v>
      </c>
      <c r="J128" s="110">
        <f>IFERROR(SUM('0'!$I110),0)</f>
        <v>0</v>
      </c>
      <c r="K128" s="107" t="str">
        <f>IFERROR(CONCATENATE('0'!$K110),0)</f>
        <v/>
      </c>
      <c r="L128" s="107">
        <f>IFERROR(SUM('0'!$L110),0)</f>
        <v>0</v>
      </c>
      <c r="M128" s="107">
        <f>IFERROR(SUM('0'!$M110),0)</f>
        <v>0</v>
      </c>
      <c r="N128" s="107">
        <f>IFERROR(SUM('0'!$N110),0)</f>
        <v>0</v>
      </c>
      <c r="O128" s="107" t="str">
        <f>IFERROR(CONCATENATE('0'!$O110),0)</f>
        <v/>
      </c>
      <c r="P128" s="107" t="str">
        <f>IFERROR(CONCATENATE('0'!U110),"")</f>
        <v/>
      </c>
      <c r="Q128" s="107" t="str">
        <f>IFERROR(CONCATENATE('0'!$W110),0)</f>
        <v/>
      </c>
      <c r="R128" s="107" t="str">
        <f>IFERROR(IF('0'!V110&gt;0.00001,'0'!V110,'2'!M123),"")</f>
        <v/>
      </c>
      <c r="S128" s="107" t="s">
        <v>39</v>
      </c>
    </row>
    <row r="129" spans="1:19" s="22" customFormat="1" ht="20.100000000000001" hidden="1" customHeight="1">
      <c r="A129" s="106" t="str">
        <f>IFERROR(CONCATENATE('0'!$A111),0)</f>
        <v/>
      </c>
      <c r="B129" s="107">
        <f>IFERROR(SUM('0'!$B111),0)</f>
        <v>0</v>
      </c>
      <c r="C129" s="107">
        <f>IFERROR(SUM('0'!$C111),0)</f>
        <v>0</v>
      </c>
      <c r="D129" s="108">
        <f>IFERROR(SUM('0'!$E111),0)</f>
        <v>0</v>
      </c>
      <c r="E129" s="107">
        <f>IFERROR(SUM('0'!$D111),0)</f>
        <v>0</v>
      </c>
      <c r="F129" s="109">
        <f>IFERROR(SUM('0'!$F111),0)</f>
        <v>0</v>
      </c>
      <c r="G129" s="107" t="str">
        <f t="shared" ref="G129:G192" si="2">IF(I129&gt;=60,F129,"")</f>
        <v/>
      </c>
      <c r="H129" s="107" t="str">
        <f>IFERROR(CONCATENATE('0'!$G111),0)</f>
        <v/>
      </c>
      <c r="I129" s="107">
        <f>IFERROR(SUM('0'!$H111),0)</f>
        <v>0</v>
      </c>
      <c r="J129" s="110">
        <f>IFERROR(SUM('0'!$I111),0)</f>
        <v>0</v>
      </c>
      <c r="K129" s="107" t="str">
        <f>IFERROR(CONCATENATE('0'!$K111),0)</f>
        <v/>
      </c>
      <c r="L129" s="107">
        <f>IFERROR(SUM('0'!$L111),0)</f>
        <v>0</v>
      </c>
      <c r="M129" s="107">
        <f>IFERROR(SUM('0'!$M111),0)</f>
        <v>0</v>
      </c>
      <c r="N129" s="107">
        <f>IFERROR(SUM('0'!$N111),0)</f>
        <v>0</v>
      </c>
      <c r="O129" s="107" t="str">
        <f>IFERROR(CONCATENATE('0'!$O111),0)</f>
        <v/>
      </c>
      <c r="P129" s="107" t="str">
        <f>IFERROR(CONCATENATE('0'!U111),"")</f>
        <v/>
      </c>
      <c r="Q129" s="107" t="str">
        <f>IFERROR(CONCATENATE('0'!$W111),0)</f>
        <v/>
      </c>
      <c r="R129" s="107" t="str">
        <f>IFERROR(IF('0'!V111&gt;0.00001,'0'!V111,'2'!M124),"")</f>
        <v/>
      </c>
      <c r="S129" s="107" t="s">
        <v>39</v>
      </c>
    </row>
    <row r="130" spans="1:19" s="22" customFormat="1" ht="20.100000000000001" hidden="1" customHeight="1">
      <c r="A130" s="106" t="str">
        <f>IFERROR(CONCATENATE('0'!$A112),0)</f>
        <v/>
      </c>
      <c r="B130" s="107">
        <f>IFERROR(SUM('0'!$B112),0)</f>
        <v>0</v>
      </c>
      <c r="C130" s="107">
        <f>IFERROR(SUM('0'!$C112),0)</f>
        <v>0</v>
      </c>
      <c r="D130" s="108">
        <f>IFERROR(SUM('0'!$E112),0)</f>
        <v>0</v>
      </c>
      <c r="E130" s="107">
        <f>IFERROR(SUM('0'!$D112),0)</f>
        <v>0</v>
      </c>
      <c r="F130" s="109">
        <f>IFERROR(SUM('0'!$F112),0)</f>
        <v>0</v>
      </c>
      <c r="G130" s="107" t="str">
        <f t="shared" si="2"/>
        <v/>
      </c>
      <c r="H130" s="107" t="str">
        <f>IFERROR(CONCATENATE('0'!$G112),0)</f>
        <v/>
      </c>
      <c r="I130" s="107">
        <f>IFERROR(SUM('0'!$H112),0)</f>
        <v>0</v>
      </c>
      <c r="J130" s="110">
        <f>IFERROR(SUM('0'!$I112),0)</f>
        <v>0</v>
      </c>
      <c r="K130" s="107" t="str">
        <f>IFERROR(CONCATENATE('0'!$K112),0)</f>
        <v/>
      </c>
      <c r="L130" s="107">
        <f>IFERROR(SUM('0'!$L112),0)</f>
        <v>0</v>
      </c>
      <c r="M130" s="107">
        <f>IFERROR(SUM('0'!$M112),0)</f>
        <v>0</v>
      </c>
      <c r="N130" s="107">
        <f>IFERROR(SUM('0'!$N112),0)</f>
        <v>0</v>
      </c>
      <c r="O130" s="107" t="str">
        <f>IFERROR(CONCATENATE('0'!$O112),0)</f>
        <v/>
      </c>
      <c r="P130" s="107" t="str">
        <f>IFERROR(CONCATENATE('0'!U112),"")</f>
        <v/>
      </c>
      <c r="Q130" s="107" t="str">
        <f>IFERROR(CONCATENATE('0'!$W112),0)</f>
        <v/>
      </c>
      <c r="R130" s="107" t="str">
        <f>IFERROR(IF('0'!V112&gt;0.00001,'0'!V112,'2'!M125),"")</f>
        <v/>
      </c>
      <c r="S130" s="107" t="s">
        <v>39</v>
      </c>
    </row>
    <row r="131" spans="1:19" s="22" customFormat="1" ht="20.100000000000001" hidden="1" customHeight="1">
      <c r="A131" s="106" t="str">
        <f>IFERROR(CONCATENATE('0'!$A113),0)</f>
        <v/>
      </c>
      <c r="B131" s="107">
        <f>IFERROR(SUM('0'!$B113),0)</f>
        <v>0</v>
      </c>
      <c r="C131" s="107">
        <f>IFERROR(SUM('0'!$C113),0)</f>
        <v>0</v>
      </c>
      <c r="D131" s="108">
        <f>IFERROR(SUM('0'!$E113),0)</f>
        <v>0</v>
      </c>
      <c r="E131" s="107">
        <f>IFERROR(SUM('0'!$D113),0)</f>
        <v>0</v>
      </c>
      <c r="F131" s="109">
        <f>IFERROR(SUM('0'!$F113),0)</f>
        <v>0</v>
      </c>
      <c r="G131" s="107" t="str">
        <f t="shared" si="2"/>
        <v/>
      </c>
      <c r="H131" s="107" t="str">
        <f>IFERROR(CONCATENATE('0'!$G113),0)</f>
        <v/>
      </c>
      <c r="I131" s="107">
        <f>IFERROR(SUM('0'!$H113),0)</f>
        <v>0</v>
      </c>
      <c r="J131" s="110">
        <f>IFERROR(SUM('0'!$I113),0)</f>
        <v>0</v>
      </c>
      <c r="K131" s="107" t="str">
        <f>IFERROR(CONCATENATE('0'!$K113),0)</f>
        <v/>
      </c>
      <c r="L131" s="107">
        <f>IFERROR(SUM('0'!$L113),0)</f>
        <v>0</v>
      </c>
      <c r="M131" s="107">
        <f>IFERROR(SUM('0'!$M113),0)</f>
        <v>0</v>
      </c>
      <c r="N131" s="107">
        <f>IFERROR(SUM('0'!$N113),0)</f>
        <v>0</v>
      </c>
      <c r="O131" s="107" t="str">
        <f>IFERROR(CONCATENATE('0'!$O113),0)</f>
        <v/>
      </c>
      <c r="P131" s="107" t="str">
        <f>IFERROR(CONCATENATE('0'!U113),"")</f>
        <v/>
      </c>
      <c r="Q131" s="107" t="str">
        <f>IFERROR(CONCATENATE('0'!$W113),0)</f>
        <v/>
      </c>
      <c r="R131" s="107" t="str">
        <f>IFERROR(IF('0'!V113&gt;0.00001,'0'!V113,'2'!M126),"")</f>
        <v/>
      </c>
      <c r="S131" s="107" t="s">
        <v>39</v>
      </c>
    </row>
    <row r="132" spans="1:19" s="22" customFormat="1" ht="20.100000000000001" hidden="1" customHeight="1">
      <c r="A132" s="106" t="str">
        <f>IFERROR(CONCATENATE('0'!$A114),0)</f>
        <v/>
      </c>
      <c r="B132" s="107">
        <f>IFERROR(SUM('0'!$B114),0)</f>
        <v>0</v>
      </c>
      <c r="C132" s="107">
        <f>IFERROR(SUM('0'!$C114),0)</f>
        <v>0</v>
      </c>
      <c r="D132" s="108">
        <f>IFERROR(SUM('0'!$E114),0)</f>
        <v>0</v>
      </c>
      <c r="E132" s="107">
        <f>IFERROR(SUM('0'!$D114),0)</f>
        <v>0</v>
      </c>
      <c r="F132" s="109">
        <f>IFERROR(SUM('0'!$F114),0)</f>
        <v>0</v>
      </c>
      <c r="G132" s="107" t="str">
        <f t="shared" si="2"/>
        <v/>
      </c>
      <c r="H132" s="107" t="str">
        <f>IFERROR(CONCATENATE('0'!$G114),0)</f>
        <v/>
      </c>
      <c r="I132" s="107">
        <f>IFERROR(SUM('0'!$H114),0)</f>
        <v>0</v>
      </c>
      <c r="J132" s="110">
        <f>IFERROR(SUM('0'!$I114),0)</f>
        <v>0</v>
      </c>
      <c r="K132" s="107" t="str">
        <f>IFERROR(CONCATENATE('0'!$K114),0)</f>
        <v/>
      </c>
      <c r="L132" s="107">
        <f>IFERROR(SUM('0'!$L114),0)</f>
        <v>0</v>
      </c>
      <c r="M132" s="107">
        <f>IFERROR(SUM('0'!$M114),0)</f>
        <v>0</v>
      </c>
      <c r="N132" s="107">
        <f>IFERROR(SUM('0'!$N114),0)</f>
        <v>0</v>
      </c>
      <c r="O132" s="107" t="str">
        <f>IFERROR(CONCATENATE('0'!$O114),0)</f>
        <v/>
      </c>
      <c r="P132" s="107" t="str">
        <f>IFERROR(CONCATENATE('0'!U114),"")</f>
        <v/>
      </c>
      <c r="Q132" s="107" t="str">
        <f>IFERROR(CONCATENATE('0'!$W114),0)</f>
        <v/>
      </c>
      <c r="R132" s="107" t="str">
        <f>IFERROR(IF('0'!V114&gt;0.00001,'0'!V114,'2'!M127),"")</f>
        <v/>
      </c>
      <c r="S132" s="107" t="s">
        <v>39</v>
      </c>
    </row>
    <row r="133" spans="1:19" s="22" customFormat="1" ht="20.100000000000001" hidden="1" customHeight="1">
      <c r="A133" s="106" t="str">
        <f>IFERROR(CONCATENATE('0'!$A115),0)</f>
        <v/>
      </c>
      <c r="B133" s="107">
        <f>IFERROR(SUM('0'!$B115),0)</f>
        <v>0</v>
      </c>
      <c r="C133" s="107">
        <f>IFERROR(SUM('0'!$C115),0)</f>
        <v>0</v>
      </c>
      <c r="D133" s="108">
        <f>IFERROR(SUM('0'!$E115),0)</f>
        <v>0</v>
      </c>
      <c r="E133" s="107">
        <f>IFERROR(SUM('0'!$D115),0)</f>
        <v>0</v>
      </c>
      <c r="F133" s="109">
        <f>IFERROR(SUM('0'!$F115),0)</f>
        <v>0</v>
      </c>
      <c r="G133" s="107" t="str">
        <f t="shared" si="2"/>
        <v/>
      </c>
      <c r="H133" s="107" t="str">
        <f>IFERROR(CONCATENATE('0'!$G115),0)</f>
        <v/>
      </c>
      <c r="I133" s="107">
        <f>IFERROR(SUM('0'!$H115),0)</f>
        <v>0</v>
      </c>
      <c r="J133" s="110">
        <f>IFERROR(SUM('0'!$I115),0)</f>
        <v>0</v>
      </c>
      <c r="K133" s="107" t="str">
        <f>IFERROR(CONCATENATE('0'!$K115),0)</f>
        <v/>
      </c>
      <c r="L133" s="107">
        <f>IFERROR(SUM('0'!$L115),0)</f>
        <v>0</v>
      </c>
      <c r="M133" s="107">
        <f>IFERROR(SUM('0'!$M115),0)</f>
        <v>0</v>
      </c>
      <c r="N133" s="107">
        <f>IFERROR(SUM('0'!$N115),0)</f>
        <v>0</v>
      </c>
      <c r="O133" s="107" t="str">
        <f>IFERROR(CONCATENATE('0'!$O115),0)</f>
        <v/>
      </c>
      <c r="P133" s="107" t="str">
        <f>IFERROR(CONCATENATE('0'!U115),"")</f>
        <v/>
      </c>
      <c r="Q133" s="107" t="str">
        <f>IFERROR(CONCATENATE('0'!$W115),0)</f>
        <v/>
      </c>
      <c r="R133" s="107" t="str">
        <f>IFERROR(IF('0'!V115&gt;0.00001,'0'!V115,'2'!M128),"")</f>
        <v/>
      </c>
      <c r="S133" s="107" t="s">
        <v>39</v>
      </c>
    </row>
    <row r="134" spans="1:19" s="22" customFormat="1" ht="20.100000000000001" hidden="1" customHeight="1">
      <c r="A134" s="106" t="str">
        <f>IFERROR(CONCATENATE('0'!$A116),0)</f>
        <v/>
      </c>
      <c r="B134" s="107">
        <f>IFERROR(SUM('0'!$B116),0)</f>
        <v>0</v>
      </c>
      <c r="C134" s="107">
        <f>IFERROR(SUM('0'!$C116),0)</f>
        <v>0</v>
      </c>
      <c r="D134" s="108">
        <f>IFERROR(SUM('0'!$E116),0)</f>
        <v>0</v>
      </c>
      <c r="E134" s="107">
        <f>IFERROR(SUM('0'!$D116),0)</f>
        <v>0</v>
      </c>
      <c r="F134" s="109">
        <f>IFERROR(SUM('0'!$F116),0)</f>
        <v>0</v>
      </c>
      <c r="G134" s="107" t="str">
        <f t="shared" si="2"/>
        <v/>
      </c>
      <c r="H134" s="107" t="str">
        <f>IFERROR(CONCATENATE('0'!$G116),0)</f>
        <v/>
      </c>
      <c r="I134" s="107">
        <f>IFERROR(SUM('0'!$H116),0)</f>
        <v>0</v>
      </c>
      <c r="J134" s="110">
        <f>IFERROR(SUM('0'!$I116),0)</f>
        <v>0</v>
      </c>
      <c r="K134" s="107" t="str">
        <f>IFERROR(CONCATENATE('0'!$K116),0)</f>
        <v/>
      </c>
      <c r="L134" s="107">
        <f>IFERROR(SUM('0'!$L116),0)</f>
        <v>0</v>
      </c>
      <c r="M134" s="107">
        <f>IFERROR(SUM('0'!$M116),0)</f>
        <v>0</v>
      </c>
      <c r="N134" s="107">
        <f>IFERROR(SUM('0'!$N116),0)</f>
        <v>0</v>
      </c>
      <c r="O134" s="107" t="str">
        <f>IFERROR(CONCATENATE('0'!$O116),0)</f>
        <v/>
      </c>
      <c r="P134" s="107" t="str">
        <f>IFERROR(CONCATENATE('0'!U116),"")</f>
        <v/>
      </c>
      <c r="Q134" s="107" t="str">
        <f>IFERROR(CONCATENATE('0'!$W116),0)</f>
        <v/>
      </c>
      <c r="R134" s="107" t="str">
        <f>IFERROR(IF('0'!V116&gt;0.00001,'0'!V116,'2'!M129),"")</f>
        <v/>
      </c>
      <c r="S134" s="107" t="s">
        <v>39</v>
      </c>
    </row>
    <row r="135" spans="1:19" s="22" customFormat="1" ht="20.100000000000001" hidden="1" customHeight="1">
      <c r="A135" s="106" t="str">
        <f>IFERROR(CONCATENATE('0'!$A117),0)</f>
        <v/>
      </c>
      <c r="B135" s="107">
        <f>IFERROR(SUM('0'!$B117),0)</f>
        <v>0</v>
      </c>
      <c r="C135" s="107">
        <f>IFERROR(SUM('0'!$C117),0)</f>
        <v>0</v>
      </c>
      <c r="D135" s="108">
        <f>IFERROR(SUM('0'!$E117),0)</f>
        <v>0</v>
      </c>
      <c r="E135" s="107">
        <f>IFERROR(SUM('0'!$D117),0)</f>
        <v>0</v>
      </c>
      <c r="F135" s="109">
        <f>IFERROR(SUM('0'!$F117),0)</f>
        <v>0</v>
      </c>
      <c r="G135" s="107" t="str">
        <f t="shared" si="2"/>
        <v/>
      </c>
      <c r="H135" s="107" t="str">
        <f>IFERROR(CONCATENATE('0'!$G117),0)</f>
        <v/>
      </c>
      <c r="I135" s="107">
        <f>IFERROR(SUM('0'!$H117),0)</f>
        <v>0</v>
      </c>
      <c r="J135" s="110">
        <f>IFERROR(SUM('0'!$I117),0)</f>
        <v>0</v>
      </c>
      <c r="K135" s="107" t="str">
        <f>IFERROR(CONCATENATE('0'!$K117),0)</f>
        <v/>
      </c>
      <c r="L135" s="107">
        <f>IFERROR(SUM('0'!$L117),0)</f>
        <v>0</v>
      </c>
      <c r="M135" s="107">
        <f>IFERROR(SUM('0'!$M117),0)</f>
        <v>0</v>
      </c>
      <c r="N135" s="107">
        <f>IFERROR(SUM('0'!$N117),0)</f>
        <v>0</v>
      </c>
      <c r="O135" s="107" t="str">
        <f>IFERROR(CONCATENATE('0'!$O117),0)</f>
        <v/>
      </c>
      <c r="P135" s="107" t="str">
        <f>IFERROR(CONCATENATE('0'!U117),"")</f>
        <v/>
      </c>
      <c r="Q135" s="107" t="str">
        <f>IFERROR(CONCATENATE('0'!$W117),0)</f>
        <v/>
      </c>
      <c r="R135" s="107" t="str">
        <f>IFERROR(IF('0'!V117&gt;0.00001,'0'!V117,'2'!M130),"")</f>
        <v/>
      </c>
      <c r="S135" s="107" t="s">
        <v>39</v>
      </c>
    </row>
    <row r="136" spans="1:19" s="22" customFormat="1" ht="20.100000000000001" hidden="1" customHeight="1">
      <c r="A136" s="106" t="str">
        <f>IFERROR(CONCATENATE('0'!$A118),0)</f>
        <v/>
      </c>
      <c r="B136" s="107">
        <f>IFERROR(SUM('0'!$B118),0)</f>
        <v>0</v>
      </c>
      <c r="C136" s="107">
        <f>IFERROR(SUM('0'!$C118),0)</f>
        <v>0</v>
      </c>
      <c r="D136" s="108">
        <f>IFERROR(SUM('0'!$E118),0)</f>
        <v>0</v>
      </c>
      <c r="E136" s="107">
        <f>IFERROR(SUM('0'!$D118),0)</f>
        <v>0</v>
      </c>
      <c r="F136" s="109">
        <f>IFERROR(SUM('0'!$F118),0)</f>
        <v>0</v>
      </c>
      <c r="G136" s="107" t="str">
        <f t="shared" si="2"/>
        <v/>
      </c>
      <c r="H136" s="107" t="str">
        <f>IFERROR(CONCATENATE('0'!$G118),0)</f>
        <v/>
      </c>
      <c r="I136" s="107">
        <f>IFERROR(SUM('0'!$H118),0)</f>
        <v>0</v>
      </c>
      <c r="J136" s="110">
        <f>IFERROR(SUM('0'!$I118),0)</f>
        <v>0</v>
      </c>
      <c r="K136" s="107" t="str">
        <f>IFERROR(CONCATENATE('0'!$K118),0)</f>
        <v/>
      </c>
      <c r="L136" s="107">
        <f>IFERROR(SUM('0'!$L118),0)</f>
        <v>0</v>
      </c>
      <c r="M136" s="107">
        <f>IFERROR(SUM('0'!$M118),0)</f>
        <v>0</v>
      </c>
      <c r="N136" s="107">
        <f>IFERROR(SUM('0'!$N118),0)</f>
        <v>0</v>
      </c>
      <c r="O136" s="107" t="str">
        <f>IFERROR(CONCATENATE('0'!$O118),0)</f>
        <v/>
      </c>
      <c r="P136" s="107" t="str">
        <f>IFERROR(CONCATENATE('0'!U118),"")</f>
        <v/>
      </c>
      <c r="Q136" s="107" t="str">
        <f>IFERROR(CONCATENATE('0'!$W118),0)</f>
        <v/>
      </c>
      <c r="R136" s="107" t="str">
        <f>IFERROR(IF('0'!V118&gt;0.00001,'0'!V118,'2'!M131),"")</f>
        <v/>
      </c>
      <c r="S136" s="107" t="s">
        <v>39</v>
      </c>
    </row>
    <row r="137" spans="1:19" s="22" customFormat="1" ht="20.100000000000001" hidden="1" customHeight="1">
      <c r="A137" s="106" t="str">
        <f>IFERROR(CONCATENATE('0'!$A119),0)</f>
        <v/>
      </c>
      <c r="B137" s="107">
        <f>IFERROR(SUM('0'!$B119),0)</f>
        <v>0</v>
      </c>
      <c r="C137" s="107">
        <f>IFERROR(SUM('0'!$C119),0)</f>
        <v>0</v>
      </c>
      <c r="D137" s="108">
        <f>IFERROR(SUM('0'!$E119),0)</f>
        <v>0</v>
      </c>
      <c r="E137" s="107">
        <f>IFERROR(SUM('0'!$D119),0)</f>
        <v>0</v>
      </c>
      <c r="F137" s="109">
        <f>IFERROR(SUM('0'!$F119),0)</f>
        <v>0</v>
      </c>
      <c r="G137" s="107" t="str">
        <f t="shared" si="2"/>
        <v/>
      </c>
      <c r="H137" s="107" t="str">
        <f>IFERROR(CONCATENATE('0'!$G119),0)</f>
        <v/>
      </c>
      <c r="I137" s="107">
        <f>IFERROR(SUM('0'!$H119),0)</f>
        <v>0</v>
      </c>
      <c r="J137" s="110">
        <f>IFERROR(SUM('0'!$I119),0)</f>
        <v>0</v>
      </c>
      <c r="K137" s="107" t="str">
        <f>IFERROR(CONCATENATE('0'!$K119),0)</f>
        <v/>
      </c>
      <c r="L137" s="107">
        <f>IFERROR(SUM('0'!$L119),0)</f>
        <v>0</v>
      </c>
      <c r="M137" s="107">
        <f>IFERROR(SUM('0'!$M119),0)</f>
        <v>0</v>
      </c>
      <c r="N137" s="107">
        <f>IFERROR(SUM('0'!$N119),0)</f>
        <v>0</v>
      </c>
      <c r="O137" s="107" t="str">
        <f>IFERROR(CONCATENATE('0'!$O119),0)</f>
        <v/>
      </c>
      <c r="P137" s="107" t="str">
        <f>IFERROR(CONCATENATE('0'!U119),"")</f>
        <v/>
      </c>
      <c r="Q137" s="107" t="str">
        <f>IFERROR(CONCATENATE('0'!$W119),0)</f>
        <v/>
      </c>
      <c r="R137" s="107" t="str">
        <f>IFERROR(IF('0'!V119&gt;0.00001,'0'!V119,'2'!M132),"")</f>
        <v/>
      </c>
      <c r="S137" s="107" t="s">
        <v>39</v>
      </c>
    </row>
    <row r="138" spans="1:19" s="22" customFormat="1" ht="20.100000000000001" hidden="1" customHeight="1">
      <c r="A138" s="106" t="str">
        <f>IFERROR(CONCATENATE('0'!$A120),0)</f>
        <v/>
      </c>
      <c r="B138" s="107">
        <f>IFERROR(SUM('0'!$B120),0)</f>
        <v>0</v>
      </c>
      <c r="C138" s="107">
        <f>IFERROR(SUM('0'!$C120),0)</f>
        <v>0</v>
      </c>
      <c r="D138" s="108">
        <f>IFERROR(SUM('0'!$E120),0)</f>
        <v>0</v>
      </c>
      <c r="E138" s="107">
        <f>IFERROR(SUM('0'!$D120),0)</f>
        <v>0</v>
      </c>
      <c r="F138" s="109">
        <f>IFERROR(SUM('0'!$F120),0)</f>
        <v>0</v>
      </c>
      <c r="G138" s="107" t="str">
        <f t="shared" si="2"/>
        <v/>
      </c>
      <c r="H138" s="107" t="str">
        <f>IFERROR(CONCATENATE('0'!$G120),0)</f>
        <v/>
      </c>
      <c r="I138" s="107">
        <f>IFERROR(SUM('0'!$H120),0)</f>
        <v>0</v>
      </c>
      <c r="J138" s="110">
        <f>IFERROR(SUM('0'!$I120),0)</f>
        <v>0</v>
      </c>
      <c r="K138" s="107" t="str">
        <f>IFERROR(CONCATENATE('0'!$K120),0)</f>
        <v/>
      </c>
      <c r="L138" s="107">
        <f>IFERROR(SUM('0'!$L120),0)</f>
        <v>0</v>
      </c>
      <c r="M138" s="107">
        <f>IFERROR(SUM('0'!$M120),0)</f>
        <v>0</v>
      </c>
      <c r="N138" s="107">
        <f>IFERROR(SUM('0'!$N120),0)</f>
        <v>0</v>
      </c>
      <c r="O138" s="107" t="str">
        <f>IFERROR(CONCATENATE('0'!$O120),0)</f>
        <v/>
      </c>
      <c r="P138" s="107" t="str">
        <f>IFERROR(CONCATENATE('0'!U120),"")</f>
        <v/>
      </c>
      <c r="Q138" s="107" t="str">
        <f>IFERROR(CONCATENATE('0'!$W120),0)</f>
        <v/>
      </c>
      <c r="R138" s="107" t="str">
        <f>IFERROR(IF('0'!V120&gt;0.00001,'0'!V120,'2'!M133),"")</f>
        <v/>
      </c>
      <c r="S138" s="107" t="s">
        <v>39</v>
      </c>
    </row>
    <row r="139" spans="1:19" s="22" customFormat="1" ht="20.100000000000001" hidden="1" customHeight="1">
      <c r="A139" s="106" t="str">
        <f>IFERROR(CONCATENATE('0'!$A121),0)</f>
        <v/>
      </c>
      <c r="B139" s="107">
        <f>IFERROR(SUM('0'!$B121),0)</f>
        <v>0</v>
      </c>
      <c r="C139" s="107">
        <f>IFERROR(SUM('0'!$C121),0)</f>
        <v>0</v>
      </c>
      <c r="D139" s="108">
        <f>IFERROR(SUM('0'!$E121),0)</f>
        <v>0</v>
      </c>
      <c r="E139" s="107">
        <f>IFERROR(SUM('0'!$D121),0)</f>
        <v>0</v>
      </c>
      <c r="F139" s="109">
        <f>IFERROR(SUM('0'!$F121),0)</f>
        <v>0</v>
      </c>
      <c r="G139" s="107" t="str">
        <f t="shared" si="2"/>
        <v/>
      </c>
      <c r="H139" s="107" t="str">
        <f>IFERROR(CONCATENATE('0'!$G121),0)</f>
        <v/>
      </c>
      <c r="I139" s="107">
        <f>IFERROR(SUM('0'!$H121),0)</f>
        <v>0</v>
      </c>
      <c r="J139" s="110">
        <f>IFERROR(SUM('0'!$I121),0)</f>
        <v>0</v>
      </c>
      <c r="K139" s="107" t="str">
        <f>IFERROR(CONCATENATE('0'!$K121),0)</f>
        <v/>
      </c>
      <c r="L139" s="107">
        <f>IFERROR(SUM('0'!$L121),0)</f>
        <v>0</v>
      </c>
      <c r="M139" s="107">
        <f>IFERROR(SUM('0'!$M121),0)</f>
        <v>0</v>
      </c>
      <c r="N139" s="107">
        <f>IFERROR(SUM('0'!$N121),0)</f>
        <v>0</v>
      </c>
      <c r="O139" s="107" t="str">
        <f>IFERROR(CONCATENATE('0'!$O121),0)</f>
        <v/>
      </c>
      <c r="P139" s="107" t="str">
        <f>IFERROR(CONCATENATE('0'!U121),"")</f>
        <v/>
      </c>
      <c r="Q139" s="107" t="str">
        <f>IFERROR(CONCATENATE('0'!$W121),0)</f>
        <v/>
      </c>
      <c r="R139" s="107" t="str">
        <f>IFERROR(IF('0'!V121&gt;0.00001,'0'!V121,'2'!M134),"")</f>
        <v/>
      </c>
      <c r="S139" s="107" t="s">
        <v>39</v>
      </c>
    </row>
    <row r="140" spans="1:19" s="22" customFormat="1" ht="20.100000000000001" hidden="1" customHeight="1">
      <c r="A140" s="106" t="str">
        <f>IFERROR(CONCATENATE('0'!$A122),0)</f>
        <v/>
      </c>
      <c r="B140" s="107">
        <f>IFERROR(SUM('0'!$B122),0)</f>
        <v>0</v>
      </c>
      <c r="C140" s="107">
        <f>IFERROR(SUM('0'!$C122),0)</f>
        <v>0</v>
      </c>
      <c r="D140" s="108">
        <f>IFERROR(SUM('0'!$E122),0)</f>
        <v>0</v>
      </c>
      <c r="E140" s="107">
        <f>IFERROR(SUM('0'!$D122),0)</f>
        <v>0</v>
      </c>
      <c r="F140" s="109">
        <f>IFERROR(SUM('0'!$F122),0)</f>
        <v>0</v>
      </c>
      <c r="G140" s="107" t="str">
        <f t="shared" si="2"/>
        <v/>
      </c>
      <c r="H140" s="107" t="str">
        <f>IFERROR(CONCATENATE('0'!$G122),0)</f>
        <v/>
      </c>
      <c r="I140" s="107">
        <f>IFERROR(SUM('0'!$H122),0)</f>
        <v>0</v>
      </c>
      <c r="J140" s="110">
        <f>IFERROR(SUM('0'!$I122),0)</f>
        <v>0</v>
      </c>
      <c r="K140" s="107" t="str">
        <f>IFERROR(CONCATENATE('0'!$K122),0)</f>
        <v/>
      </c>
      <c r="L140" s="107">
        <f>IFERROR(SUM('0'!$L122),0)</f>
        <v>0</v>
      </c>
      <c r="M140" s="107">
        <f>IFERROR(SUM('0'!$M122),0)</f>
        <v>0</v>
      </c>
      <c r="N140" s="107">
        <f>IFERROR(SUM('0'!$N122),0)</f>
        <v>0</v>
      </c>
      <c r="O140" s="107" t="str">
        <f>IFERROR(CONCATENATE('0'!$O122),0)</f>
        <v/>
      </c>
      <c r="P140" s="107" t="str">
        <f>IFERROR(CONCATENATE('0'!U122),"")</f>
        <v/>
      </c>
      <c r="Q140" s="107" t="str">
        <f>IFERROR(CONCATENATE('0'!$W122),0)</f>
        <v/>
      </c>
      <c r="R140" s="107" t="str">
        <f>IFERROR(IF('0'!V122&gt;0.00001,'0'!V122,'2'!M135),"")</f>
        <v/>
      </c>
      <c r="S140" s="107" t="s">
        <v>39</v>
      </c>
    </row>
    <row r="141" spans="1:19" s="22" customFormat="1" ht="20.100000000000001" hidden="1" customHeight="1">
      <c r="A141" s="106" t="str">
        <f>IFERROR(CONCATENATE('0'!$A123),0)</f>
        <v/>
      </c>
      <c r="B141" s="107">
        <f>IFERROR(SUM('0'!$B123),0)</f>
        <v>0</v>
      </c>
      <c r="C141" s="107">
        <f>IFERROR(SUM('0'!$C123),0)</f>
        <v>0</v>
      </c>
      <c r="D141" s="108">
        <f>IFERROR(SUM('0'!$E123),0)</f>
        <v>0</v>
      </c>
      <c r="E141" s="107">
        <f>IFERROR(SUM('0'!$D123),0)</f>
        <v>0</v>
      </c>
      <c r="F141" s="109">
        <f>IFERROR(SUM('0'!$F123),0)</f>
        <v>0</v>
      </c>
      <c r="G141" s="107" t="str">
        <f t="shared" si="2"/>
        <v/>
      </c>
      <c r="H141" s="107" t="str">
        <f>IFERROR(CONCATENATE('0'!$G123),0)</f>
        <v/>
      </c>
      <c r="I141" s="107">
        <f>IFERROR(SUM('0'!$H123),0)</f>
        <v>0</v>
      </c>
      <c r="J141" s="110">
        <f>IFERROR(SUM('0'!$I123),0)</f>
        <v>0</v>
      </c>
      <c r="K141" s="107" t="str">
        <f>IFERROR(CONCATENATE('0'!$K123),0)</f>
        <v/>
      </c>
      <c r="L141" s="107">
        <f>IFERROR(SUM('0'!$L123),0)</f>
        <v>0</v>
      </c>
      <c r="M141" s="107">
        <f>IFERROR(SUM('0'!$M123),0)</f>
        <v>0</v>
      </c>
      <c r="N141" s="107">
        <f>IFERROR(SUM('0'!$N123),0)</f>
        <v>0</v>
      </c>
      <c r="O141" s="107" t="str">
        <f>IFERROR(CONCATENATE('0'!$O123),0)</f>
        <v/>
      </c>
      <c r="P141" s="107" t="str">
        <f>IFERROR(CONCATENATE('0'!U123),"")</f>
        <v/>
      </c>
      <c r="Q141" s="107" t="str">
        <f>IFERROR(CONCATENATE('0'!$W123),0)</f>
        <v/>
      </c>
      <c r="R141" s="107" t="str">
        <f>IFERROR(IF('0'!V123&gt;0.00001,'0'!V123,'2'!M136),"")</f>
        <v/>
      </c>
      <c r="S141" s="107" t="s">
        <v>39</v>
      </c>
    </row>
    <row r="142" spans="1:19" s="22" customFormat="1" ht="20.100000000000001" hidden="1" customHeight="1">
      <c r="A142" s="106" t="str">
        <f>IFERROR(CONCATENATE('0'!$A124),0)</f>
        <v/>
      </c>
      <c r="B142" s="107">
        <f>IFERROR(SUM('0'!$B124),0)</f>
        <v>0</v>
      </c>
      <c r="C142" s="107">
        <f>IFERROR(SUM('0'!$C124),0)</f>
        <v>0</v>
      </c>
      <c r="D142" s="108">
        <f>IFERROR(SUM('0'!$E124),0)</f>
        <v>0</v>
      </c>
      <c r="E142" s="107">
        <f>IFERROR(SUM('0'!$D124),0)</f>
        <v>0</v>
      </c>
      <c r="F142" s="109">
        <f>IFERROR(SUM('0'!$F124),0)</f>
        <v>0</v>
      </c>
      <c r="G142" s="107" t="str">
        <f t="shared" si="2"/>
        <v/>
      </c>
      <c r="H142" s="107" t="str">
        <f>IFERROR(CONCATENATE('0'!$G124),0)</f>
        <v/>
      </c>
      <c r="I142" s="107">
        <f>IFERROR(SUM('0'!$H124),0)</f>
        <v>0</v>
      </c>
      <c r="J142" s="110">
        <f>IFERROR(SUM('0'!$I124),0)</f>
        <v>0</v>
      </c>
      <c r="K142" s="107" t="str">
        <f>IFERROR(CONCATENATE('0'!$K124),0)</f>
        <v/>
      </c>
      <c r="L142" s="107">
        <f>IFERROR(SUM('0'!$L124),0)</f>
        <v>0</v>
      </c>
      <c r="M142" s="107">
        <f>IFERROR(SUM('0'!$M124),0)</f>
        <v>0</v>
      </c>
      <c r="N142" s="107">
        <f>IFERROR(SUM('0'!$N124),0)</f>
        <v>0</v>
      </c>
      <c r="O142" s="107" t="str">
        <f>IFERROR(CONCATENATE('0'!$O124),0)</f>
        <v/>
      </c>
      <c r="P142" s="107" t="str">
        <f>IFERROR(CONCATENATE('0'!U124),"")</f>
        <v/>
      </c>
      <c r="Q142" s="107" t="str">
        <f>IFERROR(CONCATENATE('0'!$W124),0)</f>
        <v/>
      </c>
      <c r="R142" s="107" t="str">
        <f>IFERROR(IF('0'!V124&gt;0.00001,'0'!V124,'2'!M137),"")</f>
        <v/>
      </c>
      <c r="S142" s="107" t="s">
        <v>39</v>
      </c>
    </row>
    <row r="143" spans="1:19" s="22" customFormat="1" ht="20.100000000000001" hidden="1" customHeight="1">
      <c r="A143" s="106" t="str">
        <f>IFERROR(CONCATENATE('0'!$A125),0)</f>
        <v/>
      </c>
      <c r="B143" s="107">
        <f>IFERROR(SUM('0'!$B125),0)</f>
        <v>0</v>
      </c>
      <c r="C143" s="107">
        <f>IFERROR(SUM('0'!$C125),0)</f>
        <v>0</v>
      </c>
      <c r="D143" s="108">
        <f>IFERROR(SUM('0'!$E125),0)</f>
        <v>0</v>
      </c>
      <c r="E143" s="107">
        <f>IFERROR(SUM('0'!$D125),0)</f>
        <v>0</v>
      </c>
      <c r="F143" s="109">
        <f>IFERROR(SUM('0'!$F125),0)</f>
        <v>0</v>
      </c>
      <c r="G143" s="107" t="str">
        <f t="shared" si="2"/>
        <v/>
      </c>
      <c r="H143" s="107" t="str">
        <f>IFERROR(CONCATENATE('0'!$G125),0)</f>
        <v/>
      </c>
      <c r="I143" s="107">
        <f>IFERROR(SUM('0'!$H125),0)</f>
        <v>0</v>
      </c>
      <c r="J143" s="110">
        <f>IFERROR(SUM('0'!$I125),0)</f>
        <v>0</v>
      </c>
      <c r="K143" s="107" t="str">
        <f>IFERROR(CONCATENATE('0'!$K125),0)</f>
        <v/>
      </c>
      <c r="L143" s="107">
        <f>IFERROR(SUM('0'!$L125),0)</f>
        <v>0</v>
      </c>
      <c r="M143" s="107">
        <f>IFERROR(SUM('0'!$M125),0)</f>
        <v>0</v>
      </c>
      <c r="N143" s="107">
        <f>IFERROR(SUM('0'!$N125),0)</f>
        <v>0</v>
      </c>
      <c r="O143" s="107" t="str">
        <f>IFERROR(CONCATENATE('0'!$O125),0)</f>
        <v/>
      </c>
      <c r="P143" s="107" t="str">
        <f>IFERROR(CONCATENATE('0'!U125),"")</f>
        <v/>
      </c>
      <c r="Q143" s="107" t="str">
        <f>IFERROR(CONCATENATE('0'!$W125),0)</f>
        <v/>
      </c>
      <c r="R143" s="107" t="str">
        <f>IFERROR(IF('0'!V125&gt;0.00001,'0'!V125,'2'!M138),"")</f>
        <v/>
      </c>
      <c r="S143" s="107" t="s">
        <v>39</v>
      </c>
    </row>
    <row r="144" spans="1:19" s="22" customFormat="1" ht="20.100000000000001" hidden="1" customHeight="1">
      <c r="A144" s="106" t="str">
        <f>IFERROR(CONCATENATE('0'!$A126),0)</f>
        <v/>
      </c>
      <c r="B144" s="107">
        <f>IFERROR(SUM('0'!$B126),0)</f>
        <v>0</v>
      </c>
      <c r="C144" s="107">
        <f>IFERROR(SUM('0'!$C126),0)</f>
        <v>0</v>
      </c>
      <c r="D144" s="108">
        <f>IFERROR(SUM('0'!$E126),0)</f>
        <v>0</v>
      </c>
      <c r="E144" s="107">
        <f>IFERROR(SUM('0'!$D126),0)</f>
        <v>0</v>
      </c>
      <c r="F144" s="109">
        <f>IFERROR(SUM('0'!$F126),0)</f>
        <v>0</v>
      </c>
      <c r="G144" s="107" t="str">
        <f t="shared" si="2"/>
        <v/>
      </c>
      <c r="H144" s="107" t="str">
        <f>IFERROR(CONCATENATE('0'!$G126),0)</f>
        <v/>
      </c>
      <c r="I144" s="107">
        <f>IFERROR(SUM('0'!$H126),0)</f>
        <v>0</v>
      </c>
      <c r="J144" s="110">
        <f>IFERROR(SUM('0'!$I126),0)</f>
        <v>0</v>
      </c>
      <c r="K144" s="107" t="str">
        <f>IFERROR(CONCATENATE('0'!$K126),0)</f>
        <v/>
      </c>
      <c r="L144" s="107">
        <f>IFERROR(SUM('0'!$L126),0)</f>
        <v>0</v>
      </c>
      <c r="M144" s="107">
        <f>IFERROR(SUM('0'!$M126),0)</f>
        <v>0</v>
      </c>
      <c r="N144" s="107">
        <f>IFERROR(SUM('0'!$N126),0)</f>
        <v>0</v>
      </c>
      <c r="O144" s="107" t="str">
        <f>IFERROR(CONCATENATE('0'!$O126),0)</f>
        <v/>
      </c>
      <c r="P144" s="107" t="str">
        <f>IFERROR(CONCATENATE('0'!U126),"")</f>
        <v/>
      </c>
      <c r="Q144" s="107" t="str">
        <f>IFERROR(CONCATENATE('0'!$W126),0)</f>
        <v/>
      </c>
      <c r="R144" s="107" t="str">
        <f>IFERROR(IF('0'!V126&gt;0.00001,'0'!V126,'2'!M139),"")</f>
        <v/>
      </c>
      <c r="S144" s="107" t="s">
        <v>39</v>
      </c>
    </row>
    <row r="145" spans="1:19" s="22" customFormat="1" ht="20.100000000000001" hidden="1" customHeight="1">
      <c r="A145" s="117" t="str">
        <f>IFERROR(CONCATENATE('0'!$A127),0)</f>
        <v/>
      </c>
      <c r="B145" s="107">
        <f>IFERROR(SUM('0'!$B127),0)</f>
        <v>0</v>
      </c>
      <c r="C145" s="107">
        <f>IFERROR(SUM('0'!$C127),0)</f>
        <v>0</v>
      </c>
      <c r="D145" s="108">
        <f>IFERROR(SUM('0'!$E127),0)</f>
        <v>0</v>
      </c>
      <c r="E145" s="107">
        <f>IFERROR(SUM('0'!$D127),0)</f>
        <v>0</v>
      </c>
      <c r="F145" s="109">
        <f>IFERROR(SUM('0'!$F127),0)</f>
        <v>0</v>
      </c>
      <c r="G145" s="107" t="str">
        <f t="shared" si="2"/>
        <v/>
      </c>
      <c r="H145" s="107" t="str">
        <f>IFERROR(CONCATENATE('0'!$G127),0)</f>
        <v/>
      </c>
      <c r="I145" s="107">
        <f>IFERROR(SUM('0'!$H127),0)</f>
        <v>0</v>
      </c>
      <c r="J145" s="110">
        <f>IFERROR(SUM('0'!$I127),0)</f>
        <v>0</v>
      </c>
      <c r="K145" s="107" t="str">
        <f>IFERROR(CONCATENATE('0'!$K127),0)</f>
        <v/>
      </c>
      <c r="L145" s="107">
        <f>IFERROR(SUM('0'!$L127),0)</f>
        <v>0</v>
      </c>
      <c r="M145" s="107">
        <f>IFERROR(SUM('0'!$M127),0)</f>
        <v>0</v>
      </c>
      <c r="N145" s="107">
        <f>IFERROR(SUM('0'!$N127),0)</f>
        <v>0</v>
      </c>
      <c r="O145" s="107" t="str">
        <f>IFERROR(CONCATENATE('0'!$O127),0)</f>
        <v/>
      </c>
      <c r="P145" s="107" t="str">
        <f>IFERROR(CONCATENATE('0'!U127),"")</f>
        <v/>
      </c>
      <c r="Q145" s="107" t="str">
        <f>IFERROR(CONCATENATE('0'!$W127),0)</f>
        <v/>
      </c>
      <c r="R145" s="107" t="str">
        <f>IFERROR(IF('0'!V127&gt;0.00001,'0'!V127,'2'!M140),"")</f>
        <v/>
      </c>
      <c r="S145" s="107" t="s">
        <v>39</v>
      </c>
    </row>
    <row r="146" spans="1:19" s="22" customFormat="1" ht="20.100000000000001" hidden="1" customHeight="1">
      <c r="A146" s="106" t="str">
        <f>IFERROR(CONCATENATE('0'!$A128),0)</f>
        <v/>
      </c>
      <c r="B146" s="107">
        <f>IFERROR(SUM('0'!$B128),0)</f>
        <v>0</v>
      </c>
      <c r="C146" s="107">
        <f>IFERROR(SUM('0'!$C128),0)</f>
        <v>0</v>
      </c>
      <c r="D146" s="108">
        <f>IFERROR(SUM('0'!$E128),0)</f>
        <v>0</v>
      </c>
      <c r="E146" s="107">
        <f>IFERROR(SUM('0'!$D128),0)</f>
        <v>0</v>
      </c>
      <c r="F146" s="109">
        <f>IFERROR(SUM('0'!$F128),0)</f>
        <v>0</v>
      </c>
      <c r="G146" s="107" t="str">
        <f t="shared" si="2"/>
        <v/>
      </c>
      <c r="H146" s="107" t="str">
        <f>IFERROR(CONCATENATE('0'!$G128),0)</f>
        <v/>
      </c>
      <c r="I146" s="107">
        <f>IFERROR(SUM('0'!$H128),0)</f>
        <v>0</v>
      </c>
      <c r="J146" s="110">
        <f>IFERROR(SUM('0'!$I128),0)</f>
        <v>0</v>
      </c>
      <c r="K146" s="107" t="str">
        <f>IFERROR(CONCATENATE('0'!$K128),0)</f>
        <v/>
      </c>
      <c r="L146" s="107">
        <f>IFERROR(SUM('0'!$L128),0)</f>
        <v>0</v>
      </c>
      <c r="M146" s="107">
        <f>IFERROR(SUM('0'!$M128),0)</f>
        <v>0</v>
      </c>
      <c r="N146" s="107">
        <f>IFERROR(SUM('0'!$N128),0)</f>
        <v>0</v>
      </c>
      <c r="O146" s="107" t="str">
        <f>IFERROR(CONCATENATE('0'!$O128),0)</f>
        <v/>
      </c>
      <c r="P146" s="107" t="str">
        <f>IFERROR(CONCATENATE('0'!U128),"")</f>
        <v/>
      </c>
      <c r="Q146" s="107" t="str">
        <f>IFERROR(CONCATENATE('0'!$W128),0)</f>
        <v/>
      </c>
      <c r="R146" s="107" t="str">
        <f>IFERROR(IF('0'!V128&gt;0.00001,'0'!V128,'2'!M141),"")</f>
        <v/>
      </c>
      <c r="S146" s="107" t="s">
        <v>39</v>
      </c>
    </row>
    <row r="147" spans="1:19" s="22" customFormat="1" ht="20.100000000000001" hidden="1" customHeight="1">
      <c r="A147" s="106" t="str">
        <f>IFERROR(CONCATENATE('0'!$A129),0)</f>
        <v/>
      </c>
      <c r="B147" s="107">
        <f>IFERROR(SUM('0'!$B129),0)</f>
        <v>0</v>
      </c>
      <c r="C147" s="107">
        <f>IFERROR(SUM('0'!$C129),0)</f>
        <v>0</v>
      </c>
      <c r="D147" s="108">
        <f>IFERROR(SUM('0'!$E129),0)</f>
        <v>0</v>
      </c>
      <c r="E147" s="107">
        <f>IFERROR(SUM('0'!$D129),0)</f>
        <v>0</v>
      </c>
      <c r="F147" s="109">
        <f>IFERROR(SUM('0'!$F129),0)</f>
        <v>0</v>
      </c>
      <c r="G147" s="107" t="str">
        <f t="shared" si="2"/>
        <v/>
      </c>
      <c r="H147" s="107" t="str">
        <f>IFERROR(CONCATENATE('0'!$G129),0)</f>
        <v/>
      </c>
      <c r="I147" s="107">
        <f>IFERROR(SUM('0'!$H129),0)</f>
        <v>0</v>
      </c>
      <c r="J147" s="110">
        <f>IFERROR(SUM('0'!$I129),0)</f>
        <v>0</v>
      </c>
      <c r="K147" s="107" t="str">
        <f>IFERROR(CONCATENATE('0'!$K129),0)</f>
        <v/>
      </c>
      <c r="L147" s="107">
        <f>IFERROR(SUM('0'!$L129),0)</f>
        <v>0</v>
      </c>
      <c r="M147" s="107">
        <f>IFERROR(SUM('0'!$M129),0)</f>
        <v>0</v>
      </c>
      <c r="N147" s="107">
        <f>IFERROR(SUM('0'!$N129),0)</f>
        <v>0</v>
      </c>
      <c r="O147" s="107" t="str">
        <f>IFERROR(CONCATENATE('0'!$O129),0)</f>
        <v/>
      </c>
      <c r="P147" s="107" t="str">
        <f>IFERROR(CONCATENATE('0'!U129),"")</f>
        <v/>
      </c>
      <c r="Q147" s="107" t="str">
        <f>IFERROR(CONCATENATE('0'!$W129),0)</f>
        <v/>
      </c>
      <c r="R147" s="107" t="str">
        <f>IFERROR(IF('0'!V129&gt;0.00001,'0'!V129,'2'!M142),"")</f>
        <v/>
      </c>
      <c r="S147" s="107" t="s">
        <v>39</v>
      </c>
    </row>
    <row r="148" spans="1:19" s="22" customFormat="1" ht="20.100000000000001" hidden="1" customHeight="1">
      <c r="A148" s="106" t="str">
        <f>IFERROR(CONCATENATE('0'!$A130),0)</f>
        <v/>
      </c>
      <c r="B148" s="107">
        <f>IFERROR(SUM('0'!$B130),0)</f>
        <v>0</v>
      </c>
      <c r="C148" s="107">
        <f>IFERROR(SUM('0'!$C130),0)</f>
        <v>0</v>
      </c>
      <c r="D148" s="108">
        <f>IFERROR(SUM('0'!$E130),0)</f>
        <v>0</v>
      </c>
      <c r="E148" s="107">
        <f>IFERROR(SUM('0'!$D130),0)</f>
        <v>0</v>
      </c>
      <c r="F148" s="109">
        <f>IFERROR(SUM('0'!$F130),0)</f>
        <v>0</v>
      </c>
      <c r="G148" s="107" t="str">
        <f t="shared" si="2"/>
        <v/>
      </c>
      <c r="H148" s="107" t="str">
        <f>IFERROR(CONCATENATE('0'!$G130),0)</f>
        <v/>
      </c>
      <c r="I148" s="107">
        <f>IFERROR(SUM('0'!$H130),0)</f>
        <v>0</v>
      </c>
      <c r="J148" s="110">
        <f>IFERROR(SUM('0'!$I130),0)</f>
        <v>0</v>
      </c>
      <c r="K148" s="107" t="str">
        <f>IFERROR(CONCATENATE('0'!$K130),0)</f>
        <v/>
      </c>
      <c r="L148" s="107">
        <f>IFERROR(SUM('0'!$L130),0)</f>
        <v>0</v>
      </c>
      <c r="M148" s="107">
        <f>IFERROR(SUM('0'!$M130),0)</f>
        <v>0</v>
      </c>
      <c r="N148" s="107">
        <f>IFERROR(SUM('0'!$N130),0)</f>
        <v>0</v>
      </c>
      <c r="O148" s="107" t="str">
        <f>IFERROR(CONCATENATE('0'!$O130),0)</f>
        <v/>
      </c>
      <c r="P148" s="107" t="str">
        <f>IFERROR(CONCATENATE('0'!U130),"")</f>
        <v/>
      </c>
      <c r="Q148" s="107" t="str">
        <f>IFERROR(CONCATENATE('0'!$W130),0)</f>
        <v/>
      </c>
      <c r="R148" s="107" t="str">
        <f>IFERROR(IF('0'!V130&gt;0.00001,'0'!V130,'2'!M143),"")</f>
        <v/>
      </c>
      <c r="S148" s="107" t="s">
        <v>39</v>
      </c>
    </row>
    <row r="149" spans="1:19" s="22" customFormat="1" ht="20.100000000000001" hidden="1" customHeight="1">
      <c r="A149" s="106" t="str">
        <f>IFERROR(CONCATENATE('0'!$A131),0)</f>
        <v/>
      </c>
      <c r="B149" s="107">
        <f>IFERROR(SUM('0'!$B131),0)</f>
        <v>0</v>
      </c>
      <c r="C149" s="107">
        <f>IFERROR(SUM('0'!$C131),0)</f>
        <v>0</v>
      </c>
      <c r="D149" s="108">
        <f>IFERROR(SUM('0'!$E131),0)</f>
        <v>0</v>
      </c>
      <c r="E149" s="107">
        <f>IFERROR(SUM('0'!$D131),0)</f>
        <v>0</v>
      </c>
      <c r="F149" s="109">
        <f>IFERROR(SUM('0'!$F131),0)</f>
        <v>0</v>
      </c>
      <c r="G149" s="107" t="str">
        <f t="shared" si="2"/>
        <v/>
      </c>
      <c r="H149" s="107" t="str">
        <f>IFERROR(CONCATENATE('0'!$G131),0)</f>
        <v/>
      </c>
      <c r="I149" s="107">
        <f>IFERROR(SUM('0'!$H131),0)</f>
        <v>0</v>
      </c>
      <c r="J149" s="110">
        <f>IFERROR(SUM('0'!$I131),0)</f>
        <v>0</v>
      </c>
      <c r="K149" s="107" t="str">
        <f>IFERROR(CONCATENATE('0'!$K131),0)</f>
        <v/>
      </c>
      <c r="L149" s="107">
        <f>IFERROR(SUM('0'!$L131),0)</f>
        <v>0</v>
      </c>
      <c r="M149" s="107">
        <f>IFERROR(SUM('0'!$M131),0)</f>
        <v>0</v>
      </c>
      <c r="N149" s="107">
        <f>IFERROR(SUM('0'!$N131),0)</f>
        <v>0</v>
      </c>
      <c r="O149" s="107" t="str">
        <f>IFERROR(CONCATENATE('0'!$O131),0)</f>
        <v/>
      </c>
      <c r="P149" s="107" t="str">
        <f>IFERROR(CONCATENATE('0'!U131),"")</f>
        <v/>
      </c>
      <c r="Q149" s="107" t="str">
        <f>IFERROR(CONCATENATE('0'!$W131),0)</f>
        <v/>
      </c>
      <c r="R149" s="107" t="str">
        <f>IFERROR(IF('0'!V131&gt;0.00001,'0'!V131,'2'!M144),"")</f>
        <v/>
      </c>
      <c r="S149" s="107" t="s">
        <v>39</v>
      </c>
    </row>
    <row r="150" spans="1:19" s="22" customFormat="1" ht="20.100000000000001" hidden="1" customHeight="1">
      <c r="A150" s="106" t="str">
        <f>IFERROR(CONCATENATE('0'!$A132),0)</f>
        <v/>
      </c>
      <c r="B150" s="107">
        <f>IFERROR(SUM('0'!$B132),0)</f>
        <v>0</v>
      </c>
      <c r="C150" s="107">
        <f>IFERROR(SUM('0'!$C132),0)</f>
        <v>0</v>
      </c>
      <c r="D150" s="108">
        <f>IFERROR(SUM('0'!$E132),0)</f>
        <v>0</v>
      </c>
      <c r="E150" s="107">
        <f>IFERROR(SUM('0'!$D132),0)</f>
        <v>0</v>
      </c>
      <c r="F150" s="109">
        <f>IFERROR(SUM('0'!$F132),0)</f>
        <v>0</v>
      </c>
      <c r="G150" s="107" t="str">
        <f t="shared" si="2"/>
        <v/>
      </c>
      <c r="H150" s="107" t="str">
        <f>IFERROR(CONCATENATE('0'!$G132),0)</f>
        <v/>
      </c>
      <c r="I150" s="107">
        <f>IFERROR(SUM('0'!$H132),0)</f>
        <v>0</v>
      </c>
      <c r="J150" s="110">
        <f>IFERROR(SUM('0'!$I132),0)</f>
        <v>0</v>
      </c>
      <c r="K150" s="107" t="str">
        <f>IFERROR(CONCATENATE('0'!$K132),0)</f>
        <v/>
      </c>
      <c r="L150" s="107">
        <f>IFERROR(SUM('0'!$L132),0)</f>
        <v>0</v>
      </c>
      <c r="M150" s="107">
        <f>IFERROR(SUM('0'!$M132),0)</f>
        <v>0</v>
      </c>
      <c r="N150" s="107">
        <f>IFERROR(SUM('0'!$N132),0)</f>
        <v>0</v>
      </c>
      <c r="O150" s="107" t="str">
        <f>IFERROR(CONCATENATE('0'!$O132),0)</f>
        <v/>
      </c>
      <c r="P150" s="107" t="str">
        <f>IFERROR(CONCATENATE('0'!U132),"")</f>
        <v/>
      </c>
      <c r="Q150" s="107" t="str">
        <f>IFERROR(CONCATENATE('0'!$W132),0)</f>
        <v/>
      </c>
      <c r="R150" s="107" t="str">
        <f>IFERROR(IF('0'!V132&gt;0.00001,'0'!V132,'2'!M145),"")</f>
        <v/>
      </c>
      <c r="S150" s="107" t="s">
        <v>39</v>
      </c>
    </row>
    <row r="151" spans="1:19" s="22" customFormat="1" ht="20.100000000000001" hidden="1" customHeight="1">
      <c r="A151" s="106" t="str">
        <f>IFERROR(CONCATENATE('0'!$A133),0)</f>
        <v/>
      </c>
      <c r="B151" s="107">
        <f>IFERROR(SUM('0'!$B133),0)</f>
        <v>0</v>
      </c>
      <c r="C151" s="107">
        <f>IFERROR(SUM('0'!$C133),0)</f>
        <v>0</v>
      </c>
      <c r="D151" s="108">
        <f>IFERROR(SUM('0'!$E133),0)</f>
        <v>0</v>
      </c>
      <c r="E151" s="107">
        <f>IFERROR(SUM('0'!$D133),0)</f>
        <v>0</v>
      </c>
      <c r="F151" s="109">
        <f>IFERROR(SUM('0'!$F133),0)</f>
        <v>0</v>
      </c>
      <c r="G151" s="107" t="str">
        <f t="shared" si="2"/>
        <v/>
      </c>
      <c r="H151" s="107" t="str">
        <f>IFERROR(CONCATENATE('0'!$G133),0)</f>
        <v/>
      </c>
      <c r="I151" s="107">
        <f>IFERROR(SUM('0'!$H133),0)</f>
        <v>0</v>
      </c>
      <c r="J151" s="110">
        <f>IFERROR(SUM('0'!$I133),0)</f>
        <v>0</v>
      </c>
      <c r="K151" s="107" t="str">
        <f>IFERROR(CONCATENATE('0'!$K133),0)</f>
        <v/>
      </c>
      <c r="L151" s="107">
        <f>IFERROR(SUM('0'!$L133),0)</f>
        <v>0</v>
      </c>
      <c r="M151" s="107">
        <f>IFERROR(SUM('0'!$M133),0)</f>
        <v>0</v>
      </c>
      <c r="N151" s="107">
        <f>IFERROR(SUM('0'!$N133),0)</f>
        <v>0</v>
      </c>
      <c r="O151" s="107" t="str">
        <f>IFERROR(CONCATENATE('0'!$O133),0)</f>
        <v/>
      </c>
      <c r="P151" s="107" t="str">
        <f>IFERROR(CONCATENATE('0'!U133),"")</f>
        <v/>
      </c>
      <c r="Q151" s="107" t="str">
        <f>IFERROR(CONCATENATE('0'!$W133),0)</f>
        <v/>
      </c>
      <c r="R151" s="107" t="str">
        <f>IFERROR(IF('0'!V133&gt;0.00001,'0'!V133,'2'!M146),"")</f>
        <v/>
      </c>
      <c r="S151" s="107" t="s">
        <v>39</v>
      </c>
    </row>
    <row r="152" spans="1:19" s="22" customFormat="1" ht="20.100000000000001" hidden="1" customHeight="1">
      <c r="A152" s="106" t="str">
        <f>IFERROR(CONCATENATE('0'!$A134),0)</f>
        <v/>
      </c>
      <c r="B152" s="107">
        <f>IFERROR(SUM('0'!$B134),0)</f>
        <v>0</v>
      </c>
      <c r="C152" s="107">
        <f>IFERROR(SUM('0'!$C134),0)</f>
        <v>0</v>
      </c>
      <c r="D152" s="108">
        <f>IFERROR(SUM('0'!$E134),0)</f>
        <v>0</v>
      </c>
      <c r="E152" s="107">
        <f>IFERROR(SUM('0'!$D134),0)</f>
        <v>0</v>
      </c>
      <c r="F152" s="109">
        <f>IFERROR(SUM('0'!$F134),0)</f>
        <v>0</v>
      </c>
      <c r="G152" s="107" t="str">
        <f t="shared" si="2"/>
        <v/>
      </c>
      <c r="H152" s="107" t="str">
        <f>IFERROR(CONCATENATE('0'!$G134),0)</f>
        <v/>
      </c>
      <c r="I152" s="107">
        <f>IFERROR(SUM('0'!$H134),0)</f>
        <v>0</v>
      </c>
      <c r="J152" s="110">
        <f>IFERROR(SUM('0'!$I134),0)</f>
        <v>0</v>
      </c>
      <c r="K152" s="107" t="str">
        <f>IFERROR(CONCATENATE('0'!$K134),0)</f>
        <v/>
      </c>
      <c r="L152" s="107">
        <f>IFERROR(SUM('0'!$L134),0)</f>
        <v>0</v>
      </c>
      <c r="M152" s="107">
        <f>IFERROR(SUM('0'!$M134),0)</f>
        <v>0</v>
      </c>
      <c r="N152" s="107">
        <f>IFERROR(SUM('0'!$N134),0)</f>
        <v>0</v>
      </c>
      <c r="O152" s="107" t="str">
        <f>IFERROR(CONCATENATE('0'!$O134),0)</f>
        <v/>
      </c>
      <c r="P152" s="107" t="str">
        <f>IFERROR(CONCATENATE('0'!U134),"")</f>
        <v/>
      </c>
      <c r="Q152" s="107" t="str">
        <f>IFERROR(CONCATENATE('0'!$W134),0)</f>
        <v/>
      </c>
      <c r="R152" s="107" t="str">
        <f>IFERROR(IF('0'!V134&gt;0.00001,'0'!V134,'2'!M147),"")</f>
        <v/>
      </c>
      <c r="S152" s="107" t="s">
        <v>39</v>
      </c>
    </row>
    <row r="153" spans="1:19" s="22" customFormat="1" ht="20.100000000000001" hidden="1" customHeight="1">
      <c r="A153" s="106" t="str">
        <f>IFERROR(CONCATENATE('0'!$A135),0)</f>
        <v/>
      </c>
      <c r="B153" s="107">
        <f>IFERROR(SUM('0'!$B135),0)</f>
        <v>0</v>
      </c>
      <c r="C153" s="107">
        <f>IFERROR(SUM('0'!$C135),0)</f>
        <v>0</v>
      </c>
      <c r="D153" s="108">
        <f>IFERROR(SUM('0'!$E135),0)</f>
        <v>0</v>
      </c>
      <c r="E153" s="107">
        <f>IFERROR(SUM('0'!$D135),0)</f>
        <v>0</v>
      </c>
      <c r="F153" s="109">
        <f>IFERROR(SUM('0'!$F135),0)</f>
        <v>0</v>
      </c>
      <c r="G153" s="107" t="str">
        <f t="shared" si="2"/>
        <v/>
      </c>
      <c r="H153" s="107" t="str">
        <f>IFERROR(CONCATENATE('0'!$G135),0)</f>
        <v/>
      </c>
      <c r="I153" s="107">
        <f>IFERROR(SUM('0'!$H135),0)</f>
        <v>0</v>
      </c>
      <c r="J153" s="110">
        <f>IFERROR(SUM('0'!$I135),0)</f>
        <v>0</v>
      </c>
      <c r="K153" s="107" t="str">
        <f>IFERROR(CONCATENATE('0'!$K135),0)</f>
        <v/>
      </c>
      <c r="L153" s="107">
        <f>IFERROR(SUM('0'!$L135),0)</f>
        <v>0</v>
      </c>
      <c r="M153" s="107">
        <f>IFERROR(SUM('0'!$M135),0)</f>
        <v>0</v>
      </c>
      <c r="N153" s="107">
        <f>IFERROR(SUM('0'!$N135),0)</f>
        <v>0</v>
      </c>
      <c r="O153" s="107" t="str">
        <f>IFERROR(CONCATENATE('0'!$O135),0)</f>
        <v/>
      </c>
      <c r="P153" s="107" t="str">
        <f>IFERROR(CONCATENATE('0'!U135),"")</f>
        <v/>
      </c>
      <c r="Q153" s="107" t="str">
        <f>IFERROR(CONCATENATE('0'!$W135),0)</f>
        <v/>
      </c>
      <c r="R153" s="107" t="str">
        <f>IFERROR(IF('0'!V135&gt;0.00001,'0'!V135,'2'!M148),"")</f>
        <v/>
      </c>
      <c r="S153" s="107" t="s">
        <v>39</v>
      </c>
    </row>
    <row r="154" spans="1:19" s="22" customFormat="1" ht="20.100000000000001" hidden="1" customHeight="1">
      <c r="A154" s="106" t="str">
        <f>IFERROR(CONCATENATE('0'!$A136),0)</f>
        <v/>
      </c>
      <c r="B154" s="107">
        <f>IFERROR(SUM('0'!$B136),0)</f>
        <v>0</v>
      </c>
      <c r="C154" s="107">
        <f>IFERROR(SUM('0'!$C136),0)</f>
        <v>0</v>
      </c>
      <c r="D154" s="108">
        <f>IFERROR(SUM('0'!$E136),0)</f>
        <v>0</v>
      </c>
      <c r="E154" s="107">
        <f>IFERROR(SUM('0'!$D136),0)</f>
        <v>0</v>
      </c>
      <c r="F154" s="109">
        <f>IFERROR(SUM('0'!$F136),0)</f>
        <v>0</v>
      </c>
      <c r="G154" s="107" t="str">
        <f t="shared" si="2"/>
        <v/>
      </c>
      <c r="H154" s="107" t="str">
        <f>IFERROR(CONCATENATE('0'!$G136),0)</f>
        <v/>
      </c>
      <c r="I154" s="107">
        <f>IFERROR(SUM('0'!$H136),0)</f>
        <v>0</v>
      </c>
      <c r="J154" s="110">
        <f>IFERROR(SUM('0'!$I136),0)</f>
        <v>0</v>
      </c>
      <c r="K154" s="107" t="str">
        <f>IFERROR(CONCATENATE('0'!$K136),0)</f>
        <v/>
      </c>
      <c r="L154" s="107">
        <f>IFERROR(SUM('0'!$L136),0)</f>
        <v>0</v>
      </c>
      <c r="M154" s="107">
        <f>IFERROR(SUM('0'!$M136),0)</f>
        <v>0</v>
      </c>
      <c r="N154" s="107">
        <f>IFERROR(SUM('0'!$N136),0)</f>
        <v>0</v>
      </c>
      <c r="O154" s="107" t="str">
        <f>IFERROR(CONCATENATE('0'!$O136),0)</f>
        <v/>
      </c>
      <c r="P154" s="107" t="str">
        <f>IFERROR(CONCATENATE('0'!U136),"")</f>
        <v/>
      </c>
      <c r="Q154" s="107" t="str">
        <f>IFERROR(CONCATENATE('0'!$W136),0)</f>
        <v/>
      </c>
      <c r="R154" s="107" t="str">
        <f>IFERROR(IF('0'!V136&gt;0.00001,'0'!V136,'2'!M149),"")</f>
        <v/>
      </c>
      <c r="S154" s="107" t="s">
        <v>39</v>
      </c>
    </row>
    <row r="155" spans="1:19" s="22" customFormat="1" ht="20.100000000000001" hidden="1" customHeight="1">
      <c r="A155" s="106" t="str">
        <f>IFERROR(CONCATENATE('0'!$A137),0)</f>
        <v/>
      </c>
      <c r="B155" s="107">
        <f>IFERROR(SUM('0'!$B137),0)</f>
        <v>0</v>
      </c>
      <c r="C155" s="107">
        <f>IFERROR(SUM('0'!$C137),0)</f>
        <v>0</v>
      </c>
      <c r="D155" s="108">
        <f>IFERROR(SUM('0'!$E137),0)</f>
        <v>0</v>
      </c>
      <c r="E155" s="107">
        <f>IFERROR(SUM('0'!$D137),0)</f>
        <v>0</v>
      </c>
      <c r="F155" s="109">
        <f>IFERROR(SUM('0'!$F137),0)</f>
        <v>0</v>
      </c>
      <c r="G155" s="107" t="str">
        <f t="shared" si="2"/>
        <v/>
      </c>
      <c r="H155" s="107" t="str">
        <f>IFERROR(CONCATENATE('0'!$G137),0)</f>
        <v/>
      </c>
      <c r="I155" s="107">
        <f>IFERROR(SUM('0'!$H137),0)</f>
        <v>0</v>
      </c>
      <c r="J155" s="110">
        <f>IFERROR(SUM('0'!$I137),0)</f>
        <v>0</v>
      </c>
      <c r="K155" s="107" t="str">
        <f>IFERROR(CONCATENATE('0'!$K137),0)</f>
        <v/>
      </c>
      <c r="L155" s="107">
        <f>IFERROR(SUM('0'!$L137),0)</f>
        <v>0</v>
      </c>
      <c r="M155" s="107">
        <f>IFERROR(SUM('0'!$M137),0)</f>
        <v>0</v>
      </c>
      <c r="N155" s="107">
        <f>IFERROR(SUM('0'!$N137),0)</f>
        <v>0</v>
      </c>
      <c r="O155" s="107" t="str">
        <f>IFERROR(CONCATENATE('0'!$O137),0)</f>
        <v/>
      </c>
      <c r="P155" s="107" t="str">
        <f>IFERROR(CONCATENATE('0'!U137),"")</f>
        <v/>
      </c>
      <c r="Q155" s="107" t="str">
        <f>IFERROR(CONCATENATE('0'!$W137),0)</f>
        <v/>
      </c>
      <c r="R155" s="107" t="str">
        <f>IFERROR(IF('0'!V137&gt;0.00001,'0'!V137,'2'!M150),"")</f>
        <v/>
      </c>
      <c r="S155" s="107" t="s">
        <v>39</v>
      </c>
    </row>
    <row r="156" spans="1:19" s="22" customFormat="1" ht="20.100000000000001" hidden="1" customHeight="1">
      <c r="A156" s="106" t="str">
        <f>IFERROR(CONCATENATE('0'!$A138),0)</f>
        <v/>
      </c>
      <c r="B156" s="107">
        <f>IFERROR(SUM('0'!$B138),0)</f>
        <v>0</v>
      </c>
      <c r="C156" s="107">
        <f>IFERROR(SUM('0'!$C138),0)</f>
        <v>0</v>
      </c>
      <c r="D156" s="108">
        <f>IFERROR(SUM('0'!$E138),0)</f>
        <v>0</v>
      </c>
      <c r="E156" s="107">
        <f>IFERROR(SUM('0'!$D138),0)</f>
        <v>0</v>
      </c>
      <c r="F156" s="109">
        <f>IFERROR(SUM('0'!$F138),0)</f>
        <v>0</v>
      </c>
      <c r="G156" s="107" t="str">
        <f t="shared" si="2"/>
        <v/>
      </c>
      <c r="H156" s="107" t="str">
        <f>IFERROR(CONCATENATE('0'!$G138),0)</f>
        <v/>
      </c>
      <c r="I156" s="107">
        <f>IFERROR(SUM('0'!$H138),0)</f>
        <v>0</v>
      </c>
      <c r="J156" s="110">
        <f>IFERROR(SUM('0'!$I138),0)</f>
        <v>0</v>
      </c>
      <c r="K156" s="107" t="str">
        <f>IFERROR(CONCATENATE('0'!$K138),0)</f>
        <v/>
      </c>
      <c r="L156" s="107">
        <f>IFERROR(SUM('0'!$L138),0)</f>
        <v>0</v>
      </c>
      <c r="M156" s="107">
        <f>IFERROR(SUM('0'!$M138),0)</f>
        <v>0</v>
      </c>
      <c r="N156" s="107">
        <f>IFERROR(SUM('0'!$N138),0)</f>
        <v>0</v>
      </c>
      <c r="O156" s="107" t="str">
        <f>IFERROR(CONCATENATE('0'!$O138),0)</f>
        <v/>
      </c>
      <c r="P156" s="107" t="str">
        <f>IFERROR(CONCATENATE('0'!U138),"")</f>
        <v/>
      </c>
      <c r="Q156" s="107" t="str">
        <f>IFERROR(CONCATENATE('0'!$W138),0)</f>
        <v/>
      </c>
      <c r="R156" s="107" t="str">
        <f>IFERROR(IF('0'!V138&gt;0.00001,'0'!V138,'2'!M151),"")</f>
        <v/>
      </c>
      <c r="S156" s="107" t="s">
        <v>39</v>
      </c>
    </row>
    <row r="157" spans="1:19" s="22" customFormat="1" ht="20.100000000000001" hidden="1" customHeight="1">
      <c r="A157" s="106" t="str">
        <f>IFERROR(CONCATENATE('0'!$A139),0)</f>
        <v/>
      </c>
      <c r="B157" s="107">
        <f>IFERROR(SUM('0'!$B139),0)</f>
        <v>0</v>
      </c>
      <c r="C157" s="107">
        <f>IFERROR(SUM('0'!$C139),0)</f>
        <v>0</v>
      </c>
      <c r="D157" s="108">
        <f>IFERROR(SUM('0'!$E139),0)</f>
        <v>0</v>
      </c>
      <c r="E157" s="107">
        <f>IFERROR(SUM('0'!$D139),0)</f>
        <v>0</v>
      </c>
      <c r="F157" s="109">
        <f>IFERROR(SUM('0'!$F139),0)</f>
        <v>0</v>
      </c>
      <c r="G157" s="107" t="str">
        <f t="shared" si="2"/>
        <v/>
      </c>
      <c r="H157" s="107" t="str">
        <f>IFERROR(CONCATENATE('0'!$G139),0)</f>
        <v/>
      </c>
      <c r="I157" s="107">
        <f>IFERROR(SUM('0'!$H139),0)</f>
        <v>0</v>
      </c>
      <c r="J157" s="110">
        <f>IFERROR(SUM('0'!$I139),0)</f>
        <v>0</v>
      </c>
      <c r="K157" s="107" t="str">
        <f>IFERROR(CONCATENATE('0'!$K139),0)</f>
        <v/>
      </c>
      <c r="L157" s="107">
        <f>IFERROR(SUM('0'!$L139),0)</f>
        <v>0</v>
      </c>
      <c r="M157" s="107">
        <f>IFERROR(SUM('0'!$M139),0)</f>
        <v>0</v>
      </c>
      <c r="N157" s="107">
        <f>IFERROR(SUM('0'!$N139),0)</f>
        <v>0</v>
      </c>
      <c r="O157" s="107" t="str">
        <f>IFERROR(CONCATENATE('0'!$O139),0)</f>
        <v/>
      </c>
      <c r="P157" s="107" t="str">
        <f>IFERROR(CONCATENATE('0'!U139),"")</f>
        <v/>
      </c>
      <c r="Q157" s="107" t="str">
        <f>IFERROR(CONCATENATE('0'!$W139),0)</f>
        <v/>
      </c>
      <c r="R157" s="107" t="str">
        <f>IFERROR(IF('0'!V139&gt;0.00001,'0'!V139,'2'!M152),"")</f>
        <v/>
      </c>
      <c r="S157" s="107" t="s">
        <v>39</v>
      </c>
    </row>
    <row r="158" spans="1:19" s="22" customFormat="1" ht="20.100000000000001" hidden="1" customHeight="1">
      <c r="A158" s="106" t="str">
        <f>IFERROR(CONCATENATE('0'!$A140),0)</f>
        <v/>
      </c>
      <c r="B158" s="107">
        <f>IFERROR(SUM('0'!$B140),0)</f>
        <v>0</v>
      </c>
      <c r="C158" s="107">
        <f>IFERROR(SUM('0'!$C140),0)</f>
        <v>0</v>
      </c>
      <c r="D158" s="108">
        <f>IFERROR(SUM('0'!$E140),0)</f>
        <v>0</v>
      </c>
      <c r="E158" s="107">
        <f>IFERROR(SUM('0'!$D140),0)</f>
        <v>0</v>
      </c>
      <c r="F158" s="109">
        <f>IFERROR(SUM('0'!$F140),0)</f>
        <v>0</v>
      </c>
      <c r="G158" s="107" t="str">
        <f t="shared" si="2"/>
        <v/>
      </c>
      <c r="H158" s="107" t="str">
        <f>IFERROR(CONCATENATE('0'!$G140),0)</f>
        <v/>
      </c>
      <c r="I158" s="107">
        <f>IFERROR(SUM('0'!$H140),0)</f>
        <v>0</v>
      </c>
      <c r="J158" s="110">
        <f>IFERROR(SUM('0'!$I140),0)</f>
        <v>0</v>
      </c>
      <c r="K158" s="107" t="str">
        <f>IFERROR(CONCATENATE('0'!$K140),0)</f>
        <v/>
      </c>
      <c r="L158" s="107">
        <f>IFERROR(SUM('0'!$L140),0)</f>
        <v>0</v>
      </c>
      <c r="M158" s="107">
        <f>IFERROR(SUM('0'!$M140),0)</f>
        <v>0</v>
      </c>
      <c r="N158" s="107">
        <f>IFERROR(SUM('0'!$N140),0)</f>
        <v>0</v>
      </c>
      <c r="O158" s="107" t="str">
        <f>IFERROR(CONCATENATE('0'!$O140),0)</f>
        <v/>
      </c>
      <c r="P158" s="107" t="str">
        <f>IFERROR(CONCATENATE('0'!U140),"")</f>
        <v/>
      </c>
      <c r="Q158" s="107" t="str">
        <f>IFERROR(CONCATENATE('0'!$W140),0)</f>
        <v/>
      </c>
      <c r="R158" s="107" t="str">
        <f>IFERROR(IF('0'!V140&gt;0.00001,'0'!V140,'2'!M153),"")</f>
        <v/>
      </c>
      <c r="S158" s="107" t="s">
        <v>39</v>
      </c>
    </row>
    <row r="159" spans="1:19" s="22" customFormat="1" ht="20.100000000000001" hidden="1" customHeight="1">
      <c r="A159" s="106" t="str">
        <f>IFERROR(CONCATENATE('0'!$A141),0)</f>
        <v/>
      </c>
      <c r="B159" s="107">
        <f>IFERROR(SUM('0'!$B141),0)</f>
        <v>0</v>
      </c>
      <c r="C159" s="107">
        <f>IFERROR(SUM('0'!$C141),0)</f>
        <v>0</v>
      </c>
      <c r="D159" s="108">
        <f>IFERROR(SUM('0'!$E141),0)</f>
        <v>0</v>
      </c>
      <c r="E159" s="107">
        <f>IFERROR(SUM('0'!$D141),0)</f>
        <v>0</v>
      </c>
      <c r="F159" s="109">
        <f>IFERROR(SUM('0'!$F141),0)</f>
        <v>0</v>
      </c>
      <c r="G159" s="107" t="str">
        <f t="shared" si="2"/>
        <v/>
      </c>
      <c r="H159" s="107" t="str">
        <f>IFERROR(CONCATENATE('0'!$G141),0)</f>
        <v/>
      </c>
      <c r="I159" s="107">
        <f>IFERROR(SUM('0'!$H141),0)</f>
        <v>0</v>
      </c>
      <c r="J159" s="110">
        <f>IFERROR(SUM('0'!$I141),0)</f>
        <v>0</v>
      </c>
      <c r="K159" s="107" t="str">
        <f>IFERROR(CONCATENATE('0'!$K141),0)</f>
        <v/>
      </c>
      <c r="L159" s="107">
        <f>IFERROR(SUM('0'!$L141),0)</f>
        <v>0</v>
      </c>
      <c r="M159" s="107">
        <f>IFERROR(SUM('0'!$M141),0)</f>
        <v>0</v>
      </c>
      <c r="N159" s="107">
        <f>IFERROR(SUM('0'!$N141),0)</f>
        <v>0</v>
      </c>
      <c r="O159" s="107" t="str">
        <f>IFERROR(CONCATENATE('0'!$O141),0)</f>
        <v/>
      </c>
      <c r="P159" s="107" t="str">
        <f>IFERROR(CONCATENATE('0'!U141),"")</f>
        <v/>
      </c>
      <c r="Q159" s="107" t="str">
        <f>IFERROR(CONCATENATE('0'!$W141),0)</f>
        <v/>
      </c>
      <c r="R159" s="107" t="str">
        <f>IFERROR(IF('0'!V141&gt;0.00001,'0'!V141,'2'!M154),"")</f>
        <v/>
      </c>
      <c r="S159" s="107" t="s">
        <v>39</v>
      </c>
    </row>
    <row r="160" spans="1:19" s="22" customFormat="1" ht="20.100000000000001" hidden="1" customHeight="1">
      <c r="A160" s="106" t="str">
        <f>IFERROR(CONCATENATE('0'!$A142),0)</f>
        <v/>
      </c>
      <c r="B160" s="107">
        <f>IFERROR(SUM('0'!$B142),0)</f>
        <v>0</v>
      </c>
      <c r="C160" s="107">
        <f>IFERROR(SUM('0'!$C142),0)</f>
        <v>0</v>
      </c>
      <c r="D160" s="108">
        <f>IFERROR(SUM('0'!$E142),0)</f>
        <v>0</v>
      </c>
      <c r="E160" s="107">
        <f>IFERROR(SUM('0'!$D142),0)</f>
        <v>0</v>
      </c>
      <c r="F160" s="109">
        <f>IFERROR(SUM('0'!$F142),0)</f>
        <v>0</v>
      </c>
      <c r="G160" s="107" t="str">
        <f t="shared" si="2"/>
        <v/>
      </c>
      <c r="H160" s="107" t="str">
        <f>IFERROR(CONCATENATE('0'!$G142),0)</f>
        <v/>
      </c>
      <c r="I160" s="107">
        <f>IFERROR(SUM('0'!$H142),0)</f>
        <v>0</v>
      </c>
      <c r="J160" s="110">
        <f>IFERROR(SUM('0'!$I142),0)</f>
        <v>0</v>
      </c>
      <c r="K160" s="107" t="str">
        <f>IFERROR(CONCATENATE('0'!$K142),0)</f>
        <v/>
      </c>
      <c r="L160" s="107">
        <f>IFERROR(SUM('0'!$L142),0)</f>
        <v>0</v>
      </c>
      <c r="M160" s="107">
        <f>IFERROR(SUM('0'!$M142),0)</f>
        <v>0</v>
      </c>
      <c r="N160" s="107">
        <f>IFERROR(SUM('0'!$N142),0)</f>
        <v>0</v>
      </c>
      <c r="O160" s="107" t="str">
        <f>IFERROR(CONCATENATE('0'!$O142),0)</f>
        <v/>
      </c>
      <c r="P160" s="107" t="str">
        <f>IFERROR(CONCATENATE('0'!U142),"")</f>
        <v/>
      </c>
      <c r="Q160" s="107" t="str">
        <f>IFERROR(CONCATENATE('0'!$W142),0)</f>
        <v/>
      </c>
      <c r="R160" s="107" t="str">
        <f>IFERROR(IF('0'!V142&gt;0.00001,'0'!V142,'2'!M155),"")</f>
        <v/>
      </c>
      <c r="S160" s="107" t="s">
        <v>39</v>
      </c>
    </row>
    <row r="161" spans="1:19" s="22" customFormat="1" ht="20.100000000000001" hidden="1" customHeight="1">
      <c r="A161" s="106" t="str">
        <f>IFERROR(CONCATENATE('0'!$A143),0)</f>
        <v/>
      </c>
      <c r="B161" s="107">
        <f>IFERROR(SUM('0'!$B143),0)</f>
        <v>0</v>
      </c>
      <c r="C161" s="107">
        <f>IFERROR(SUM('0'!$C143),0)</f>
        <v>0</v>
      </c>
      <c r="D161" s="108">
        <f>IFERROR(SUM('0'!$E143),0)</f>
        <v>0</v>
      </c>
      <c r="E161" s="107">
        <f>IFERROR(SUM('0'!$D143),0)</f>
        <v>0</v>
      </c>
      <c r="F161" s="109">
        <f>IFERROR(SUM('0'!$F143),0)</f>
        <v>0</v>
      </c>
      <c r="G161" s="107" t="str">
        <f t="shared" si="2"/>
        <v/>
      </c>
      <c r="H161" s="107" t="str">
        <f>IFERROR(CONCATENATE('0'!$G143),0)</f>
        <v/>
      </c>
      <c r="I161" s="107">
        <f>IFERROR(SUM('0'!$H143),0)</f>
        <v>0</v>
      </c>
      <c r="J161" s="110">
        <f>IFERROR(SUM('0'!$I143),0)</f>
        <v>0</v>
      </c>
      <c r="K161" s="107" t="str">
        <f>IFERROR(CONCATENATE('0'!$K143),0)</f>
        <v/>
      </c>
      <c r="L161" s="107">
        <f>IFERROR(SUM('0'!$L143),0)</f>
        <v>0</v>
      </c>
      <c r="M161" s="107">
        <f>IFERROR(SUM('0'!$M143),0)</f>
        <v>0</v>
      </c>
      <c r="N161" s="107">
        <f>IFERROR(SUM('0'!$N143),0)</f>
        <v>0</v>
      </c>
      <c r="O161" s="107" t="str">
        <f>IFERROR(CONCATENATE('0'!$O143),0)</f>
        <v/>
      </c>
      <c r="P161" s="107" t="str">
        <f>IFERROR(CONCATENATE('0'!U143),"")</f>
        <v/>
      </c>
      <c r="Q161" s="107" t="str">
        <f>IFERROR(CONCATENATE('0'!$W143),0)</f>
        <v/>
      </c>
      <c r="R161" s="107" t="str">
        <f>IFERROR(IF('0'!V143&gt;0.00001,'0'!V143,'2'!M156),"")</f>
        <v/>
      </c>
      <c r="S161" s="107" t="s">
        <v>39</v>
      </c>
    </row>
    <row r="162" spans="1:19" s="22" customFormat="1" ht="20.100000000000001" hidden="1" customHeight="1">
      <c r="A162" s="106" t="str">
        <f>IFERROR(CONCATENATE('0'!$A144),0)</f>
        <v/>
      </c>
      <c r="B162" s="107">
        <f>IFERROR(SUM('0'!$B144),0)</f>
        <v>0</v>
      </c>
      <c r="C162" s="107">
        <f>IFERROR(SUM('0'!$C144),0)</f>
        <v>0</v>
      </c>
      <c r="D162" s="108">
        <f>IFERROR(SUM('0'!$E144),0)</f>
        <v>0</v>
      </c>
      <c r="E162" s="107">
        <f>IFERROR(SUM('0'!$D144),0)</f>
        <v>0</v>
      </c>
      <c r="F162" s="109">
        <f>IFERROR(SUM('0'!$F144),0)</f>
        <v>0</v>
      </c>
      <c r="G162" s="107" t="str">
        <f t="shared" si="2"/>
        <v/>
      </c>
      <c r="H162" s="107" t="str">
        <f>IFERROR(CONCATENATE('0'!$G144),0)</f>
        <v/>
      </c>
      <c r="I162" s="107">
        <f>IFERROR(SUM('0'!$H144),0)</f>
        <v>0</v>
      </c>
      <c r="J162" s="110">
        <f>IFERROR(SUM('0'!$I144),0)</f>
        <v>0</v>
      </c>
      <c r="K162" s="107" t="str">
        <f>IFERROR(CONCATENATE('0'!$K144),0)</f>
        <v/>
      </c>
      <c r="L162" s="107">
        <f>IFERROR(SUM('0'!$L144),0)</f>
        <v>0</v>
      </c>
      <c r="M162" s="107">
        <f>IFERROR(SUM('0'!$M144),0)</f>
        <v>0</v>
      </c>
      <c r="N162" s="107">
        <f>IFERROR(SUM('0'!$N144),0)</f>
        <v>0</v>
      </c>
      <c r="O162" s="107" t="str">
        <f>IFERROR(CONCATENATE('0'!$O144),0)</f>
        <v/>
      </c>
      <c r="P162" s="107" t="str">
        <f>IFERROR(CONCATENATE('0'!U144),"")</f>
        <v/>
      </c>
      <c r="Q162" s="107" t="str">
        <f>IFERROR(CONCATENATE('0'!$W144),0)</f>
        <v/>
      </c>
      <c r="R162" s="107" t="str">
        <f>IFERROR(IF('0'!V144&gt;0.00001,'0'!V144,'2'!M157),"")</f>
        <v/>
      </c>
      <c r="S162" s="107" t="s">
        <v>39</v>
      </c>
    </row>
    <row r="163" spans="1:19" s="22" customFormat="1" ht="20.100000000000001" hidden="1" customHeight="1">
      <c r="A163" s="106" t="str">
        <f>IFERROR(CONCATENATE('0'!$A145),0)</f>
        <v/>
      </c>
      <c r="B163" s="107">
        <f>IFERROR(SUM('0'!$B145),0)</f>
        <v>0</v>
      </c>
      <c r="C163" s="107">
        <f>IFERROR(SUM('0'!$C145),0)</f>
        <v>0</v>
      </c>
      <c r="D163" s="108">
        <f>IFERROR(SUM('0'!$E145),0)</f>
        <v>0</v>
      </c>
      <c r="E163" s="107">
        <f>IFERROR(SUM('0'!$D145),0)</f>
        <v>0</v>
      </c>
      <c r="F163" s="109">
        <f>IFERROR(SUM('0'!$F145),0)</f>
        <v>0</v>
      </c>
      <c r="G163" s="107" t="str">
        <f t="shared" si="2"/>
        <v/>
      </c>
      <c r="H163" s="107" t="str">
        <f>IFERROR(CONCATENATE('0'!$G145),0)</f>
        <v/>
      </c>
      <c r="I163" s="107">
        <f>IFERROR(SUM('0'!$H145),0)</f>
        <v>0</v>
      </c>
      <c r="J163" s="110">
        <f>IFERROR(SUM('0'!$I145),0)</f>
        <v>0</v>
      </c>
      <c r="K163" s="107" t="str">
        <f>IFERROR(CONCATENATE('0'!$K145),0)</f>
        <v/>
      </c>
      <c r="L163" s="107">
        <f>IFERROR(SUM('0'!$L145),0)</f>
        <v>0</v>
      </c>
      <c r="M163" s="107">
        <f>IFERROR(SUM('0'!$M145),0)</f>
        <v>0</v>
      </c>
      <c r="N163" s="107">
        <f>IFERROR(SUM('0'!$N145),0)</f>
        <v>0</v>
      </c>
      <c r="O163" s="107" t="str">
        <f>IFERROR(CONCATENATE('0'!$O145),0)</f>
        <v/>
      </c>
      <c r="P163" s="107" t="str">
        <f>IFERROR(CONCATENATE('0'!U145),"")</f>
        <v/>
      </c>
      <c r="Q163" s="107" t="str">
        <f>IFERROR(CONCATENATE('0'!$W145),0)</f>
        <v/>
      </c>
      <c r="R163" s="107" t="str">
        <f>IFERROR(IF('0'!V145&gt;0.00001,'0'!V145,'2'!M158),"")</f>
        <v/>
      </c>
      <c r="S163" s="107" t="s">
        <v>39</v>
      </c>
    </row>
    <row r="164" spans="1:19" s="22" customFormat="1" ht="20.100000000000001" hidden="1" customHeight="1">
      <c r="A164" s="106" t="str">
        <f>IFERROR(CONCATENATE('0'!$A146),0)</f>
        <v/>
      </c>
      <c r="B164" s="107">
        <f>IFERROR(SUM('0'!$B146),0)</f>
        <v>0</v>
      </c>
      <c r="C164" s="107">
        <f>IFERROR(SUM('0'!$C146),0)</f>
        <v>0</v>
      </c>
      <c r="D164" s="108">
        <f>IFERROR(SUM('0'!$E146),0)</f>
        <v>0</v>
      </c>
      <c r="E164" s="107">
        <f>IFERROR(SUM('0'!$D146),0)</f>
        <v>0</v>
      </c>
      <c r="F164" s="109">
        <f>IFERROR(SUM('0'!$F146),0)</f>
        <v>0</v>
      </c>
      <c r="G164" s="107" t="str">
        <f t="shared" si="2"/>
        <v/>
      </c>
      <c r="H164" s="107" t="str">
        <f>IFERROR(CONCATENATE('0'!$G146),0)</f>
        <v/>
      </c>
      <c r="I164" s="107">
        <f>IFERROR(SUM('0'!$H146),0)</f>
        <v>0</v>
      </c>
      <c r="J164" s="110">
        <f>IFERROR(SUM('0'!$I146),0)</f>
        <v>0</v>
      </c>
      <c r="K164" s="107" t="str">
        <f>IFERROR(CONCATENATE('0'!$K146),0)</f>
        <v/>
      </c>
      <c r="L164" s="107">
        <f>IFERROR(SUM('0'!$L146),0)</f>
        <v>0</v>
      </c>
      <c r="M164" s="107">
        <f>IFERROR(SUM('0'!$M146),0)</f>
        <v>0</v>
      </c>
      <c r="N164" s="107">
        <f>IFERROR(SUM('0'!$N146),0)</f>
        <v>0</v>
      </c>
      <c r="O164" s="107" t="str">
        <f>IFERROR(CONCATENATE('0'!$O146),0)</f>
        <v/>
      </c>
      <c r="P164" s="107" t="str">
        <f>IFERROR(CONCATENATE('0'!U146),"")</f>
        <v/>
      </c>
      <c r="Q164" s="107" t="str">
        <f>IFERROR(CONCATENATE('0'!$W146),0)</f>
        <v/>
      </c>
      <c r="R164" s="107" t="str">
        <f>IFERROR(IF('0'!V146&gt;0.00001,'0'!V146,'2'!M159),"")</f>
        <v/>
      </c>
      <c r="S164" s="107" t="s">
        <v>39</v>
      </c>
    </row>
    <row r="165" spans="1:19" s="22" customFormat="1" ht="20.100000000000001" hidden="1" customHeight="1">
      <c r="A165" s="106" t="str">
        <f>IFERROR(CONCATENATE('0'!$A147),0)</f>
        <v/>
      </c>
      <c r="B165" s="107">
        <f>IFERROR(SUM('0'!$B147),0)</f>
        <v>0</v>
      </c>
      <c r="C165" s="107">
        <f>IFERROR(SUM('0'!$C147),0)</f>
        <v>0</v>
      </c>
      <c r="D165" s="108">
        <f>IFERROR(SUM('0'!$E147),0)</f>
        <v>0</v>
      </c>
      <c r="E165" s="107">
        <f>IFERROR(SUM('0'!$D147),0)</f>
        <v>0</v>
      </c>
      <c r="F165" s="109">
        <f>IFERROR(SUM('0'!$F147),0)</f>
        <v>0</v>
      </c>
      <c r="G165" s="107" t="str">
        <f t="shared" si="2"/>
        <v/>
      </c>
      <c r="H165" s="107" t="str">
        <f>IFERROR(CONCATENATE('0'!$G147),0)</f>
        <v/>
      </c>
      <c r="I165" s="107">
        <f>IFERROR(SUM('0'!$H147),0)</f>
        <v>0</v>
      </c>
      <c r="J165" s="110">
        <f>IFERROR(SUM('0'!$I147),0)</f>
        <v>0</v>
      </c>
      <c r="K165" s="107" t="str">
        <f>IFERROR(CONCATENATE('0'!$K147),0)</f>
        <v/>
      </c>
      <c r="L165" s="107">
        <f>IFERROR(SUM('0'!$L147),0)</f>
        <v>0</v>
      </c>
      <c r="M165" s="107">
        <f>IFERROR(SUM('0'!$M147),0)</f>
        <v>0</v>
      </c>
      <c r="N165" s="107">
        <f>IFERROR(SUM('0'!$N147),0)</f>
        <v>0</v>
      </c>
      <c r="O165" s="107" t="str">
        <f>IFERROR(CONCATENATE('0'!$O147),0)</f>
        <v/>
      </c>
      <c r="P165" s="107" t="str">
        <f>IFERROR(CONCATENATE('0'!U147),"")</f>
        <v/>
      </c>
      <c r="Q165" s="107" t="str">
        <f>IFERROR(CONCATENATE('0'!$W147),0)</f>
        <v/>
      </c>
      <c r="R165" s="107" t="str">
        <f>IFERROR(IF('0'!V147&gt;0.00001,'0'!V147,'2'!M160),"")</f>
        <v/>
      </c>
      <c r="S165" s="107" t="s">
        <v>39</v>
      </c>
    </row>
    <row r="166" spans="1:19" s="22" customFormat="1" ht="20.100000000000001" hidden="1" customHeight="1">
      <c r="A166" s="106" t="str">
        <f>IFERROR(CONCATENATE('0'!$A148),0)</f>
        <v/>
      </c>
      <c r="B166" s="107">
        <f>IFERROR(SUM('0'!$B148),0)</f>
        <v>0</v>
      </c>
      <c r="C166" s="107">
        <f>IFERROR(SUM('0'!$C148),0)</f>
        <v>0</v>
      </c>
      <c r="D166" s="108">
        <f>IFERROR(SUM('0'!$E148),0)</f>
        <v>0</v>
      </c>
      <c r="E166" s="107">
        <f>IFERROR(SUM('0'!$D148),0)</f>
        <v>0</v>
      </c>
      <c r="F166" s="109">
        <f>IFERROR(SUM('0'!$F148),0)</f>
        <v>0</v>
      </c>
      <c r="G166" s="107" t="str">
        <f t="shared" si="2"/>
        <v/>
      </c>
      <c r="H166" s="107" t="str">
        <f>IFERROR(CONCATENATE('0'!$G148),0)</f>
        <v/>
      </c>
      <c r="I166" s="107">
        <f>IFERROR(SUM('0'!$H148),0)</f>
        <v>0</v>
      </c>
      <c r="J166" s="110">
        <f>IFERROR(SUM('0'!$I148),0)</f>
        <v>0</v>
      </c>
      <c r="K166" s="107" t="str">
        <f>IFERROR(CONCATENATE('0'!$K148),0)</f>
        <v/>
      </c>
      <c r="L166" s="107">
        <f>IFERROR(SUM('0'!$L148),0)</f>
        <v>0</v>
      </c>
      <c r="M166" s="107">
        <f>IFERROR(SUM('0'!$M148),0)</f>
        <v>0</v>
      </c>
      <c r="N166" s="107">
        <f>IFERROR(SUM('0'!$N148),0)</f>
        <v>0</v>
      </c>
      <c r="O166" s="107" t="str">
        <f>IFERROR(CONCATENATE('0'!$O148),0)</f>
        <v/>
      </c>
      <c r="P166" s="107" t="str">
        <f>IFERROR(CONCATENATE('0'!U148),"")</f>
        <v/>
      </c>
      <c r="Q166" s="107" t="str">
        <f>IFERROR(CONCATENATE('0'!$W148),0)</f>
        <v/>
      </c>
      <c r="R166" s="107" t="str">
        <f>IFERROR(IF('0'!V148&gt;0.00001,'0'!V148,'2'!M161),"")</f>
        <v/>
      </c>
      <c r="S166" s="107" t="s">
        <v>39</v>
      </c>
    </row>
    <row r="167" spans="1:19" s="22" customFormat="1" ht="20.100000000000001" hidden="1" customHeight="1">
      <c r="A167" s="106" t="str">
        <f>IFERROR(CONCATENATE('0'!$A149),0)</f>
        <v/>
      </c>
      <c r="B167" s="107">
        <f>IFERROR(SUM('0'!$B149),0)</f>
        <v>0</v>
      </c>
      <c r="C167" s="107">
        <f>IFERROR(SUM('0'!$C149),0)</f>
        <v>0</v>
      </c>
      <c r="D167" s="108">
        <f>IFERROR(SUM('0'!$E149),0)</f>
        <v>0</v>
      </c>
      <c r="E167" s="107">
        <f>IFERROR(SUM('0'!$D149),0)</f>
        <v>0</v>
      </c>
      <c r="F167" s="109">
        <f>IFERROR(SUM('0'!$F149),0)</f>
        <v>0</v>
      </c>
      <c r="G167" s="107" t="str">
        <f t="shared" si="2"/>
        <v/>
      </c>
      <c r="H167" s="107" t="str">
        <f>IFERROR(CONCATENATE('0'!$G149),0)</f>
        <v/>
      </c>
      <c r="I167" s="107">
        <f>IFERROR(SUM('0'!$H149),0)</f>
        <v>0</v>
      </c>
      <c r="J167" s="110">
        <f>IFERROR(SUM('0'!$I149),0)</f>
        <v>0</v>
      </c>
      <c r="K167" s="107" t="str">
        <f>IFERROR(CONCATENATE('0'!$K149),0)</f>
        <v/>
      </c>
      <c r="L167" s="107">
        <f>IFERROR(SUM('0'!$L149),0)</f>
        <v>0</v>
      </c>
      <c r="M167" s="107">
        <f>IFERROR(SUM('0'!$M149),0)</f>
        <v>0</v>
      </c>
      <c r="N167" s="107">
        <f>IFERROR(SUM('0'!$N149),0)</f>
        <v>0</v>
      </c>
      <c r="O167" s="107" t="str">
        <f>IFERROR(CONCATENATE('0'!$O149),0)</f>
        <v/>
      </c>
      <c r="P167" s="107" t="str">
        <f>IFERROR(CONCATENATE('0'!U149),"")</f>
        <v/>
      </c>
      <c r="Q167" s="107" t="str">
        <f>IFERROR(CONCATENATE('0'!$W149),0)</f>
        <v/>
      </c>
      <c r="R167" s="107" t="str">
        <f>IFERROR(IF('0'!V149&gt;0.00001,'0'!V149,'2'!M162),"")</f>
        <v/>
      </c>
      <c r="S167" s="107" t="s">
        <v>39</v>
      </c>
    </row>
    <row r="168" spans="1:19" s="22" customFormat="1" ht="20.100000000000001" hidden="1" customHeight="1">
      <c r="A168" s="106" t="str">
        <f>IFERROR(CONCATENATE('0'!$A150),0)</f>
        <v/>
      </c>
      <c r="B168" s="107">
        <f>IFERROR(SUM('0'!$B150),0)</f>
        <v>0</v>
      </c>
      <c r="C168" s="107">
        <f>IFERROR(SUM('0'!$C150),0)</f>
        <v>0</v>
      </c>
      <c r="D168" s="108">
        <f>IFERROR(SUM('0'!$E150),0)</f>
        <v>0</v>
      </c>
      <c r="E168" s="107">
        <f>IFERROR(SUM('0'!$D150),0)</f>
        <v>0</v>
      </c>
      <c r="F168" s="109">
        <f>IFERROR(SUM('0'!$F150),0)</f>
        <v>0</v>
      </c>
      <c r="G168" s="107" t="str">
        <f t="shared" si="2"/>
        <v/>
      </c>
      <c r="H168" s="107" t="str">
        <f>IFERROR(CONCATENATE('0'!$G150),0)</f>
        <v/>
      </c>
      <c r="I168" s="107">
        <f>IFERROR(SUM('0'!$H150),0)</f>
        <v>0</v>
      </c>
      <c r="J168" s="110">
        <f>IFERROR(SUM('0'!$I150),0)</f>
        <v>0</v>
      </c>
      <c r="K168" s="107" t="str">
        <f>IFERROR(CONCATENATE('0'!$K150),0)</f>
        <v/>
      </c>
      <c r="L168" s="107">
        <f>IFERROR(SUM('0'!$L150),0)</f>
        <v>0</v>
      </c>
      <c r="M168" s="107">
        <f>IFERROR(SUM('0'!$M150),0)</f>
        <v>0</v>
      </c>
      <c r="N168" s="107">
        <f>IFERROR(SUM('0'!$N150),0)</f>
        <v>0</v>
      </c>
      <c r="O168" s="107" t="str">
        <f>IFERROR(CONCATENATE('0'!$O150),0)</f>
        <v/>
      </c>
      <c r="P168" s="107" t="str">
        <f>IFERROR(CONCATENATE('0'!U150),"")</f>
        <v/>
      </c>
      <c r="Q168" s="107" t="str">
        <f>IFERROR(CONCATENATE('0'!$W150),0)</f>
        <v/>
      </c>
      <c r="R168" s="107" t="str">
        <f>IFERROR(IF('0'!V150&gt;0.00001,'0'!V150,'2'!M163),"")</f>
        <v/>
      </c>
      <c r="S168" s="107" t="s">
        <v>39</v>
      </c>
    </row>
    <row r="169" spans="1:19" s="22" customFormat="1" ht="20.100000000000001" hidden="1" customHeight="1">
      <c r="A169" s="106" t="str">
        <f>IFERROR(CONCATENATE('0'!$A151),0)</f>
        <v/>
      </c>
      <c r="B169" s="107">
        <f>IFERROR(SUM('0'!$B151),0)</f>
        <v>0</v>
      </c>
      <c r="C169" s="107">
        <f>IFERROR(SUM('0'!$C151),0)</f>
        <v>0</v>
      </c>
      <c r="D169" s="108">
        <f>IFERROR(SUM('0'!$E151),0)</f>
        <v>0</v>
      </c>
      <c r="E169" s="107">
        <f>IFERROR(SUM('0'!$D151),0)</f>
        <v>0</v>
      </c>
      <c r="F169" s="109">
        <f>IFERROR(SUM('0'!$F151),0)</f>
        <v>0</v>
      </c>
      <c r="G169" s="107" t="str">
        <f t="shared" si="2"/>
        <v/>
      </c>
      <c r="H169" s="107" t="str">
        <f>IFERROR(CONCATENATE('0'!$G151),0)</f>
        <v/>
      </c>
      <c r="I169" s="107">
        <f>IFERROR(SUM('0'!$H151),0)</f>
        <v>0</v>
      </c>
      <c r="J169" s="110">
        <f>IFERROR(SUM('0'!$I151),0)</f>
        <v>0</v>
      </c>
      <c r="K169" s="107" t="str">
        <f>IFERROR(CONCATENATE('0'!$K151),0)</f>
        <v/>
      </c>
      <c r="L169" s="107">
        <f>IFERROR(SUM('0'!$L151),0)</f>
        <v>0</v>
      </c>
      <c r="M169" s="107">
        <f>IFERROR(SUM('0'!$M151),0)</f>
        <v>0</v>
      </c>
      <c r="N169" s="107">
        <f>IFERROR(SUM('0'!$N151),0)</f>
        <v>0</v>
      </c>
      <c r="O169" s="107" t="str">
        <f>IFERROR(CONCATENATE('0'!$O151),0)</f>
        <v/>
      </c>
      <c r="P169" s="107" t="str">
        <f>IFERROR(CONCATENATE('0'!U151),"")</f>
        <v/>
      </c>
      <c r="Q169" s="107" t="str">
        <f>IFERROR(CONCATENATE('0'!$W151),0)</f>
        <v/>
      </c>
      <c r="R169" s="107" t="str">
        <f>IFERROR(IF('0'!V151&gt;0.00001,'0'!V151,'2'!M164),"")</f>
        <v/>
      </c>
      <c r="S169" s="107" t="s">
        <v>39</v>
      </c>
    </row>
    <row r="170" spans="1:19" s="22" customFormat="1" ht="20.100000000000001" hidden="1" customHeight="1">
      <c r="A170" s="106" t="str">
        <f>IFERROR(CONCATENATE('0'!$A152),0)</f>
        <v/>
      </c>
      <c r="B170" s="107">
        <f>IFERROR(SUM('0'!$B152),0)</f>
        <v>0</v>
      </c>
      <c r="C170" s="107">
        <f>IFERROR(SUM('0'!$C152),0)</f>
        <v>0</v>
      </c>
      <c r="D170" s="108">
        <f>IFERROR(SUM('0'!$E152),0)</f>
        <v>0</v>
      </c>
      <c r="E170" s="107">
        <f>IFERROR(SUM('0'!$D152),0)</f>
        <v>0</v>
      </c>
      <c r="F170" s="109">
        <f>IFERROR(SUM('0'!$F152),0)</f>
        <v>0</v>
      </c>
      <c r="G170" s="107" t="str">
        <f t="shared" si="2"/>
        <v/>
      </c>
      <c r="H170" s="107" t="str">
        <f>IFERROR(CONCATENATE('0'!$G152),0)</f>
        <v/>
      </c>
      <c r="I170" s="107">
        <f>IFERROR(SUM('0'!$H152),0)</f>
        <v>0</v>
      </c>
      <c r="J170" s="110">
        <f>IFERROR(SUM('0'!$I152),0)</f>
        <v>0</v>
      </c>
      <c r="K170" s="107" t="str">
        <f>IFERROR(CONCATENATE('0'!$K152),0)</f>
        <v/>
      </c>
      <c r="L170" s="107">
        <f>IFERROR(SUM('0'!$L152),0)</f>
        <v>0</v>
      </c>
      <c r="M170" s="107">
        <f>IFERROR(SUM('0'!$M152),0)</f>
        <v>0</v>
      </c>
      <c r="N170" s="107">
        <f>IFERROR(SUM('0'!$N152),0)</f>
        <v>0</v>
      </c>
      <c r="O170" s="107" t="str">
        <f>IFERROR(CONCATENATE('0'!$O152),0)</f>
        <v/>
      </c>
      <c r="P170" s="107" t="str">
        <f>IFERROR(CONCATENATE('0'!U152),"")</f>
        <v/>
      </c>
      <c r="Q170" s="107" t="str">
        <f>IFERROR(CONCATENATE('0'!$W152),0)</f>
        <v/>
      </c>
      <c r="R170" s="107" t="str">
        <f>IFERROR(IF('0'!V152&gt;0.00001,'0'!V152,'2'!M165),"")</f>
        <v/>
      </c>
      <c r="S170" s="107" t="s">
        <v>39</v>
      </c>
    </row>
    <row r="171" spans="1:19" s="22" customFormat="1" ht="20.100000000000001" hidden="1" customHeight="1">
      <c r="A171" s="106" t="str">
        <f>IFERROR(CONCATENATE('0'!$A153),0)</f>
        <v/>
      </c>
      <c r="B171" s="107">
        <f>IFERROR(SUM('0'!$B153),0)</f>
        <v>0</v>
      </c>
      <c r="C171" s="107">
        <f>IFERROR(SUM('0'!$C153),0)</f>
        <v>0</v>
      </c>
      <c r="D171" s="108">
        <f>IFERROR(SUM('0'!$E153),0)</f>
        <v>0</v>
      </c>
      <c r="E171" s="107">
        <f>IFERROR(SUM('0'!$D153),0)</f>
        <v>0</v>
      </c>
      <c r="F171" s="109">
        <f>IFERROR(SUM('0'!$F153),0)</f>
        <v>0</v>
      </c>
      <c r="G171" s="107" t="str">
        <f t="shared" si="2"/>
        <v/>
      </c>
      <c r="H171" s="107" t="str">
        <f>IFERROR(CONCATENATE('0'!$G153),0)</f>
        <v/>
      </c>
      <c r="I171" s="107">
        <f>IFERROR(SUM('0'!$H153),0)</f>
        <v>0</v>
      </c>
      <c r="J171" s="110">
        <f>IFERROR(SUM('0'!$I153),0)</f>
        <v>0</v>
      </c>
      <c r="K171" s="107" t="str">
        <f>IFERROR(CONCATENATE('0'!$K153),0)</f>
        <v/>
      </c>
      <c r="L171" s="107">
        <f>IFERROR(SUM('0'!$L153),0)</f>
        <v>0</v>
      </c>
      <c r="M171" s="107">
        <f>IFERROR(SUM('0'!$M153),0)</f>
        <v>0</v>
      </c>
      <c r="N171" s="107">
        <f>IFERROR(SUM('0'!$N153),0)</f>
        <v>0</v>
      </c>
      <c r="O171" s="107" t="str">
        <f>IFERROR(CONCATENATE('0'!$O153),0)</f>
        <v/>
      </c>
      <c r="P171" s="107" t="str">
        <f>IFERROR(CONCATENATE('0'!U153),"")</f>
        <v/>
      </c>
      <c r="Q171" s="107" t="str">
        <f>IFERROR(CONCATENATE('0'!$W153),0)</f>
        <v/>
      </c>
      <c r="R171" s="107" t="str">
        <f>IFERROR(IF('0'!V153&gt;0.00001,'0'!V153,'2'!M166),"")</f>
        <v/>
      </c>
      <c r="S171" s="107" t="s">
        <v>39</v>
      </c>
    </row>
    <row r="172" spans="1:19" s="22" customFormat="1" ht="20.100000000000001" hidden="1" customHeight="1">
      <c r="A172" s="106" t="str">
        <f>IFERROR(CONCATENATE('0'!$A154),0)</f>
        <v/>
      </c>
      <c r="B172" s="107">
        <f>IFERROR(SUM('0'!$B154),0)</f>
        <v>0</v>
      </c>
      <c r="C172" s="107">
        <f>IFERROR(SUM('0'!$C154),0)</f>
        <v>0</v>
      </c>
      <c r="D172" s="108">
        <f>IFERROR(SUM('0'!$E154),0)</f>
        <v>0</v>
      </c>
      <c r="E172" s="107">
        <f>IFERROR(SUM('0'!$D154),0)</f>
        <v>0</v>
      </c>
      <c r="F172" s="109">
        <f>IFERROR(SUM('0'!$F154),0)</f>
        <v>0</v>
      </c>
      <c r="G172" s="107" t="str">
        <f t="shared" si="2"/>
        <v/>
      </c>
      <c r="H172" s="107" t="str">
        <f>IFERROR(CONCATENATE('0'!$G154),0)</f>
        <v/>
      </c>
      <c r="I172" s="107">
        <f>IFERROR(SUM('0'!$H154),0)</f>
        <v>0</v>
      </c>
      <c r="J172" s="110">
        <f>IFERROR(SUM('0'!$I154),0)</f>
        <v>0</v>
      </c>
      <c r="K172" s="107" t="str">
        <f>IFERROR(CONCATENATE('0'!$K154),0)</f>
        <v/>
      </c>
      <c r="L172" s="107">
        <f>IFERROR(SUM('0'!$L154),0)</f>
        <v>0</v>
      </c>
      <c r="M172" s="107">
        <f>IFERROR(SUM('0'!$M154),0)</f>
        <v>0</v>
      </c>
      <c r="N172" s="107">
        <f>IFERROR(SUM('0'!$N154),0)</f>
        <v>0</v>
      </c>
      <c r="O172" s="107" t="str">
        <f>IFERROR(CONCATENATE('0'!$O154),0)</f>
        <v/>
      </c>
      <c r="P172" s="107" t="str">
        <f>IFERROR(CONCATENATE('0'!U154),"")</f>
        <v/>
      </c>
      <c r="Q172" s="107" t="str">
        <f>IFERROR(CONCATENATE('0'!$W154),0)</f>
        <v/>
      </c>
      <c r="R172" s="107" t="str">
        <f>IFERROR(IF('0'!V154&gt;0.00001,'0'!V154,'2'!M167),"")</f>
        <v/>
      </c>
      <c r="S172" s="107" t="s">
        <v>39</v>
      </c>
    </row>
    <row r="173" spans="1:19" s="22" customFormat="1" ht="20.100000000000001" hidden="1" customHeight="1">
      <c r="A173" s="117" t="str">
        <f>IFERROR(CONCATENATE('0'!$A155),0)</f>
        <v/>
      </c>
      <c r="B173" s="107">
        <f>IFERROR(SUM('0'!$B155),0)</f>
        <v>0</v>
      </c>
      <c r="C173" s="107">
        <f>IFERROR(SUM('0'!$C155),0)</f>
        <v>0</v>
      </c>
      <c r="D173" s="108">
        <f>IFERROR(SUM('0'!$E155),0)</f>
        <v>0</v>
      </c>
      <c r="E173" s="107">
        <f>IFERROR(SUM('0'!$D155),0)</f>
        <v>0</v>
      </c>
      <c r="F173" s="109">
        <f>IFERROR(SUM('0'!$F155),0)</f>
        <v>0</v>
      </c>
      <c r="G173" s="107" t="str">
        <f t="shared" si="2"/>
        <v/>
      </c>
      <c r="H173" s="107" t="str">
        <f>IFERROR(CONCATENATE('0'!$G155),0)</f>
        <v/>
      </c>
      <c r="I173" s="107">
        <f>IFERROR(SUM('0'!$H155),0)</f>
        <v>0</v>
      </c>
      <c r="J173" s="110">
        <f>IFERROR(SUM('0'!$I155),0)</f>
        <v>0</v>
      </c>
      <c r="K173" s="107" t="str">
        <f>IFERROR(CONCATENATE('0'!$K155),0)</f>
        <v/>
      </c>
      <c r="L173" s="107">
        <f>IFERROR(SUM('0'!$L155),0)</f>
        <v>0</v>
      </c>
      <c r="M173" s="107">
        <f>IFERROR(SUM('0'!$M155),0)</f>
        <v>0</v>
      </c>
      <c r="N173" s="107">
        <f>IFERROR(SUM('0'!$N155),0)</f>
        <v>0</v>
      </c>
      <c r="O173" s="107" t="str">
        <f>IFERROR(CONCATENATE('0'!$O155),0)</f>
        <v/>
      </c>
      <c r="P173" s="107" t="str">
        <f>IFERROR(CONCATENATE('0'!U155),"")</f>
        <v/>
      </c>
      <c r="Q173" s="107" t="str">
        <f>IFERROR(CONCATENATE('0'!$W155),0)</f>
        <v/>
      </c>
      <c r="R173" s="107" t="str">
        <f>IFERROR(IF('0'!V155&gt;0.00001,'0'!V155,'2'!M168),"")</f>
        <v/>
      </c>
      <c r="S173" s="107" t="s">
        <v>39</v>
      </c>
    </row>
    <row r="174" spans="1:19" s="22" customFormat="1" ht="20.100000000000001" hidden="1" customHeight="1">
      <c r="A174" s="106" t="str">
        <f>IFERROR(CONCATENATE('0'!$A156),0)</f>
        <v/>
      </c>
      <c r="B174" s="107">
        <f>IFERROR(SUM('0'!$B156),0)</f>
        <v>0</v>
      </c>
      <c r="C174" s="107">
        <f>IFERROR(SUM('0'!$C156),0)</f>
        <v>0</v>
      </c>
      <c r="D174" s="108">
        <f>IFERROR(SUM('0'!$E156),0)</f>
        <v>0</v>
      </c>
      <c r="E174" s="107">
        <f>IFERROR(SUM('0'!$D156),0)</f>
        <v>0</v>
      </c>
      <c r="F174" s="109">
        <f>IFERROR(SUM('0'!$F156),0)</f>
        <v>0</v>
      </c>
      <c r="G174" s="107" t="str">
        <f t="shared" si="2"/>
        <v/>
      </c>
      <c r="H174" s="107" t="str">
        <f>IFERROR(CONCATENATE('0'!$G156),0)</f>
        <v/>
      </c>
      <c r="I174" s="107">
        <f>IFERROR(SUM('0'!$H156),0)</f>
        <v>0</v>
      </c>
      <c r="J174" s="110">
        <f>IFERROR(SUM('0'!$I156),0)</f>
        <v>0</v>
      </c>
      <c r="K174" s="107" t="str">
        <f>IFERROR(CONCATENATE('0'!$K156),0)</f>
        <v/>
      </c>
      <c r="L174" s="107">
        <f>IFERROR(SUM('0'!$L156),0)</f>
        <v>0</v>
      </c>
      <c r="M174" s="107">
        <f>IFERROR(SUM('0'!$M156),0)</f>
        <v>0</v>
      </c>
      <c r="N174" s="107">
        <f>IFERROR(SUM('0'!$N156),0)</f>
        <v>0</v>
      </c>
      <c r="O174" s="107" t="str">
        <f>IFERROR(CONCATENATE('0'!$O156),0)</f>
        <v/>
      </c>
      <c r="P174" s="107" t="str">
        <f>IFERROR(CONCATENATE('0'!U156),"")</f>
        <v/>
      </c>
      <c r="Q174" s="107" t="str">
        <f>IFERROR(CONCATENATE('0'!$W156),0)</f>
        <v/>
      </c>
      <c r="R174" s="107" t="str">
        <f>IFERROR(IF('0'!V156&gt;0.00001,'0'!V156,'2'!M169),"")</f>
        <v/>
      </c>
      <c r="S174" s="107" t="s">
        <v>39</v>
      </c>
    </row>
    <row r="175" spans="1:19" s="22" customFormat="1" ht="20.100000000000001" hidden="1" customHeight="1">
      <c r="A175" s="106" t="str">
        <f>IFERROR(CONCATENATE('0'!$A157),0)</f>
        <v/>
      </c>
      <c r="B175" s="107">
        <f>IFERROR(SUM('0'!$B157),0)</f>
        <v>0</v>
      </c>
      <c r="C175" s="107">
        <f>IFERROR(SUM('0'!$C157),0)</f>
        <v>0</v>
      </c>
      <c r="D175" s="108">
        <f>IFERROR(SUM('0'!$E157),0)</f>
        <v>0</v>
      </c>
      <c r="E175" s="107">
        <f>IFERROR(SUM('0'!$D157),0)</f>
        <v>0</v>
      </c>
      <c r="F175" s="109">
        <f>IFERROR(SUM('0'!$F157),0)</f>
        <v>0</v>
      </c>
      <c r="G175" s="107" t="str">
        <f t="shared" si="2"/>
        <v/>
      </c>
      <c r="H175" s="107" t="str">
        <f>IFERROR(CONCATENATE('0'!$G157),0)</f>
        <v/>
      </c>
      <c r="I175" s="107">
        <f>IFERROR(SUM('0'!$H157),0)</f>
        <v>0</v>
      </c>
      <c r="J175" s="110">
        <f>IFERROR(SUM('0'!$I157),0)</f>
        <v>0</v>
      </c>
      <c r="K175" s="107" t="str">
        <f>IFERROR(CONCATENATE('0'!$K157),0)</f>
        <v/>
      </c>
      <c r="L175" s="107">
        <f>IFERROR(SUM('0'!$L157),0)</f>
        <v>0</v>
      </c>
      <c r="M175" s="107">
        <f>IFERROR(SUM('0'!$M157),0)</f>
        <v>0</v>
      </c>
      <c r="N175" s="107">
        <f>IFERROR(SUM('0'!$N157),0)</f>
        <v>0</v>
      </c>
      <c r="O175" s="107" t="str">
        <f>IFERROR(CONCATENATE('0'!$O157),0)</f>
        <v/>
      </c>
      <c r="P175" s="107" t="str">
        <f>IFERROR(CONCATENATE('0'!U157),"")</f>
        <v/>
      </c>
      <c r="Q175" s="107" t="str">
        <f>IFERROR(CONCATENATE('0'!$W157),0)</f>
        <v/>
      </c>
      <c r="R175" s="107" t="str">
        <f>IFERROR(IF('0'!V157&gt;0.00001,'0'!V157,'2'!M170),"")</f>
        <v/>
      </c>
      <c r="S175" s="107" t="s">
        <v>39</v>
      </c>
    </row>
    <row r="176" spans="1:19" s="22" customFormat="1" ht="20.100000000000001" hidden="1" customHeight="1">
      <c r="A176" s="106" t="str">
        <f>IFERROR(CONCATENATE('0'!$A158),0)</f>
        <v/>
      </c>
      <c r="B176" s="107">
        <f>IFERROR(SUM('0'!$B158),0)</f>
        <v>0</v>
      </c>
      <c r="C176" s="107">
        <f>IFERROR(SUM('0'!$C158),0)</f>
        <v>0</v>
      </c>
      <c r="D176" s="108">
        <f>IFERROR(SUM('0'!$E158),0)</f>
        <v>0</v>
      </c>
      <c r="E176" s="107">
        <f>IFERROR(SUM('0'!$D158),0)</f>
        <v>0</v>
      </c>
      <c r="F176" s="109">
        <f>IFERROR(SUM('0'!$F158),0)</f>
        <v>0</v>
      </c>
      <c r="G176" s="107" t="str">
        <f t="shared" si="2"/>
        <v/>
      </c>
      <c r="H176" s="107" t="str">
        <f>IFERROR(CONCATENATE('0'!$G158),0)</f>
        <v/>
      </c>
      <c r="I176" s="107">
        <f>IFERROR(SUM('0'!$H158),0)</f>
        <v>0</v>
      </c>
      <c r="J176" s="110">
        <f>IFERROR(SUM('0'!$I158),0)</f>
        <v>0</v>
      </c>
      <c r="K176" s="107" t="str">
        <f>IFERROR(CONCATENATE('0'!$K158),0)</f>
        <v/>
      </c>
      <c r="L176" s="107">
        <f>IFERROR(SUM('0'!$L158),0)</f>
        <v>0</v>
      </c>
      <c r="M176" s="107">
        <f>IFERROR(SUM('0'!$M158),0)</f>
        <v>0</v>
      </c>
      <c r="N176" s="107">
        <f>IFERROR(SUM('0'!$N158),0)</f>
        <v>0</v>
      </c>
      <c r="O176" s="107" t="str">
        <f>IFERROR(CONCATENATE('0'!$O158),0)</f>
        <v/>
      </c>
      <c r="P176" s="107" t="str">
        <f>IFERROR(CONCATENATE('0'!U158),"")</f>
        <v/>
      </c>
      <c r="Q176" s="107" t="str">
        <f>IFERROR(CONCATENATE('0'!$W158),0)</f>
        <v/>
      </c>
      <c r="R176" s="107" t="str">
        <f>IFERROR(IF('0'!V158&gt;0.00001,'0'!V158,'2'!M171),"")</f>
        <v/>
      </c>
      <c r="S176" s="107" t="s">
        <v>39</v>
      </c>
    </row>
    <row r="177" spans="1:19" s="22" customFormat="1" ht="20.100000000000001" hidden="1" customHeight="1">
      <c r="A177" s="106" t="str">
        <f>IFERROR(CONCATENATE('0'!$A159),0)</f>
        <v/>
      </c>
      <c r="B177" s="107">
        <f>IFERROR(SUM('0'!$B159),0)</f>
        <v>0</v>
      </c>
      <c r="C177" s="107">
        <f>IFERROR(SUM('0'!$C159),0)</f>
        <v>0</v>
      </c>
      <c r="D177" s="108">
        <f>IFERROR(SUM('0'!$E159),0)</f>
        <v>0</v>
      </c>
      <c r="E177" s="107">
        <f>IFERROR(SUM('0'!$D159),0)</f>
        <v>0</v>
      </c>
      <c r="F177" s="109">
        <f>IFERROR(SUM('0'!$F159),0)</f>
        <v>0</v>
      </c>
      <c r="G177" s="107" t="str">
        <f t="shared" si="2"/>
        <v/>
      </c>
      <c r="H177" s="107" t="str">
        <f>IFERROR(CONCATENATE('0'!$G159),0)</f>
        <v/>
      </c>
      <c r="I177" s="107">
        <f>IFERROR(SUM('0'!$H159),0)</f>
        <v>0</v>
      </c>
      <c r="J177" s="110">
        <f>IFERROR(SUM('0'!$I159),0)</f>
        <v>0</v>
      </c>
      <c r="K177" s="107" t="str">
        <f>IFERROR(CONCATENATE('0'!$K159),0)</f>
        <v/>
      </c>
      <c r="L177" s="107">
        <f>IFERROR(SUM('0'!$L159),0)</f>
        <v>0</v>
      </c>
      <c r="M177" s="107">
        <f>IFERROR(SUM('0'!$M159),0)</f>
        <v>0</v>
      </c>
      <c r="N177" s="107">
        <f>IFERROR(SUM('0'!$N159),0)</f>
        <v>0</v>
      </c>
      <c r="O177" s="107" t="str">
        <f>IFERROR(CONCATENATE('0'!$O159),0)</f>
        <v/>
      </c>
      <c r="P177" s="107" t="str">
        <f>IFERROR(CONCATENATE('0'!U159),"")</f>
        <v/>
      </c>
      <c r="Q177" s="107" t="str">
        <f>IFERROR(CONCATENATE('0'!$W159),0)</f>
        <v/>
      </c>
      <c r="R177" s="107" t="str">
        <f>IFERROR(IF('0'!V159&gt;0.00001,'0'!V159,'2'!M172),"")</f>
        <v/>
      </c>
      <c r="S177" s="107" t="s">
        <v>39</v>
      </c>
    </row>
    <row r="178" spans="1:19" s="22" customFormat="1" ht="20.100000000000001" hidden="1" customHeight="1">
      <c r="A178" s="106" t="str">
        <f>IFERROR(CONCATENATE('0'!$A160),0)</f>
        <v/>
      </c>
      <c r="B178" s="107">
        <f>IFERROR(SUM('0'!$B160),0)</f>
        <v>0</v>
      </c>
      <c r="C178" s="107">
        <f>IFERROR(SUM('0'!$C160),0)</f>
        <v>0</v>
      </c>
      <c r="D178" s="108">
        <f>IFERROR(SUM('0'!$E160),0)</f>
        <v>0</v>
      </c>
      <c r="E178" s="107">
        <f>IFERROR(SUM('0'!$D160),0)</f>
        <v>0</v>
      </c>
      <c r="F178" s="109">
        <f>IFERROR(SUM('0'!$F160),0)</f>
        <v>0</v>
      </c>
      <c r="G178" s="107" t="str">
        <f t="shared" si="2"/>
        <v/>
      </c>
      <c r="H178" s="107" t="str">
        <f>IFERROR(CONCATENATE('0'!$G160),0)</f>
        <v/>
      </c>
      <c r="I178" s="107">
        <f>IFERROR(SUM('0'!$H160),0)</f>
        <v>0</v>
      </c>
      <c r="J178" s="110">
        <f>IFERROR(SUM('0'!$I160),0)</f>
        <v>0</v>
      </c>
      <c r="K178" s="107" t="str">
        <f>IFERROR(CONCATENATE('0'!$K160),0)</f>
        <v/>
      </c>
      <c r="L178" s="107">
        <f>IFERROR(SUM('0'!$L160),0)</f>
        <v>0</v>
      </c>
      <c r="M178" s="107">
        <f>IFERROR(SUM('0'!$M160),0)</f>
        <v>0</v>
      </c>
      <c r="N178" s="107">
        <f>IFERROR(SUM('0'!$N160),0)</f>
        <v>0</v>
      </c>
      <c r="O178" s="107" t="str">
        <f>IFERROR(CONCATENATE('0'!$O160),0)</f>
        <v/>
      </c>
      <c r="P178" s="107" t="str">
        <f>IFERROR(CONCATENATE('0'!U160),"")</f>
        <v/>
      </c>
      <c r="Q178" s="107" t="str">
        <f>IFERROR(CONCATENATE('0'!$W160),0)</f>
        <v/>
      </c>
      <c r="R178" s="107" t="str">
        <f>IFERROR(IF('0'!V160&gt;0.00001,'0'!V160,'2'!M173),"")</f>
        <v/>
      </c>
      <c r="S178" s="107" t="s">
        <v>39</v>
      </c>
    </row>
    <row r="179" spans="1:19" s="22" customFormat="1" ht="20.100000000000001" hidden="1" customHeight="1">
      <c r="A179" s="106" t="str">
        <f>IFERROR(CONCATENATE('0'!$A161),0)</f>
        <v/>
      </c>
      <c r="B179" s="107">
        <f>IFERROR(SUM('0'!$B161),0)</f>
        <v>0</v>
      </c>
      <c r="C179" s="107">
        <f>IFERROR(SUM('0'!$C161),0)</f>
        <v>0</v>
      </c>
      <c r="D179" s="108">
        <f>IFERROR(SUM('0'!$E161),0)</f>
        <v>0</v>
      </c>
      <c r="E179" s="107">
        <f>IFERROR(SUM('0'!$D161),0)</f>
        <v>0</v>
      </c>
      <c r="F179" s="109">
        <f>IFERROR(SUM('0'!$F161),0)</f>
        <v>0</v>
      </c>
      <c r="G179" s="107" t="str">
        <f t="shared" si="2"/>
        <v/>
      </c>
      <c r="H179" s="107" t="str">
        <f>IFERROR(CONCATENATE('0'!$G161),0)</f>
        <v/>
      </c>
      <c r="I179" s="107">
        <f>IFERROR(SUM('0'!$H161),0)</f>
        <v>0</v>
      </c>
      <c r="J179" s="110">
        <f>IFERROR(SUM('0'!$I161),0)</f>
        <v>0</v>
      </c>
      <c r="K179" s="107" t="str">
        <f>IFERROR(CONCATENATE('0'!$K161),0)</f>
        <v/>
      </c>
      <c r="L179" s="107">
        <f>IFERROR(SUM('0'!$L161),0)</f>
        <v>0</v>
      </c>
      <c r="M179" s="107">
        <f>IFERROR(SUM('0'!$M161),0)</f>
        <v>0</v>
      </c>
      <c r="N179" s="107">
        <f>IFERROR(SUM('0'!$N161),0)</f>
        <v>0</v>
      </c>
      <c r="O179" s="107" t="str">
        <f>IFERROR(CONCATENATE('0'!$O161),0)</f>
        <v/>
      </c>
      <c r="P179" s="107" t="str">
        <f>IFERROR(CONCATENATE('0'!U161),"")</f>
        <v/>
      </c>
      <c r="Q179" s="107" t="str">
        <f>IFERROR(CONCATENATE('0'!$W161),0)</f>
        <v/>
      </c>
      <c r="R179" s="107" t="str">
        <f>IFERROR(IF('0'!V161&gt;0.00001,'0'!V161,'2'!M174),"")</f>
        <v/>
      </c>
      <c r="S179" s="107" t="s">
        <v>39</v>
      </c>
    </row>
    <row r="180" spans="1:19" s="22" customFormat="1" ht="20.100000000000001" hidden="1" customHeight="1">
      <c r="A180" s="106" t="str">
        <f>IFERROR(CONCATENATE('0'!$A162),0)</f>
        <v/>
      </c>
      <c r="B180" s="107">
        <f>IFERROR(SUM('0'!$B162),0)</f>
        <v>0</v>
      </c>
      <c r="C180" s="107">
        <f>IFERROR(SUM('0'!$C162),0)</f>
        <v>0</v>
      </c>
      <c r="D180" s="108">
        <f>IFERROR(SUM('0'!$E162),0)</f>
        <v>0</v>
      </c>
      <c r="E180" s="107">
        <f>IFERROR(SUM('0'!$D162),0)</f>
        <v>0</v>
      </c>
      <c r="F180" s="109">
        <f>IFERROR(SUM('0'!$F162),0)</f>
        <v>0</v>
      </c>
      <c r="G180" s="107" t="str">
        <f t="shared" si="2"/>
        <v/>
      </c>
      <c r="H180" s="107" t="str">
        <f>IFERROR(CONCATENATE('0'!$G162),0)</f>
        <v/>
      </c>
      <c r="I180" s="107">
        <f>IFERROR(SUM('0'!$H162),0)</f>
        <v>0</v>
      </c>
      <c r="J180" s="110">
        <f>IFERROR(SUM('0'!$I162),0)</f>
        <v>0</v>
      </c>
      <c r="K180" s="107" t="str">
        <f>IFERROR(CONCATENATE('0'!$K162),0)</f>
        <v/>
      </c>
      <c r="L180" s="107">
        <f>IFERROR(SUM('0'!$L162),0)</f>
        <v>0</v>
      </c>
      <c r="M180" s="107">
        <f>IFERROR(SUM('0'!$M162),0)</f>
        <v>0</v>
      </c>
      <c r="N180" s="107">
        <f>IFERROR(SUM('0'!$N162),0)</f>
        <v>0</v>
      </c>
      <c r="O180" s="107" t="str">
        <f>IFERROR(CONCATENATE('0'!$O162),0)</f>
        <v/>
      </c>
      <c r="P180" s="107" t="str">
        <f>IFERROR(CONCATENATE('0'!U162),"")</f>
        <v/>
      </c>
      <c r="Q180" s="107" t="str">
        <f>IFERROR(CONCATENATE('0'!$W162),0)</f>
        <v/>
      </c>
      <c r="R180" s="107" t="str">
        <f>IFERROR(IF('0'!V162&gt;0.00001,'0'!V162,'2'!M175),"")</f>
        <v/>
      </c>
      <c r="S180" s="107" t="s">
        <v>39</v>
      </c>
    </row>
    <row r="181" spans="1:19" s="22" customFormat="1" ht="20.100000000000001" hidden="1" customHeight="1">
      <c r="A181" s="106" t="str">
        <f>IFERROR(CONCATENATE('0'!$A163),0)</f>
        <v/>
      </c>
      <c r="B181" s="107">
        <f>IFERROR(SUM('0'!$B163),0)</f>
        <v>0</v>
      </c>
      <c r="C181" s="107">
        <f>IFERROR(SUM('0'!$C163),0)</f>
        <v>0</v>
      </c>
      <c r="D181" s="108">
        <f>IFERROR(SUM('0'!$E163),0)</f>
        <v>0</v>
      </c>
      <c r="E181" s="107">
        <f>IFERROR(SUM('0'!$D163),0)</f>
        <v>0</v>
      </c>
      <c r="F181" s="109">
        <f>IFERROR(SUM('0'!$F163),0)</f>
        <v>0</v>
      </c>
      <c r="G181" s="107" t="str">
        <f t="shared" si="2"/>
        <v/>
      </c>
      <c r="H181" s="107" t="str">
        <f>IFERROR(CONCATENATE('0'!$G163),0)</f>
        <v/>
      </c>
      <c r="I181" s="107">
        <f>IFERROR(SUM('0'!$H163),0)</f>
        <v>0</v>
      </c>
      <c r="J181" s="110">
        <f>IFERROR(SUM('0'!$I163),0)</f>
        <v>0</v>
      </c>
      <c r="K181" s="107" t="str">
        <f>IFERROR(CONCATENATE('0'!$K163),0)</f>
        <v/>
      </c>
      <c r="L181" s="107">
        <f>IFERROR(SUM('0'!$L163),0)</f>
        <v>0</v>
      </c>
      <c r="M181" s="107">
        <f>IFERROR(SUM('0'!$M163),0)</f>
        <v>0</v>
      </c>
      <c r="N181" s="107">
        <f>IFERROR(SUM('0'!$N163),0)</f>
        <v>0</v>
      </c>
      <c r="O181" s="107" t="str">
        <f>IFERROR(CONCATENATE('0'!$O163),0)</f>
        <v/>
      </c>
      <c r="P181" s="107" t="str">
        <f>IFERROR(CONCATENATE('0'!U163),"")</f>
        <v/>
      </c>
      <c r="Q181" s="107" t="str">
        <f>IFERROR(CONCATENATE('0'!$W163),0)</f>
        <v/>
      </c>
      <c r="R181" s="107" t="str">
        <f>IFERROR(IF('0'!V163&gt;0.00001,'0'!V163,'2'!M176),"")</f>
        <v/>
      </c>
      <c r="S181" s="107" t="s">
        <v>39</v>
      </c>
    </row>
    <row r="182" spans="1:19" s="22" customFormat="1" ht="20.100000000000001" hidden="1" customHeight="1">
      <c r="A182" s="106" t="str">
        <f>IFERROR(CONCATENATE('0'!$A164),0)</f>
        <v/>
      </c>
      <c r="B182" s="107">
        <f>IFERROR(SUM('0'!$B164),0)</f>
        <v>0</v>
      </c>
      <c r="C182" s="107">
        <f>IFERROR(SUM('0'!$C164),0)</f>
        <v>0</v>
      </c>
      <c r="D182" s="108">
        <f>IFERROR(SUM('0'!$E164),0)</f>
        <v>0</v>
      </c>
      <c r="E182" s="107">
        <f>IFERROR(SUM('0'!$D164),0)</f>
        <v>0</v>
      </c>
      <c r="F182" s="109">
        <f>IFERROR(SUM('0'!$F164),0)</f>
        <v>0</v>
      </c>
      <c r="G182" s="107" t="str">
        <f t="shared" si="2"/>
        <v/>
      </c>
      <c r="H182" s="107" t="str">
        <f>IFERROR(CONCATENATE('0'!$G164),0)</f>
        <v/>
      </c>
      <c r="I182" s="107">
        <f>IFERROR(SUM('0'!$H164),0)</f>
        <v>0</v>
      </c>
      <c r="J182" s="110">
        <f>IFERROR(SUM('0'!$I164),0)</f>
        <v>0</v>
      </c>
      <c r="K182" s="107" t="str">
        <f>IFERROR(CONCATENATE('0'!$K164),0)</f>
        <v/>
      </c>
      <c r="L182" s="107">
        <f>IFERROR(SUM('0'!$L164),0)</f>
        <v>0</v>
      </c>
      <c r="M182" s="107">
        <f>IFERROR(SUM('0'!$M164),0)</f>
        <v>0</v>
      </c>
      <c r="N182" s="107">
        <f>IFERROR(SUM('0'!$N164),0)</f>
        <v>0</v>
      </c>
      <c r="O182" s="107" t="str">
        <f>IFERROR(CONCATENATE('0'!$O164),0)</f>
        <v/>
      </c>
      <c r="P182" s="107" t="str">
        <f>IFERROR(CONCATENATE('0'!U164),"")</f>
        <v/>
      </c>
      <c r="Q182" s="107" t="str">
        <f>IFERROR(CONCATENATE('0'!$W164),0)</f>
        <v/>
      </c>
      <c r="R182" s="107" t="str">
        <f>IFERROR(IF('0'!V164&gt;0.00001,'0'!V164,'2'!M177),"")</f>
        <v/>
      </c>
      <c r="S182" s="107" t="s">
        <v>39</v>
      </c>
    </row>
    <row r="183" spans="1:19" s="22" customFormat="1" ht="20.100000000000001" hidden="1" customHeight="1">
      <c r="A183" s="106" t="str">
        <f>IFERROR(CONCATENATE('0'!$A165),0)</f>
        <v/>
      </c>
      <c r="B183" s="107">
        <f>IFERROR(SUM('0'!$B165),0)</f>
        <v>0</v>
      </c>
      <c r="C183" s="107">
        <f>IFERROR(SUM('0'!$C165),0)</f>
        <v>0</v>
      </c>
      <c r="D183" s="108">
        <f>IFERROR(SUM('0'!$E165),0)</f>
        <v>0</v>
      </c>
      <c r="E183" s="107">
        <f>IFERROR(SUM('0'!$D165),0)</f>
        <v>0</v>
      </c>
      <c r="F183" s="109">
        <f>IFERROR(SUM('0'!$F165),0)</f>
        <v>0</v>
      </c>
      <c r="G183" s="107" t="str">
        <f t="shared" si="2"/>
        <v/>
      </c>
      <c r="H183" s="107" t="str">
        <f>IFERROR(CONCATENATE('0'!$G165),0)</f>
        <v/>
      </c>
      <c r="I183" s="107">
        <f>IFERROR(SUM('0'!$H165),0)</f>
        <v>0</v>
      </c>
      <c r="J183" s="110">
        <f>IFERROR(SUM('0'!$I165),0)</f>
        <v>0</v>
      </c>
      <c r="K183" s="107" t="str">
        <f>IFERROR(CONCATENATE('0'!$K165),0)</f>
        <v/>
      </c>
      <c r="L183" s="107">
        <f>IFERROR(SUM('0'!$L165),0)</f>
        <v>0</v>
      </c>
      <c r="M183" s="107">
        <f>IFERROR(SUM('0'!$M165),0)</f>
        <v>0</v>
      </c>
      <c r="N183" s="107">
        <f>IFERROR(SUM('0'!$N165),0)</f>
        <v>0</v>
      </c>
      <c r="O183" s="107" t="str">
        <f>IFERROR(CONCATENATE('0'!$O165),0)</f>
        <v/>
      </c>
      <c r="P183" s="107" t="str">
        <f>IFERROR(CONCATENATE('0'!U165),"")</f>
        <v/>
      </c>
      <c r="Q183" s="107" t="str">
        <f>IFERROR(CONCATENATE('0'!$W165),0)</f>
        <v/>
      </c>
      <c r="R183" s="107" t="str">
        <f>IFERROR(IF('0'!V165&gt;0.00001,'0'!V165,'2'!M178),"")</f>
        <v/>
      </c>
      <c r="S183" s="107" t="s">
        <v>39</v>
      </c>
    </row>
    <row r="184" spans="1:19" s="22" customFormat="1" ht="20.100000000000001" hidden="1" customHeight="1">
      <c r="A184" s="106" t="str">
        <f>IFERROR(CONCATENATE('0'!$A166),0)</f>
        <v/>
      </c>
      <c r="B184" s="107">
        <f>IFERROR(SUM('0'!$B166),0)</f>
        <v>0</v>
      </c>
      <c r="C184" s="107">
        <f>IFERROR(SUM('0'!$C166),0)</f>
        <v>0</v>
      </c>
      <c r="D184" s="108">
        <f>IFERROR(SUM('0'!$E166),0)</f>
        <v>0</v>
      </c>
      <c r="E184" s="107">
        <f>IFERROR(SUM('0'!$D166),0)</f>
        <v>0</v>
      </c>
      <c r="F184" s="109">
        <f>IFERROR(SUM('0'!$F166),0)</f>
        <v>0</v>
      </c>
      <c r="G184" s="107" t="str">
        <f t="shared" si="2"/>
        <v/>
      </c>
      <c r="H184" s="107" t="str">
        <f>IFERROR(CONCATENATE('0'!$G166),0)</f>
        <v/>
      </c>
      <c r="I184" s="107">
        <f>IFERROR(SUM('0'!$H166),0)</f>
        <v>0</v>
      </c>
      <c r="J184" s="110">
        <f>IFERROR(SUM('0'!$I166),0)</f>
        <v>0</v>
      </c>
      <c r="K184" s="107" t="str">
        <f>IFERROR(CONCATENATE('0'!$K166),0)</f>
        <v/>
      </c>
      <c r="L184" s="107">
        <f>IFERROR(SUM('0'!$L166),0)</f>
        <v>0</v>
      </c>
      <c r="M184" s="107">
        <f>IFERROR(SUM('0'!$M166),0)</f>
        <v>0</v>
      </c>
      <c r="N184" s="107">
        <f>IFERROR(SUM('0'!$N166),0)</f>
        <v>0</v>
      </c>
      <c r="O184" s="107" t="str">
        <f>IFERROR(CONCATENATE('0'!$O166),0)</f>
        <v/>
      </c>
      <c r="P184" s="107" t="str">
        <f>IFERROR(CONCATENATE('0'!U166),"")</f>
        <v/>
      </c>
      <c r="Q184" s="107" t="str">
        <f>IFERROR(CONCATENATE('0'!$W166),0)</f>
        <v/>
      </c>
      <c r="R184" s="107" t="str">
        <f>IFERROR(IF('0'!V166&gt;0.00001,'0'!V166,'2'!M179),"")</f>
        <v/>
      </c>
      <c r="S184" s="107" t="s">
        <v>39</v>
      </c>
    </row>
    <row r="185" spans="1:19" s="22" customFormat="1" ht="20.100000000000001" hidden="1" customHeight="1">
      <c r="A185" s="106" t="str">
        <f>IFERROR(CONCATENATE('0'!$A167),0)</f>
        <v/>
      </c>
      <c r="B185" s="107">
        <f>IFERROR(SUM('0'!$B167),0)</f>
        <v>0</v>
      </c>
      <c r="C185" s="107">
        <f>IFERROR(SUM('0'!$C167),0)</f>
        <v>0</v>
      </c>
      <c r="D185" s="108">
        <f>IFERROR(SUM('0'!$E167),0)</f>
        <v>0</v>
      </c>
      <c r="E185" s="107">
        <f>IFERROR(SUM('0'!$D167),0)</f>
        <v>0</v>
      </c>
      <c r="F185" s="109">
        <f>IFERROR(SUM('0'!$F167),0)</f>
        <v>0</v>
      </c>
      <c r="G185" s="107" t="str">
        <f t="shared" si="2"/>
        <v/>
      </c>
      <c r="H185" s="107" t="str">
        <f>IFERROR(CONCATENATE('0'!$G167),0)</f>
        <v/>
      </c>
      <c r="I185" s="107">
        <f>IFERROR(SUM('0'!$H167),0)</f>
        <v>0</v>
      </c>
      <c r="J185" s="110">
        <f>IFERROR(SUM('0'!$I167),0)</f>
        <v>0</v>
      </c>
      <c r="K185" s="107" t="str">
        <f>IFERROR(CONCATENATE('0'!$K167),0)</f>
        <v/>
      </c>
      <c r="L185" s="107">
        <f>IFERROR(SUM('0'!$L167),0)</f>
        <v>0</v>
      </c>
      <c r="M185" s="107">
        <f>IFERROR(SUM('0'!$M167),0)</f>
        <v>0</v>
      </c>
      <c r="N185" s="107">
        <f>IFERROR(SUM('0'!$N167),0)</f>
        <v>0</v>
      </c>
      <c r="O185" s="107" t="str">
        <f>IFERROR(CONCATENATE('0'!$O167),0)</f>
        <v/>
      </c>
      <c r="P185" s="107" t="str">
        <f>IFERROR(CONCATENATE('0'!U167),"")</f>
        <v/>
      </c>
      <c r="Q185" s="107" t="str">
        <f>IFERROR(CONCATENATE('0'!$W167),0)</f>
        <v/>
      </c>
      <c r="R185" s="107" t="str">
        <f>IFERROR(IF('0'!V167&gt;0.00001,'0'!V167,'2'!M180),"")</f>
        <v/>
      </c>
      <c r="S185" s="107" t="s">
        <v>39</v>
      </c>
    </row>
    <row r="186" spans="1:19" s="22" customFormat="1" ht="20.100000000000001" hidden="1" customHeight="1">
      <c r="A186" s="106" t="str">
        <f>IFERROR(CONCATENATE('0'!$A168),0)</f>
        <v/>
      </c>
      <c r="B186" s="107">
        <f>IFERROR(SUM('0'!$B168),0)</f>
        <v>0</v>
      </c>
      <c r="C186" s="107">
        <f>IFERROR(SUM('0'!$C168),0)</f>
        <v>0</v>
      </c>
      <c r="D186" s="108">
        <f>IFERROR(SUM('0'!$E168),0)</f>
        <v>0</v>
      </c>
      <c r="E186" s="107">
        <f>IFERROR(SUM('0'!$D168),0)</f>
        <v>0</v>
      </c>
      <c r="F186" s="109">
        <f>IFERROR(SUM('0'!$F168),0)</f>
        <v>0</v>
      </c>
      <c r="G186" s="107" t="str">
        <f t="shared" si="2"/>
        <v/>
      </c>
      <c r="H186" s="107" t="str">
        <f>IFERROR(CONCATENATE('0'!$G168),0)</f>
        <v/>
      </c>
      <c r="I186" s="107">
        <f>IFERROR(SUM('0'!$H168),0)</f>
        <v>0</v>
      </c>
      <c r="J186" s="110">
        <f>IFERROR(SUM('0'!$I168),0)</f>
        <v>0</v>
      </c>
      <c r="K186" s="107" t="str">
        <f>IFERROR(CONCATENATE('0'!$K168),0)</f>
        <v/>
      </c>
      <c r="L186" s="107">
        <f>IFERROR(SUM('0'!$L168),0)</f>
        <v>0</v>
      </c>
      <c r="M186" s="107">
        <f>IFERROR(SUM('0'!$M168),0)</f>
        <v>0</v>
      </c>
      <c r="N186" s="107">
        <f>IFERROR(SUM('0'!$N168),0)</f>
        <v>0</v>
      </c>
      <c r="O186" s="107" t="str">
        <f>IFERROR(CONCATENATE('0'!$O168),0)</f>
        <v/>
      </c>
      <c r="P186" s="107" t="str">
        <f>IFERROR(CONCATENATE('0'!U168),"")</f>
        <v/>
      </c>
      <c r="Q186" s="107" t="str">
        <f>IFERROR(CONCATENATE('0'!$W168),0)</f>
        <v/>
      </c>
      <c r="R186" s="107" t="str">
        <f>IFERROR(IF('0'!V168&gt;0.00001,'0'!V168,'2'!M181),"")</f>
        <v/>
      </c>
      <c r="S186" s="107" t="s">
        <v>39</v>
      </c>
    </row>
    <row r="187" spans="1:19" s="22" customFormat="1" ht="20.100000000000001" hidden="1" customHeight="1">
      <c r="A187" s="106" t="str">
        <f>IFERROR(CONCATENATE('0'!$A169),0)</f>
        <v/>
      </c>
      <c r="B187" s="107">
        <f>IFERROR(SUM('0'!$B169),0)</f>
        <v>0</v>
      </c>
      <c r="C187" s="107">
        <f>IFERROR(SUM('0'!$C169),0)</f>
        <v>0</v>
      </c>
      <c r="D187" s="108">
        <f>IFERROR(SUM('0'!$E169),0)</f>
        <v>0</v>
      </c>
      <c r="E187" s="107">
        <f>IFERROR(SUM('0'!$D169),0)</f>
        <v>0</v>
      </c>
      <c r="F187" s="109">
        <f>IFERROR(SUM('0'!$F169),0)</f>
        <v>0</v>
      </c>
      <c r="G187" s="107" t="str">
        <f t="shared" si="2"/>
        <v/>
      </c>
      <c r="H187" s="107" t="str">
        <f>IFERROR(CONCATENATE('0'!$G169),0)</f>
        <v/>
      </c>
      <c r="I187" s="107">
        <f>IFERROR(SUM('0'!$H169),0)</f>
        <v>0</v>
      </c>
      <c r="J187" s="110">
        <f>IFERROR(SUM('0'!$I169),0)</f>
        <v>0</v>
      </c>
      <c r="K187" s="107" t="str">
        <f>IFERROR(CONCATENATE('0'!$K169),0)</f>
        <v/>
      </c>
      <c r="L187" s="107">
        <f>IFERROR(SUM('0'!$L169),0)</f>
        <v>0</v>
      </c>
      <c r="M187" s="107">
        <f>IFERROR(SUM('0'!$M169),0)</f>
        <v>0</v>
      </c>
      <c r="N187" s="107">
        <f>IFERROR(SUM('0'!$N169),0)</f>
        <v>0</v>
      </c>
      <c r="O187" s="107" t="str">
        <f>IFERROR(CONCATENATE('0'!$O169),0)</f>
        <v/>
      </c>
      <c r="P187" s="107" t="str">
        <f>IFERROR(CONCATENATE('0'!U169),"")</f>
        <v/>
      </c>
      <c r="Q187" s="107" t="str">
        <f>IFERROR(CONCATENATE('0'!$W169),0)</f>
        <v/>
      </c>
      <c r="R187" s="107" t="str">
        <f>IFERROR(IF('0'!V169&gt;0.00001,'0'!V169,'2'!M182),"")</f>
        <v/>
      </c>
      <c r="S187" s="107" t="s">
        <v>39</v>
      </c>
    </row>
    <row r="188" spans="1:19" s="22" customFormat="1" ht="20.100000000000001" hidden="1" customHeight="1">
      <c r="A188" s="106" t="str">
        <f>IFERROR(CONCATENATE('0'!$A170),0)</f>
        <v/>
      </c>
      <c r="B188" s="107">
        <f>IFERROR(SUM('0'!$B170),0)</f>
        <v>0</v>
      </c>
      <c r="C188" s="107">
        <f>IFERROR(SUM('0'!$C170),0)</f>
        <v>0</v>
      </c>
      <c r="D188" s="108">
        <f>IFERROR(SUM('0'!$E170),0)</f>
        <v>0</v>
      </c>
      <c r="E188" s="107">
        <f>IFERROR(SUM('0'!$D170),0)</f>
        <v>0</v>
      </c>
      <c r="F188" s="109">
        <f>IFERROR(SUM('0'!$F170),0)</f>
        <v>0</v>
      </c>
      <c r="G188" s="107" t="str">
        <f t="shared" si="2"/>
        <v/>
      </c>
      <c r="H188" s="107" t="str">
        <f>IFERROR(CONCATENATE('0'!$G170),0)</f>
        <v/>
      </c>
      <c r="I188" s="107">
        <f>IFERROR(SUM('0'!$H170),0)</f>
        <v>0</v>
      </c>
      <c r="J188" s="110">
        <f>IFERROR(SUM('0'!$I170),0)</f>
        <v>0</v>
      </c>
      <c r="K188" s="107" t="str">
        <f>IFERROR(CONCATENATE('0'!$K170),0)</f>
        <v/>
      </c>
      <c r="L188" s="107">
        <f>IFERROR(SUM('0'!$L170),0)</f>
        <v>0</v>
      </c>
      <c r="M188" s="107">
        <f>IFERROR(SUM('0'!$M170),0)</f>
        <v>0</v>
      </c>
      <c r="N188" s="107">
        <f>IFERROR(SUM('0'!$N170),0)</f>
        <v>0</v>
      </c>
      <c r="O188" s="107" t="str">
        <f>IFERROR(CONCATENATE('0'!$O170),0)</f>
        <v/>
      </c>
      <c r="P188" s="107" t="str">
        <f>IFERROR(CONCATENATE('0'!U170),"")</f>
        <v/>
      </c>
      <c r="Q188" s="107" t="str">
        <f>IFERROR(CONCATENATE('0'!$W170),0)</f>
        <v/>
      </c>
      <c r="R188" s="107" t="str">
        <f>IFERROR(IF('0'!V170&gt;0.00001,'0'!V170,'2'!M183),"")</f>
        <v/>
      </c>
      <c r="S188" s="107" t="s">
        <v>39</v>
      </c>
    </row>
    <row r="189" spans="1:19" s="22" customFormat="1" ht="20.100000000000001" hidden="1" customHeight="1">
      <c r="A189" s="106" t="str">
        <f>IFERROR(CONCATENATE('0'!$A171),0)</f>
        <v/>
      </c>
      <c r="B189" s="107">
        <f>IFERROR(SUM('0'!$B171),0)</f>
        <v>0</v>
      </c>
      <c r="C189" s="107">
        <f>IFERROR(SUM('0'!$C171),0)</f>
        <v>0</v>
      </c>
      <c r="D189" s="108">
        <f>IFERROR(SUM('0'!$E171),0)</f>
        <v>0</v>
      </c>
      <c r="E189" s="107">
        <f>IFERROR(SUM('0'!$D171),0)</f>
        <v>0</v>
      </c>
      <c r="F189" s="109">
        <f>IFERROR(SUM('0'!$F171),0)</f>
        <v>0</v>
      </c>
      <c r="G189" s="107" t="str">
        <f t="shared" si="2"/>
        <v/>
      </c>
      <c r="H189" s="107" t="str">
        <f>IFERROR(CONCATENATE('0'!$G171),0)</f>
        <v/>
      </c>
      <c r="I189" s="107">
        <f>IFERROR(SUM('0'!$H171),0)</f>
        <v>0</v>
      </c>
      <c r="J189" s="110">
        <f>IFERROR(SUM('0'!$I171),0)</f>
        <v>0</v>
      </c>
      <c r="K189" s="107" t="str">
        <f>IFERROR(CONCATENATE('0'!$K171),0)</f>
        <v/>
      </c>
      <c r="L189" s="107">
        <f>IFERROR(SUM('0'!$L171),0)</f>
        <v>0</v>
      </c>
      <c r="M189" s="107">
        <f>IFERROR(SUM('0'!$M171),0)</f>
        <v>0</v>
      </c>
      <c r="N189" s="107">
        <f>IFERROR(SUM('0'!$N171),0)</f>
        <v>0</v>
      </c>
      <c r="O189" s="107" t="str">
        <f>IFERROR(CONCATENATE('0'!$O171),0)</f>
        <v/>
      </c>
      <c r="P189" s="107" t="str">
        <f>IFERROR(CONCATENATE('0'!U171),"")</f>
        <v/>
      </c>
      <c r="Q189" s="107" t="str">
        <f>IFERROR(CONCATENATE('0'!$W171),0)</f>
        <v/>
      </c>
      <c r="R189" s="107" t="str">
        <f>IFERROR(IF('0'!V171&gt;0.00001,'0'!V171,'2'!M184),"")</f>
        <v/>
      </c>
      <c r="S189" s="107" t="s">
        <v>39</v>
      </c>
    </row>
    <row r="190" spans="1:19" s="22" customFormat="1" ht="20.100000000000001" hidden="1" customHeight="1">
      <c r="A190" s="106" t="str">
        <f>IFERROR(CONCATENATE('0'!$A172),0)</f>
        <v/>
      </c>
      <c r="B190" s="107">
        <f>IFERROR(SUM('0'!$B172),0)</f>
        <v>0</v>
      </c>
      <c r="C190" s="107">
        <f>IFERROR(SUM('0'!$C172),0)</f>
        <v>0</v>
      </c>
      <c r="D190" s="108">
        <f>IFERROR(SUM('0'!$E172),0)</f>
        <v>0</v>
      </c>
      <c r="E190" s="107">
        <f>IFERROR(SUM('0'!$D172),0)</f>
        <v>0</v>
      </c>
      <c r="F190" s="109">
        <f>IFERROR(SUM('0'!$F172),0)</f>
        <v>0</v>
      </c>
      <c r="G190" s="107" t="str">
        <f t="shared" si="2"/>
        <v/>
      </c>
      <c r="H190" s="107" t="str">
        <f>IFERROR(CONCATENATE('0'!$G172),0)</f>
        <v/>
      </c>
      <c r="I190" s="107">
        <f>IFERROR(SUM('0'!$H172),0)</f>
        <v>0</v>
      </c>
      <c r="J190" s="110">
        <f>IFERROR(SUM('0'!$I172),0)</f>
        <v>0</v>
      </c>
      <c r="K190" s="107" t="str">
        <f>IFERROR(CONCATENATE('0'!$K172),0)</f>
        <v/>
      </c>
      <c r="L190" s="107">
        <f>IFERROR(SUM('0'!$L172),0)</f>
        <v>0</v>
      </c>
      <c r="M190" s="107">
        <f>IFERROR(SUM('0'!$M172),0)</f>
        <v>0</v>
      </c>
      <c r="N190" s="107">
        <f>IFERROR(SUM('0'!$N172),0)</f>
        <v>0</v>
      </c>
      <c r="O190" s="107" t="str">
        <f>IFERROR(CONCATENATE('0'!$O172),0)</f>
        <v/>
      </c>
      <c r="P190" s="107" t="str">
        <f>IFERROR(CONCATENATE('0'!U172),"")</f>
        <v/>
      </c>
      <c r="Q190" s="107" t="str">
        <f>IFERROR(CONCATENATE('0'!$W172),0)</f>
        <v/>
      </c>
      <c r="R190" s="107" t="str">
        <f>IFERROR(IF('0'!V172&gt;0.00001,'0'!V172,'2'!M185),"")</f>
        <v/>
      </c>
      <c r="S190" s="107" t="s">
        <v>39</v>
      </c>
    </row>
    <row r="191" spans="1:19" s="22" customFormat="1" ht="20.100000000000001" hidden="1" customHeight="1">
      <c r="A191" s="106" t="str">
        <f>IFERROR(CONCATENATE('0'!$A173),0)</f>
        <v/>
      </c>
      <c r="B191" s="107">
        <f>IFERROR(SUM('0'!$B173),0)</f>
        <v>0</v>
      </c>
      <c r="C191" s="107">
        <f>IFERROR(SUM('0'!$C173),0)</f>
        <v>0</v>
      </c>
      <c r="D191" s="108">
        <f>IFERROR(SUM('0'!$E173),0)</f>
        <v>0</v>
      </c>
      <c r="E191" s="107">
        <f>IFERROR(SUM('0'!$D173),0)</f>
        <v>0</v>
      </c>
      <c r="F191" s="109">
        <f>IFERROR(SUM('0'!$F173),0)</f>
        <v>0</v>
      </c>
      <c r="G191" s="107" t="str">
        <f t="shared" si="2"/>
        <v/>
      </c>
      <c r="H191" s="107" t="str">
        <f>IFERROR(CONCATENATE('0'!$G173),0)</f>
        <v/>
      </c>
      <c r="I191" s="107">
        <f>IFERROR(SUM('0'!$H173),0)</f>
        <v>0</v>
      </c>
      <c r="J191" s="110">
        <f>IFERROR(SUM('0'!$I173),0)</f>
        <v>0</v>
      </c>
      <c r="K191" s="107" t="str">
        <f>IFERROR(CONCATENATE('0'!$K173),0)</f>
        <v/>
      </c>
      <c r="L191" s="107">
        <f>IFERROR(SUM('0'!$L173),0)</f>
        <v>0</v>
      </c>
      <c r="M191" s="107">
        <f>IFERROR(SUM('0'!$M173),0)</f>
        <v>0</v>
      </c>
      <c r="N191" s="107">
        <f>IFERROR(SUM('0'!$N173),0)</f>
        <v>0</v>
      </c>
      <c r="O191" s="107" t="str">
        <f>IFERROR(CONCATENATE('0'!$O173),0)</f>
        <v/>
      </c>
      <c r="P191" s="107" t="str">
        <f>IFERROR(CONCATENATE('0'!U173),"")</f>
        <v/>
      </c>
      <c r="Q191" s="107" t="str">
        <f>IFERROR(CONCATENATE('0'!$W173),0)</f>
        <v/>
      </c>
      <c r="R191" s="107" t="str">
        <f>IFERROR(IF('0'!V173&gt;0.00001,'0'!V173,'2'!M186),"")</f>
        <v/>
      </c>
      <c r="S191" s="107" t="s">
        <v>39</v>
      </c>
    </row>
    <row r="192" spans="1:19" s="22" customFormat="1" ht="20.100000000000001" hidden="1" customHeight="1">
      <c r="A192" s="106" t="str">
        <f>IFERROR(CONCATENATE('0'!$A174),0)</f>
        <v/>
      </c>
      <c r="B192" s="107">
        <f>IFERROR(SUM('0'!$B174),0)</f>
        <v>0</v>
      </c>
      <c r="C192" s="107">
        <f>IFERROR(SUM('0'!$C174),0)</f>
        <v>0</v>
      </c>
      <c r="D192" s="108">
        <f>IFERROR(SUM('0'!$E174),0)</f>
        <v>0</v>
      </c>
      <c r="E192" s="107">
        <f>IFERROR(SUM('0'!$D174),0)</f>
        <v>0</v>
      </c>
      <c r="F192" s="109">
        <f>IFERROR(SUM('0'!$F174),0)</f>
        <v>0</v>
      </c>
      <c r="G192" s="107" t="str">
        <f t="shared" si="2"/>
        <v/>
      </c>
      <c r="H192" s="107" t="str">
        <f>IFERROR(CONCATENATE('0'!$G174),0)</f>
        <v/>
      </c>
      <c r="I192" s="107">
        <f>IFERROR(SUM('0'!$H174),0)</f>
        <v>0</v>
      </c>
      <c r="J192" s="110">
        <f>IFERROR(SUM('0'!$I174),0)</f>
        <v>0</v>
      </c>
      <c r="K192" s="107" t="str">
        <f>IFERROR(CONCATENATE('0'!$K174),0)</f>
        <v/>
      </c>
      <c r="L192" s="107">
        <f>IFERROR(SUM('0'!$L174),0)</f>
        <v>0</v>
      </c>
      <c r="M192" s="107">
        <f>IFERROR(SUM('0'!$M174),0)</f>
        <v>0</v>
      </c>
      <c r="N192" s="107">
        <f>IFERROR(SUM('0'!$N174),0)</f>
        <v>0</v>
      </c>
      <c r="O192" s="107" t="str">
        <f>IFERROR(CONCATENATE('0'!$O174),0)</f>
        <v/>
      </c>
      <c r="P192" s="107" t="str">
        <f>IFERROR(CONCATENATE('0'!U174),"")</f>
        <v/>
      </c>
      <c r="Q192" s="107" t="str">
        <f>IFERROR(CONCATENATE('0'!$W174),0)</f>
        <v/>
      </c>
      <c r="R192" s="107" t="str">
        <f>IFERROR(IF('0'!V174&gt;0.00001,'0'!V174,'2'!M187),"")</f>
        <v/>
      </c>
      <c r="S192" s="107" t="s">
        <v>39</v>
      </c>
    </row>
    <row r="193" spans="1:19" s="22" customFormat="1" ht="20.100000000000001" hidden="1" customHeight="1">
      <c r="A193" s="106" t="str">
        <f>IFERROR(CONCATENATE('0'!$A175),0)</f>
        <v/>
      </c>
      <c r="B193" s="107">
        <f>IFERROR(SUM('0'!$B175),0)</f>
        <v>0</v>
      </c>
      <c r="C193" s="107">
        <f>IFERROR(SUM('0'!$C175),0)</f>
        <v>0</v>
      </c>
      <c r="D193" s="108">
        <f>IFERROR(SUM('0'!$E175),0)</f>
        <v>0</v>
      </c>
      <c r="E193" s="107">
        <f>IFERROR(SUM('0'!$D175),0)</f>
        <v>0</v>
      </c>
      <c r="F193" s="109">
        <f>IFERROR(SUM('0'!$F175),0)</f>
        <v>0</v>
      </c>
      <c r="G193" s="107" t="str">
        <f t="shared" ref="G193:G256" si="3">IF(I193&gt;=60,F193,"")</f>
        <v/>
      </c>
      <c r="H193" s="107" t="str">
        <f>IFERROR(CONCATENATE('0'!$G175),0)</f>
        <v/>
      </c>
      <c r="I193" s="107">
        <f>IFERROR(SUM('0'!$H175),0)</f>
        <v>0</v>
      </c>
      <c r="J193" s="110">
        <f>IFERROR(SUM('0'!$I175),0)</f>
        <v>0</v>
      </c>
      <c r="K193" s="107" t="str">
        <f>IFERROR(CONCATENATE('0'!$K175),0)</f>
        <v/>
      </c>
      <c r="L193" s="107">
        <f>IFERROR(SUM('0'!$L175),0)</f>
        <v>0</v>
      </c>
      <c r="M193" s="107">
        <f>IFERROR(SUM('0'!$M175),0)</f>
        <v>0</v>
      </c>
      <c r="N193" s="107">
        <f>IFERROR(SUM('0'!$N175),0)</f>
        <v>0</v>
      </c>
      <c r="O193" s="107" t="str">
        <f>IFERROR(CONCATENATE('0'!$O175),0)</f>
        <v/>
      </c>
      <c r="P193" s="107" t="str">
        <f>IFERROR(CONCATENATE('0'!U175),"")</f>
        <v/>
      </c>
      <c r="Q193" s="107" t="str">
        <f>IFERROR(CONCATENATE('0'!$W175),0)</f>
        <v/>
      </c>
      <c r="R193" s="107" t="str">
        <f>IFERROR(IF('0'!V175&gt;0.00001,'0'!V175,'2'!M188),"")</f>
        <v/>
      </c>
      <c r="S193" s="107" t="s">
        <v>39</v>
      </c>
    </row>
    <row r="194" spans="1:19" s="22" customFormat="1" ht="20.100000000000001" hidden="1" customHeight="1">
      <c r="A194" s="106" t="str">
        <f>IFERROR(CONCATENATE('0'!$A176),0)</f>
        <v/>
      </c>
      <c r="B194" s="107">
        <f>IFERROR(SUM('0'!$B176),0)</f>
        <v>0</v>
      </c>
      <c r="C194" s="107">
        <f>IFERROR(SUM('0'!$C176),0)</f>
        <v>0</v>
      </c>
      <c r="D194" s="108">
        <f>IFERROR(SUM('0'!$E176),0)</f>
        <v>0</v>
      </c>
      <c r="E194" s="107">
        <f>IFERROR(SUM('0'!$D176),0)</f>
        <v>0</v>
      </c>
      <c r="F194" s="109">
        <f>IFERROR(SUM('0'!$F176),0)</f>
        <v>0</v>
      </c>
      <c r="G194" s="107" t="str">
        <f t="shared" si="3"/>
        <v/>
      </c>
      <c r="H194" s="107" t="str">
        <f>IFERROR(CONCATENATE('0'!$G176),0)</f>
        <v/>
      </c>
      <c r="I194" s="107">
        <f>IFERROR(SUM('0'!$H176),0)</f>
        <v>0</v>
      </c>
      <c r="J194" s="110">
        <f>IFERROR(SUM('0'!$I176),0)</f>
        <v>0</v>
      </c>
      <c r="K194" s="107" t="str">
        <f>IFERROR(CONCATENATE('0'!$K176),0)</f>
        <v/>
      </c>
      <c r="L194" s="107">
        <f>IFERROR(SUM('0'!$L176),0)</f>
        <v>0</v>
      </c>
      <c r="M194" s="107">
        <f>IFERROR(SUM('0'!$M176),0)</f>
        <v>0</v>
      </c>
      <c r="N194" s="107">
        <f>IFERROR(SUM('0'!$N176),0)</f>
        <v>0</v>
      </c>
      <c r="O194" s="107" t="str">
        <f>IFERROR(CONCATENATE('0'!$O176),0)</f>
        <v/>
      </c>
      <c r="P194" s="107" t="str">
        <f>IFERROR(CONCATENATE('0'!U176),"")</f>
        <v/>
      </c>
      <c r="Q194" s="107" t="str">
        <f>IFERROR(CONCATENATE('0'!$W176),0)</f>
        <v/>
      </c>
      <c r="R194" s="107" t="str">
        <f>IFERROR(IF('0'!V176&gt;0.00001,'0'!V176,'2'!M189),"")</f>
        <v/>
      </c>
      <c r="S194" s="107" t="s">
        <v>39</v>
      </c>
    </row>
    <row r="195" spans="1:19" s="22" customFormat="1" ht="20.100000000000001" hidden="1" customHeight="1">
      <c r="A195" s="106" t="str">
        <f>IFERROR(CONCATENATE('0'!$A177),0)</f>
        <v/>
      </c>
      <c r="B195" s="107">
        <f>IFERROR(SUM('0'!$B177),0)</f>
        <v>0</v>
      </c>
      <c r="C195" s="107">
        <f>IFERROR(SUM('0'!$C177),0)</f>
        <v>0</v>
      </c>
      <c r="D195" s="108">
        <f>IFERROR(SUM('0'!$E177),0)</f>
        <v>0</v>
      </c>
      <c r="E195" s="107">
        <f>IFERROR(SUM('0'!$D177),0)</f>
        <v>0</v>
      </c>
      <c r="F195" s="109">
        <f>IFERROR(SUM('0'!$F177),0)</f>
        <v>0</v>
      </c>
      <c r="G195" s="107" t="str">
        <f t="shared" si="3"/>
        <v/>
      </c>
      <c r="H195" s="107" t="str">
        <f>IFERROR(CONCATENATE('0'!$G177),0)</f>
        <v/>
      </c>
      <c r="I195" s="107">
        <f>IFERROR(SUM('0'!$H177),0)</f>
        <v>0</v>
      </c>
      <c r="J195" s="110">
        <f>IFERROR(SUM('0'!$I177),0)</f>
        <v>0</v>
      </c>
      <c r="K195" s="107" t="str">
        <f>IFERROR(CONCATENATE('0'!$K177),0)</f>
        <v/>
      </c>
      <c r="L195" s="107">
        <f>IFERROR(SUM('0'!$L177),0)</f>
        <v>0</v>
      </c>
      <c r="M195" s="107">
        <f>IFERROR(SUM('0'!$M177),0)</f>
        <v>0</v>
      </c>
      <c r="N195" s="107">
        <f>IFERROR(SUM('0'!$N177),0)</f>
        <v>0</v>
      </c>
      <c r="O195" s="107" t="str">
        <f>IFERROR(CONCATENATE('0'!$O177),0)</f>
        <v/>
      </c>
      <c r="P195" s="107" t="str">
        <f>IFERROR(CONCATENATE('0'!U177),"")</f>
        <v/>
      </c>
      <c r="Q195" s="107" t="str">
        <f>IFERROR(CONCATENATE('0'!$W177),0)</f>
        <v/>
      </c>
      <c r="R195" s="107" t="str">
        <f>IFERROR(IF('0'!V177&gt;0.00001,'0'!V177,'2'!M190),"")</f>
        <v/>
      </c>
      <c r="S195" s="107" t="s">
        <v>39</v>
      </c>
    </row>
    <row r="196" spans="1:19" s="22" customFormat="1" ht="20.100000000000001" hidden="1" customHeight="1">
      <c r="A196" s="106" t="str">
        <f>IFERROR(CONCATENATE('0'!$A178),0)</f>
        <v/>
      </c>
      <c r="B196" s="107">
        <f>IFERROR(SUM('0'!$B178),0)</f>
        <v>0</v>
      </c>
      <c r="C196" s="107">
        <f>IFERROR(SUM('0'!$C178),0)</f>
        <v>0</v>
      </c>
      <c r="D196" s="108">
        <f>IFERROR(SUM('0'!$E178),0)</f>
        <v>0</v>
      </c>
      <c r="E196" s="107">
        <f>IFERROR(SUM('0'!$D178),0)</f>
        <v>0</v>
      </c>
      <c r="F196" s="109">
        <f>IFERROR(SUM('0'!$F178),0)</f>
        <v>0</v>
      </c>
      <c r="G196" s="107" t="str">
        <f t="shared" si="3"/>
        <v/>
      </c>
      <c r="H196" s="107" t="str">
        <f>IFERROR(CONCATENATE('0'!$G178),0)</f>
        <v/>
      </c>
      <c r="I196" s="107">
        <f>IFERROR(SUM('0'!$H178),0)</f>
        <v>0</v>
      </c>
      <c r="J196" s="110">
        <f>IFERROR(SUM('0'!$I178),0)</f>
        <v>0</v>
      </c>
      <c r="K196" s="107" t="str">
        <f>IFERROR(CONCATENATE('0'!$K178),0)</f>
        <v/>
      </c>
      <c r="L196" s="107">
        <f>IFERROR(SUM('0'!$L178),0)</f>
        <v>0</v>
      </c>
      <c r="M196" s="107">
        <f>IFERROR(SUM('0'!$M178),0)</f>
        <v>0</v>
      </c>
      <c r="N196" s="107">
        <f>IFERROR(SUM('0'!$N178),0)</f>
        <v>0</v>
      </c>
      <c r="O196" s="107" t="str">
        <f>IFERROR(CONCATENATE('0'!$O178),0)</f>
        <v/>
      </c>
      <c r="P196" s="107" t="str">
        <f>IFERROR(CONCATENATE('0'!U178),"")</f>
        <v/>
      </c>
      <c r="Q196" s="107" t="str">
        <f>IFERROR(CONCATENATE('0'!$W178),0)</f>
        <v/>
      </c>
      <c r="R196" s="107" t="str">
        <f>IFERROR(IF('0'!V178&gt;0.00001,'0'!V178,'2'!M191),"")</f>
        <v/>
      </c>
      <c r="S196" s="107" t="s">
        <v>39</v>
      </c>
    </row>
    <row r="197" spans="1:19" s="22" customFormat="1" ht="20.100000000000001" hidden="1" customHeight="1">
      <c r="A197" s="106" t="str">
        <f>IFERROR(CONCATENATE('0'!$A179),0)</f>
        <v/>
      </c>
      <c r="B197" s="107">
        <f>IFERROR(SUM('0'!$B179),0)</f>
        <v>0</v>
      </c>
      <c r="C197" s="107">
        <f>IFERROR(SUM('0'!$C179),0)</f>
        <v>0</v>
      </c>
      <c r="D197" s="108">
        <f>IFERROR(SUM('0'!$E179),0)</f>
        <v>0</v>
      </c>
      <c r="E197" s="107">
        <f>IFERROR(SUM('0'!$D179),0)</f>
        <v>0</v>
      </c>
      <c r="F197" s="109">
        <f>IFERROR(SUM('0'!$F179),0)</f>
        <v>0</v>
      </c>
      <c r="G197" s="107" t="str">
        <f t="shared" si="3"/>
        <v/>
      </c>
      <c r="H197" s="107" t="str">
        <f>IFERROR(CONCATENATE('0'!$G179),0)</f>
        <v/>
      </c>
      <c r="I197" s="107">
        <f>IFERROR(SUM('0'!$H179),0)</f>
        <v>0</v>
      </c>
      <c r="J197" s="110">
        <f>IFERROR(SUM('0'!$I179),0)</f>
        <v>0</v>
      </c>
      <c r="K197" s="107" t="str">
        <f>IFERROR(CONCATENATE('0'!$K179),0)</f>
        <v/>
      </c>
      <c r="L197" s="107">
        <f>IFERROR(SUM('0'!$L179),0)</f>
        <v>0</v>
      </c>
      <c r="M197" s="107">
        <f>IFERROR(SUM('0'!$M179),0)</f>
        <v>0</v>
      </c>
      <c r="N197" s="107">
        <f>IFERROR(SUM('0'!$N179),0)</f>
        <v>0</v>
      </c>
      <c r="O197" s="107" t="str">
        <f>IFERROR(CONCATENATE('0'!$O179),0)</f>
        <v/>
      </c>
      <c r="P197" s="107" t="str">
        <f>IFERROR(CONCATENATE('0'!U179),"")</f>
        <v/>
      </c>
      <c r="Q197" s="107" t="str">
        <f>IFERROR(CONCATENATE('0'!$W179),0)</f>
        <v/>
      </c>
      <c r="R197" s="107" t="str">
        <f>IFERROR(IF('0'!V179&gt;0.00001,'0'!V179,'2'!M192),"")</f>
        <v/>
      </c>
      <c r="S197" s="107" t="s">
        <v>39</v>
      </c>
    </row>
    <row r="198" spans="1:19" s="22" customFormat="1" ht="20.100000000000001" hidden="1" customHeight="1">
      <c r="A198" s="106" t="str">
        <f>IFERROR(CONCATENATE('0'!$A180),0)</f>
        <v/>
      </c>
      <c r="B198" s="107">
        <f>IFERROR(SUM('0'!$B180),0)</f>
        <v>0</v>
      </c>
      <c r="C198" s="107">
        <f>IFERROR(SUM('0'!$C180),0)</f>
        <v>0</v>
      </c>
      <c r="D198" s="108">
        <f>IFERROR(SUM('0'!$E180),0)</f>
        <v>0</v>
      </c>
      <c r="E198" s="107">
        <f>IFERROR(SUM('0'!$D180),0)</f>
        <v>0</v>
      </c>
      <c r="F198" s="109">
        <f>IFERROR(SUM('0'!$F180),0)</f>
        <v>0</v>
      </c>
      <c r="G198" s="107" t="str">
        <f t="shared" si="3"/>
        <v/>
      </c>
      <c r="H198" s="107" t="str">
        <f>IFERROR(CONCATENATE('0'!$G180),0)</f>
        <v/>
      </c>
      <c r="I198" s="107">
        <f>IFERROR(SUM('0'!$H180),0)</f>
        <v>0</v>
      </c>
      <c r="J198" s="110">
        <f>IFERROR(SUM('0'!$I180),0)</f>
        <v>0</v>
      </c>
      <c r="K198" s="107" t="str">
        <f>IFERROR(CONCATENATE('0'!$K180),0)</f>
        <v/>
      </c>
      <c r="L198" s="107">
        <f>IFERROR(SUM('0'!$L180),0)</f>
        <v>0</v>
      </c>
      <c r="M198" s="107">
        <f>IFERROR(SUM('0'!$M180),0)</f>
        <v>0</v>
      </c>
      <c r="N198" s="107">
        <f>IFERROR(SUM('0'!$N180),0)</f>
        <v>0</v>
      </c>
      <c r="O198" s="107" t="str">
        <f>IFERROR(CONCATENATE('0'!$O180),0)</f>
        <v/>
      </c>
      <c r="P198" s="107" t="str">
        <f>IFERROR(CONCATENATE('0'!U180),"")</f>
        <v/>
      </c>
      <c r="Q198" s="107" t="str">
        <f>IFERROR(CONCATENATE('0'!$W180),0)</f>
        <v/>
      </c>
      <c r="R198" s="107" t="str">
        <f>IFERROR(IF('0'!V180&gt;0.00001,'0'!V180,'2'!M193),"")</f>
        <v/>
      </c>
      <c r="S198" s="107" t="s">
        <v>39</v>
      </c>
    </row>
    <row r="199" spans="1:19" s="22" customFormat="1" ht="20.100000000000001" hidden="1" customHeight="1">
      <c r="A199" s="106" t="str">
        <f>IFERROR(CONCATENATE('0'!$A181),0)</f>
        <v/>
      </c>
      <c r="B199" s="107">
        <f>IFERROR(SUM('0'!$B181),0)</f>
        <v>0</v>
      </c>
      <c r="C199" s="107">
        <f>IFERROR(SUM('0'!$C181),0)</f>
        <v>0</v>
      </c>
      <c r="D199" s="108">
        <f>IFERROR(SUM('0'!$E181),0)</f>
        <v>0</v>
      </c>
      <c r="E199" s="107">
        <f>IFERROR(SUM('0'!$D181),0)</f>
        <v>0</v>
      </c>
      <c r="F199" s="109">
        <f>IFERROR(SUM('0'!$F181),0)</f>
        <v>0</v>
      </c>
      <c r="G199" s="107" t="str">
        <f t="shared" si="3"/>
        <v/>
      </c>
      <c r="H199" s="107" t="str">
        <f>IFERROR(CONCATENATE('0'!$G181),0)</f>
        <v/>
      </c>
      <c r="I199" s="107">
        <f>IFERROR(SUM('0'!$H181),0)</f>
        <v>0</v>
      </c>
      <c r="J199" s="110">
        <f>IFERROR(SUM('0'!$I181),0)</f>
        <v>0</v>
      </c>
      <c r="K199" s="107" t="str">
        <f>IFERROR(CONCATENATE('0'!$K181),0)</f>
        <v/>
      </c>
      <c r="L199" s="107">
        <f>IFERROR(SUM('0'!$L181),0)</f>
        <v>0</v>
      </c>
      <c r="M199" s="107">
        <f>IFERROR(SUM('0'!$M181),0)</f>
        <v>0</v>
      </c>
      <c r="N199" s="107">
        <f>IFERROR(SUM('0'!$N181),0)</f>
        <v>0</v>
      </c>
      <c r="O199" s="107" t="str">
        <f>IFERROR(CONCATENATE('0'!$O181),0)</f>
        <v/>
      </c>
      <c r="P199" s="107" t="str">
        <f>IFERROR(CONCATENATE('0'!U181),"")</f>
        <v/>
      </c>
      <c r="Q199" s="107" t="str">
        <f>IFERROR(CONCATENATE('0'!$W181),0)</f>
        <v/>
      </c>
      <c r="R199" s="107" t="str">
        <f>IFERROR(IF('0'!V181&gt;0.00001,'0'!V181,'2'!M194),"")</f>
        <v/>
      </c>
      <c r="S199" s="107" t="s">
        <v>39</v>
      </c>
    </row>
    <row r="200" spans="1:19" s="22" customFormat="1" ht="20.100000000000001" hidden="1" customHeight="1">
      <c r="A200" s="106" t="str">
        <f>IFERROR(CONCATENATE('0'!$A182),0)</f>
        <v/>
      </c>
      <c r="B200" s="107">
        <f>IFERROR(SUM('0'!$B182),0)</f>
        <v>0</v>
      </c>
      <c r="C200" s="107">
        <f>IFERROR(SUM('0'!$C182),0)</f>
        <v>0</v>
      </c>
      <c r="D200" s="108">
        <f>IFERROR(SUM('0'!$E182),0)</f>
        <v>0</v>
      </c>
      <c r="E200" s="107">
        <f>IFERROR(SUM('0'!$D182),0)</f>
        <v>0</v>
      </c>
      <c r="F200" s="109">
        <f>IFERROR(SUM('0'!$F182),0)</f>
        <v>0</v>
      </c>
      <c r="G200" s="107" t="str">
        <f t="shared" si="3"/>
        <v/>
      </c>
      <c r="H200" s="107" t="str">
        <f>IFERROR(CONCATENATE('0'!$G182),0)</f>
        <v/>
      </c>
      <c r="I200" s="107">
        <f>IFERROR(SUM('0'!$H182),0)</f>
        <v>0</v>
      </c>
      <c r="J200" s="110">
        <f>IFERROR(SUM('0'!$I182),0)</f>
        <v>0</v>
      </c>
      <c r="K200" s="107" t="str">
        <f>IFERROR(CONCATENATE('0'!$K182),0)</f>
        <v/>
      </c>
      <c r="L200" s="107">
        <f>IFERROR(SUM('0'!$L182),0)</f>
        <v>0</v>
      </c>
      <c r="M200" s="107">
        <f>IFERROR(SUM('0'!$M182),0)</f>
        <v>0</v>
      </c>
      <c r="N200" s="107">
        <f>IFERROR(SUM('0'!$N182),0)</f>
        <v>0</v>
      </c>
      <c r="O200" s="107" t="str">
        <f>IFERROR(CONCATENATE('0'!$O182),0)</f>
        <v/>
      </c>
      <c r="P200" s="107" t="str">
        <f>IFERROR(CONCATENATE('0'!U182),"")</f>
        <v/>
      </c>
      <c r="Q200" s="107" t="str">
        <f>IFERROR(CONCATENATE('0'!$W182),0)</f>
        <v/>
      </c>
      <c r="R200" s="107" t="str">
        <f>IFERROR(IF('0'!V182&gt;0.00001,'0'!V182,'2'!M195),"")</f>
        <v/>
      </c>
      <c r="S200" s="107" t="s">
        <v>39</v>
      </c>
    </row>
    <row r="201" spans="1:19" s="22" customFormat="1" ht="20.100000000000001" hidden="1" customHeight="1">
      <c r="A201" s="117" t="str">
        <f>IFERROR(CONCATENATE('0'!$A183),0)</f>
        <v/>
      </c>
      <c r="B201" s="107">
        <f>IFERROR(SUM('0'!$B183),0)</f>
        <v>0</v>
      </c>
      <c r="C201" s="107">
        <f>IFERROR(SUM('0'!$C183),0)</f>
        <v>0</v>
      </c>
      <c r="D201" s="108">
        <f>IFERROR(SUM('0'!$E183),0)</f>
        <v>0</v>
      </c>
      <c r="E201" s="107">
        <f>IFERROR(SUM('0'!$D183),0)</f>
        <v>0</v>
      </c>
      <c r="F201" s="109">
        <f>IFERROR(SUM('0'!$F183),0)</f>
        <v>0</v>
      </c>
      <c r="G201" s="107" t="str">
        <f t="shared" si="3"/>
        <v/>
      </c>
      <c r="H201" s="107" t="str">
        <f>IFERROR(CONCATENATE('0'!$G183),0)</f>
        <v/>
      </c>
      <c r="I201" s="107">
        <f>IFERROR(SUM('0'!$H183),0)</f>
        <v>0</v>
      </c>
      <c r="J201" s="110">
        <f>IFERROR(SUM('0'!$I183),0)</f>
        <v>0</v>
      </c>
      <c r="K201" s="107" t="str">
        <f>IFERROR(CONCATENATE('0'!$K183),0)</f>
        <v/>
      </c>
      <c r="L201" s="107">
        <f>IFERROR(SUM('0'!$L183),0)</f>
        <v>0</v>
      </c>
      <c r="M201" s="107">
        <f>IFERROR(SUM('0'!$M183),0)</f>
        <v>0</v>
      </c>
      <c r="N201" s="107">
        <f>IFERROR(SUM('0'!$N183),0)</f>
        <v>0</v>
      </c>
      <c r="O201" s="107" t="str">
        <f>IFERROR(CONCATENATE('0'!$O183),0)</f>
        <v/>
      </c>
      <c r="P201" s="107" t="str">
        <f>IFERROR(CONCATENATE('0'!U183),"")</f>
        <v/>
      </c>
      <c r="Q201" s="107" t="str">
        <f>IFERROR(CONCATENATE('0'!$W183),0)</f>
        <v/>
      </c>
      <c r="R201" s="107" t="str">
        <f>IFERROR(IF('0'!V183&gt;0.00001,'0'!V183,'2'!M196),"")</f>
        <v/>
      </c>
      <c r="S201" s="107" t="s">
        <v>39</v>
      </c>
    </row>
    <row r="202" spans="1:19" s="22" customFormat="1" ht="20.100000000000001" hidden="1" customHeight="1">
      <c r="A202" s="106" t="str">
        <f>IFERROR(CONCATENATE('0'!$A184),0)</f>
        <v/>
      </c>
      <c r="B202" s="107">
        <f>IFERROR(SUM('0'!$B184),0)</f>
        <v>0</v>
      </c>
      <c r="C202" s="107">
        <f>IFERROR(SUM('0'!$C184),0)</f>
        <v>0</v>
      </c>
      <c r="D202" s="108">
        <f>IFERROR(SUM('0'!$E184),0)</f>
        <v>0</v>
      </c>
      <c r="E202" s="107">
        <f>IFERROR(SUM('0'!$D184),0)</f>
        <v>0</v>
      </c>
      <c r="F202" s="109">
        <f>IFERROR(SUM('0'!$F184),0)</f>
        <v>0</v>
      </c>
      <c r="G202" s="107" t="str">
        <f t="shared" si="3"/>
        <v/>
      </c>
      <c r="H202" s="107" t="str">
        <f>IFERROR(CONCATENATE('0'!$G184),0)</f>
        <v/>
      </c>
      <c r="I202" s="107">
        <f>IFERROR(SUM('0'!$H184),0)</f>
        <v>0</v>
      </c>
      <c r="J202" s="110">
        <f>IFERROR(SUM('0'!$I184),0)</f>
        <v>0</v>
      </c>
      <c r="K202" s="107" t="str">
        <f>IFERROR(CONCATENATE('0'!$K184),0)</f>
        <v/>
      </c>
      <c r="L202" s="107">
        <f>IFERROR(SUM('0'!$L184),0)</f>
        <v>0</v>
      </c>
      <c r="M202" s="107">
        <f>IFERROR(SUM('0'!$M184),0)</f>
        <v>0</v>
      </c>
      <c r="N202" s="107">
        <f>IFERROR(SUM('0'!$N184),0)</f>
        <v>0</v>
      </c>
      <c r="O202" s="107" t="str">
        <f>IFERROR(CONCATENATE('0'!$O184),0)</f>
        <v/>
      </c>
      <c r="P202" s="107" t="str">
        <f>IFERROR(CONCATENATE('0'!U184),"")</f>
        <v/>
      </c>
      <c r="Q202" s="107" t="str">
        <f>IFERROR(CONCATENATE('0'!$W184),0)</f>
        <v/>
      </c>
      <c r="R202" s="107" t="str">
        <f>IFERROR(IF('0'!V184&gt;0.00001,'0'!V184,'2'!M197),"")</f>
        <v/>
      </c>
      <c r="S202" s="107" t="s">
        <v>39</v>
      </c>
    </row>
    <row r="203" spans="1:19" s="22" customFormat="1" ht="20.100000000000001" hidden="1" customHeight="1">
      <c r="A203" s="106" t="str">
        <f>IFERROR(CONCATENATE('0'!$A185),0)</f>
        <v/>
      </c>
      <c r="B203" s="107">
        <f>IFERROR(SUM('0'!$B185),0)</f>
        <v>0</v>
      </c>
      <c r="C203" s="107">
        <f>IFERROR(SUM('0'!$C185),0)</f>
        <v>0</v>
      </c>
      <c r="D203" s="108">
        <f>IFERROR(SUM('0'!$E185),0)</f>
        <v>0</v>
      </c>
      <c r="E203" s="107">
        <f>IFERROR(SUM('0'!$D185),0)</f>
        <v>0</v>
      </c>
      <c r="F203" s="109">
        <f>IFERROR(SUM('0'!$F185),0)</f>
        <v>0</v>
      </c>
      <c r="G203" s="107" t="str">
        <f t="shared" si="3"/>
        <v/>
      </c>
      <c r="H203" s="107" t="str">
        <f>IFERROR(CONCATENATE('0'!$G185),0)</f>
        <v/>
      </c>
      <c r="I203" s="107">
        <f>IFERROR(SUM('0'!$H185),0)</f>
        <v>0</v>
      </c>
      <c r="J203" s="110">
        <f>IFERROR(SUM('0'!$I185),0)</f>
        <v>0</v>
      </c>
      <c r="K203" s="107" t="str">
        <f>IFERROR(CONCATENATE('0'!$K185),0)</f>
        <v/>
      </c>
      <c r="L203" s="107">
        <f>IFERROR(SUM('0'!$L185),0)</f>
        <v>0</v>
      </c>
      <c r="M203" s="107">
        <f>IFERROR(SUM('0'!$M185),0)</f>
        <v>0</v>
      </c>
      <c r="N203" s="107">
        <f>IFERROR(SUM('0'!$N185),0)</f>
        <v>0</v>
      </c>
      <c r="O203" s="107" t="str">
        <f>IFERROR(CONCATENATE('0'!$O185),0)</f>
        <v/>
      </c>
      <c r="P203" s="107" t="str">
        <f>IFERROR(CONCATENATE('0'!U185),"")</f>
        <v/>
      </c>
      <c r="Q203" s="107" t="str">
        <f>IFERROR(CONCATENATE('0'!$W185),0)</f>
        <v/>
      </c>
      <c r="R203" s="107" t="str">
        <f>IFERROR(IF('0'!V185&gt;0.00001,'0'!V185,'2'!M198),"")</f>
        <v/>
      </c>
      <c r="S203" s="107" t="s">
        <v>39</v>
      </c>
    </row>
    <row r="204" spans="1:19" s="22" customFormat="1" ht="20.100000000000001" hidden="1" customHeight="1">
      <c r="A204" s="106" t="str">
        <f>IFERROR(CONCATENATE('0'!$A186),0)</f>
        <v/>
      </c>
      <c r="B204" s="107">
        <f>IFERROR(SUM('0'!$B186),0)</f>
        <v>0</v>
      </c>
      <c r="C204" s="107">
        <f>IFERROR(SUM('0'!$C186),0)</f>
        <v>0</v>
      </c>
      <c r="D204" s="108">
        <f>IFERROR(SUM('0'!$E186),0)</f>
        <v>0</v>
      </c>
      <c r="E204" s="107">
        <f>IFERROR(SUM('0'!$D186),0)</f>
        <v>0</v>
      </c>
      <c r="F204" s="109">
        <f>IFERROR(SUM('0'!$F186),0)</f>
        <v>0</v>
      </c>
      <c r="G204" s="107" t="str">
        <f t="shared" si="3"/>
        <v/>
      </c>
      <c r="H204" s="107" t="str">
        <f>IFERROR(CONCATENATE('0'!$G186),0)</f>
        <v/>
      </c>
      <c r="I204" s="107">
        <f>IFERROR(SUM('0'!$H186),0)</f>
        <v>0</v>
      </c>
      <c r="J204" s="110">
        <f>IFERROR(SUM('0'!$I186),0)</f>
        <v>0</v>
      </c>
      <c r="K204" s="107" t="str">
        <f>IFERROR(CONCATENATE('0'!$K186),0)</f>
        <v/>
      </c>
      <c r="L204" s="107">
        <f>IFERROR(SUM('0'!$L186),0)</f>
        <v>0</v>
      </c>
      <c r="M204" s="107">
        <f>IFERROR(SUM('0'!$M186),0)</f>
        <v>0</v>
      </c>
      <c r="N204" s="107">
        <f>IFERROR(SUM('0'!$N186),0)</f>
        <v>0</v>
      </c>
      <c r="O204" s="107" t="str">
        <f>IFERROR(CONCATENATE('0'!$O186),0)</f>
        <v/>
      </c>
      <c r="P204" s="107" t="str">
        <f>IFERROR(CONCATENATE('0'!U186),"")</f>
        <v/>
      </c>
      <c r="Q204" s="107" t="str">
        <f>IFERROR(CONCATENATE('0'!$W186),0)</f>
        <v/>
      </c>
      <c r="R204" s="107" t="str">
        <f>IFERROR(IF('0'!V186&gt;0.00001,'0'!V186,'2'!M199),"")</f>
        <v/>
      </c>
      <c r="S204" s="107" t="s">
        <v>39</v>
      </c>
    </row>
    <row r="205" spans="1:19" s="22" customFormat="1" ht="20.100000000000001" hidden="1" customHeight="1">
      <c r="A205" s="106" t="str">
        <f>IFERROR(CONCATENATE('0'!$A187),0)</f>
        <v/>
      </c>
      <c r="B205" s="107">
        <f>IFERROR(SUM('0'!$B187),0)</f>
        <v>0</v>
      </c>
      <c r="C205" s="107">
        <f>IFERROR(SUM('0'!$C187),0)</f>
        <v>0</v>
      </c>
      <c r="D205" s="108">
        <f>IFERROR(SUM('0'!$E187),0)</f>
        <v>0</v>
      </c>
      <c r="E205" s="107">
        <f>IFERROR(SUM('0'!$D187),0)</f>
        <v>0</v>
      </c>
      <c r="F205" s="109">
        <f>IFERROR(SUM('0'!$F187),0)</f>
        <v>0</v>
      </c>
      <c r="G205" s="107" t="str">
        <f t="shared" si="3"/>
        <v/>
      </c>
      <c r="H205" s="107" t="str">
        <f>IFERROR(CONCATENATE('0'!$G187),0)</f>
        <v/>
      </c>
      <c r="I205" s="107">
        <f>IFERROR(SUM('0'!$H187),0)</f>
        <v>0</v>
      </c>
      <c r="J205" s="110">
        <f>IFERROR(SUM('0'!$I187),0)</f>
        <v>0</v>
      </c>
      <c r="K205" s="107" t="str">
        <f>IFERROR(CONCATENATE('0'!$K187),0)</f>
        <v/>
      </c>
      <c r="L205" s="107">
        <f>IFERROR(SUM('0'!$L187),0)</f>
        <v>0</v>
      </c>
      <c r="M205" s="107">
        <f>IFERROR(SUM('0'!$M187),0)</f>
        <v>0</v>
      </c>
      <c r="N205" s="107">
        <f>IFERROR(SUM('0'!$N187),0)</f>
        <v>0</v>
      </c>
      <c r="O205" s="107" t="str">
        <f>IFERROR(CONCATENATE('0'!$O187),0)</f>
        <v/>
      </c>
      <c r="P205" s="107" t="str">
        <f>IFERROR(CONCATENATE('0'!U187),"")</f>
        <v/>
      </c>
      <c r="Q205" s="107" t="str">
        <f>IFERROR(CONCATENATE('0'!$W187),0)</f>
        <v/>
      </c>
      <c r="R205" s="107" t="str">
        <f>IFERROR(IF('0'!V187&gt;0.00001,'0'!V187,'2'!M200),"")</f>
        <v/>
      </c>
      <c r="S205" s="107" t="s">
        <v>39</v>
      </c>
    </row>
    <row r="206" spans="1:19" s="22" customFormat="1" ht="20.100000000000001" hidden="1" customHeight="1">
      <c r="A206" s="106" t="str">
        <f>IFERROR(CONCATENATE('0'!$A188),0)</f>
        <v/>
      </c>
      <c r="B206" s="107">
        <f>IFERROR(SUM('0'!$B188),0)</f>
        <v>0</v>
      </c>
      <c r="C206" s="107">
        <f>IFERROR(SUM('0'!$C188),0)</f>
        <v>0</v>
      </c>
      <c r="D206" s="108">
        <f>IFERROR(SUM('0'!$E188),0)</f>
        <v>0</v>
      </c>
      <c r="E206" s="107">
        <f>IFERROR(SUM('0'!$D188),0)</f>
        <v>0</v>
      </c>
      <c r="F206" s="109">
        <f>IFERROR(SUM('0'!$F188),0)</f>
        <v>0</v>
      </c>
      <c r="G206" s="107" t="str">
        <f t="shared" si="3"/>
        <v/>
      </c>
      <c r="H206" s="107" t="str">
        <f>IFERROR(CONCATENATE('0'!$G188),0)</f>
        <v/>
      </c>
      <c r="I206" s="107">
        <f>IFERROR(SUM('0'!$H188),0)</f>
        <v>0</v>
      </c>
      <c r="J206" s="110">
        <f>IFERROR(SUM('0'!$I188),0)</f>
        <v>0</v>
      </c>
      <c r="K206" s="107" t="str">
        <f>IFERROR(CONCATENATE('0'!$K188),0)</f>
        <v/>
      </c>
      <c r="L206" s="107">
        <f>IFERROR(SUM('0'!$L188),0)</f>
        <v>0</v>
      </c>
      <c r="M206" s="107">
        <f>IFERROR(SUM('0'!$M188),0)</f>
        <v>0</v>
      </c>
      <c r="N206" s="107">
        <f>IFERROR(SUM('0'!$N188),0)</f>
        <v>0</v>
      </c>
      <c r="O206" s="107" t="str">
        <f>IFERROR(CONCATENATE('0'!$O188),0)</f>
        <v/>
      </c>
      <c r="P206" s="107" t="str">
        <f>IFERROR(CONCATENATE('0'!U188),"")</f>
        <v/>
      </c>
      <c r="Q206" s="107" t="str">
        <f>IFERROR(CONCATENATE('0'!$W188),0)</f>
        <v/>
      </c>
      <c r="R206" s="107" t="str">
        <f>IFERROR(IF('0'!V188&gt;0.00001,'0'!V188,'2'!M201),"")</f>
        <v/>
      </c>
      <c r="S206" s="107" t="s">
        <v>39</v>
      </c>
    </row>
    <row r="207" spans="1:19" s="22" customFormat="1" ht="20.100000000000001" hidden="1" customHeight="1">
      <c r="A207" s="106" t="str">
        <f>IFERROR(CONCATENATE('0'!$A189),0)</f>
        <v/>
      </c>
      <c r="B207" s="107">
        <f>IFERROR(SUM('0'!$B189),0)</f>
        <v>0</v>
      </c>
      <c r="C207" s="107">
        <f>IFERROR(SUM('0'!$C189),0)</f>
        <v>0</v>
      </c>
      <c r="D207" s="108">
        <f>IFERROR(SUM('0'!$E189),0)</f>
        <v>0</v>
      </c>
      <c r="E207" s="107">
        <f>IFERROR(SUM('0'!$D189),0)</f>
        <v>0</v>
      </c>
      <c r="F207" s="109">
        <f>IFERROR(SUM('0'!$F189),0)</f>
        <v>0</v>
      </c>
      <c r="G207" s="107" t="str">
        <f t="shared" si="3"/>
        <v/>
      </c>
      <c r="H207" s="107" t="str">
        <f>IFERROR(CONCATENATE('0'!$G189),0)</f>
        <v/>
      </c>
      <c r="I207" s="107">
        <f>IFERROR(SUM('0'!$H189),0)</f>
        <v>0</v>
      </c>
      <c r="J207" s="110">
        <f>IFERROR(SUM('0'!$I189),0)</f>
        <v>0</v>
      </c>
      <c r="K207" s="107" t="str">
        <f>IFERROR(CONCATENATE('0'!$K189),0)</f>
        <v/>
      </c>
      <c r="L207" s="107">
        <f>IFERROR(SUM('0'!$L189),0)</f>
        <v>0</v>
      </c>
      <c r="M207" s="107">
        <f>IFERROR(SUM('0'!$M189),0)</f>
        <v>0</v>
      </c>
      <c r="N207" s="107">
        <f>IFERROR(SUM('0'!$N189),0)</f>
        <v>0</v>
      </c>
      <c r="O207" s="107" t="str">
        <f>IFERROR(CONCATENATE('0'!$O189),0)</f>
        <v/>
      </c>
      <c r="P207" s="107" t="str">
        <f>IFERROR(CONCATENATE('0'!U189),"")</f>
        <v/>
      </c>
      <c r="Q207" s="107" t="str">
        <f>IFERROR(CONCATENATE('0'!$W189),0)</f>
        <v/>
      </c>
      <c r="R207" s="107" t="str">
        <f>IFERROR(IF('0'!V189&gt;0.00001,'0'!V189,'2'!M202),"")</f>
        <v/>
      </c>
      <c r="S207" s="107" t="s">
        <v>39</v>
      </c>
    </row>
    <row r="208" spans="1:19" s="22" customFormat="1" ht="20.100000000000001" hidden="1" customHeight="1">
      <c r="A208" s="106" t="str">
        <f>IFERROR(CONCATENATE('0'!$A190),0)</f>
        <v/>
      </c>
      <c r="B208" s="107">
        <f>IFERROR(SUM('0'!$B190),0)</f>
        <v>0</v>
      </c>
      <c r="C208" s="107">
        <f>IFERROR(SUM('0'!$C190),0)</f>
        <v>0</v>
      </c>
      <c r="D208" s="108">
        <f>IFERROR(SUM('0'!$E190),0)</f>
        <v>0</v>
      </c>
      <c r="E208" s="107">
        <f>IFERROR(SUM('0'!$D190),0)</f>
        <v>0</v>
      </c>
      <c r="F208" s="109">
        <f>IFERROR(SUM('0'!$F190),0)</f>
        <v>0</v>
      </c>
      <c r="G208" s="107" t="str">
        <f t="shared" si="3"/>
        <v/>
      </c>
      <c r="H208" s="107" t="str">
        <f>IFERROR(CONCATENATE('0'!$G190),0)</f>
        <v/>
      </c>
      <c r="I208" s="107">
        <f>IFERROR(SUM('0'!$H190),0)</f>
        <v>0</v>
      </c>
      <c r="J208" s="110">
        <f>IFERROR(SUM('0'!$I190),0)</f>
        <v>0</v>
      </c>
      <c r="K208" s="107" t="str">
        <f>IFERROR(CONCATENATE('0'!$K190),0)</f>
        <v/>
      </c>
      <c r="L208" s="107">
        <f>IFERROR(SUM('0'!$L190),0)</f>
        <v>0</v>
      </c>
      <c r="M208" s="107">
        <f>IFERROR(SUM('0'!$M190),0)</f>
        <v>0</v>
      </c>
      <c r="N208" s="107">
        <f>IFERROR(SUM('0'!$N190),0)</f>
        <v>0</v>
      </c>
      <c r="O208" s="107" t="str">
        <f>IFERROR(CONCATENATE('0'!$O190),0)</f>
        <v/>
      </c>
      <c r="P208" s="107" t="str">
        <f>IFERROR(CONCATENATE('0'!U190),"")</f>
        <v/>
      </c>
      <c r="Q208" s="107" t="str">
        <f>IFERROR(CONCATENATE('0'!$W190),0)</f>
        <v/>
      </c>
      <c r="R208" s="107" t="str">
        <f>IFERROR(IF('0'!V190&gt;0.00001,'0'!V190,'2'!M203),"")</f>
        <v/>
      </c>
      <c r="S208" s="107" t="s">
        <v>39</v>
      </c>
    </row>
    <row r="209" spans="1:19" s="22" customFormat="1" ht="20.100000000000001" hidden="1" customHeight="1">
      <c r="A209" s="106" t="str">
        <f>IFERROR(CONCATENATE('0'!$A191),0)</f>
        <v/>
      </c>
      <c r="B209" s="107">
        <f>IFERROR(SUM('0'!$B191),0)</f>
        <v>0</v>
      </c>
      <c r="C209" s="107">
        <f>IFERROR(SUM('0'!$C191),0)</f>
        <v>0</v>
      </c>
      <c r="D209" s="108">
        <f>IFERROR(SUM('0'!$E191),0)</f>
        <v>0</v>
      </c>
      <c r="E209" s="107">
        <f>IFERROR(SUM('0'!$D191),0)</f>
        <v>0</v>
      </c>
      <c r="F209" s="109">
        <f>IFERROR(SUM('0'!$F191),0)</f>
        <v>0</v>
      </c>
      <c r="G209" s="107" t="str">
        <f t="shared" si="3"/>
        <v/>
      </c>
      <c r="H209" s="107" t="str">
        <f>IFERROR(CONCATENATE('0'!$G191),0)</f>
        <v/>
      </c>
      <c r="I209" s="107">
        <f>IFERROR(SUM('0'!$H191),0)</f>
        <v>0</v>
      </c>
      <c r="J209" s="110">
        <f>IFERROR(SUM('0'!$I191),0)</f>
        <v>0</v>
      </c>
      <c r="K209" s="107" t="str">
        <f>IFERROR(CONCATENATE('0'!$K191),0)</f>
        <v/>
      </c>
      <c r="L209" s="107">
        <f>IFERROR(SUM('0'!$L191),0)</f>
        <v>0</v>
      </c>
      <c r="M209" s="107">
        <f>IFERROR(SUM('0'!$M191),0)</f>
        <v>0</v>
      </c>
      <c r="N209" s="107">
        <f>IFERROR(SUM('0'!$N191),0)</f>
        <v>0</v>
      </c>
      <c r="O209" s="107" t="str">
        <f>IFERROR(CONCATENATE('0'!$O191),0)</f>
        <v/>
      </c>
      <c r="P209" s="107" t="str">
        <f>IFERROR(CONCATENATE('0'!U191),"")</f>
        <v/>
      </c>
      <c r="Q209" s="107" t="str">
        <f>IFERROR(CONCATENATE('0'!$W191),0)</f>
        <v/>
      </c>
      <c r="R209" s="107" t="str">
        <f>IFERROR(IF('0'!V191&gt;0.00001,'0'!V191,'2'!M204),"")</f>
        <v/>
      </c>
      <c r="S209" s="107" t="s">
        <v>39</v>
      </c>
    </row>
    <row r="210" spans="1:19" s="22" customFormat="1" ht="20.100000000000001" hidden="1" customHeight="1">
      <c r="A210" s="106" t="str">
        <f>IFERROR(CONCATENATE('0'!$A192),0)</f>
        <v/>
      </c>
      <c r="B210" s="107">
        <f>IFERROR(SUM('0'!$B192),0)</f>
        <v>0</v>
      </c>
      <c r="C210" s="107">
        <f>IFERROR(SUM('0'!$C192),0)</f>
        <v>0</v>
      </c>
      <c r="D210" s="108">
        <f>IFERROR(SUM('0'!$E192),0)</f>
        <v>0</v>
      </c>
      <c r="E210" s="107">
        <f>IFERROR(SUM('0'!$D192),0)</f>
        <v>0</v>
      </c>
      <c r="F210" s="109">
        <f>IFERROR(SUM('0'!$F192),0)</f>
        <v>0</v>
      </c>
      <c r="G210" s="107" t="str">
        <f t="shared" si="3"/>
        <v/>
      </c>
      <c r="H210" s="107" t="str">
        <f>IFERROR(CONCATENATE('0'!$G192),0)</f>
        <v/>
      </c>
      <c r="I210" s="107">
        <f>IFERROR(SUM('0'!$H192),0)</f>
        <v>0</v>
      </c>
      <c r="J210" s="110">
        <f>IFERROR(SUM('0'!$I192),0)</f>
        <v>0</v>
      </c>
      <c r="K210" s="107" t="str">
        <f>IFERROR(CONCATENATE('0'!$K192),0)</f>
        <v/>
      </c>
      <c r="L210" s="107">
        <f>IFERROR(SUM('0'!$L192),0)</f>
        <v>0</v>
      </c>
      <c r="M210" s="107">
        <f>IFERROR(SUM('0'!$M192),0)</f>
        <v>0</v>
      </c>
      <c r="N210" s="107">
        <f>IFERROR(SUM('0'!$N192),0)</f>
        <v>0</v>
      </c>
      <c r="O210" s="107" t="str">
        <f>IFERROR(CONCATENATE('0'!$O192),0)</f>
        <v/>
      </c>
      <c r="P210" s="107" t="str">
        <f>IFERROR(CONCATENATE('0'!U192),"")</f>
        <v/>
      </c>
      <c r="Q210" s="107" t="str">
        <f>IFERROR(CONCATENATE('0'!$W192),0)</f>
        <v/>
      </c>
      <c r="R210" s="107" t="str">
        <f>IFERROR(IF('0'!V192&gt;0.00001,'0'!V192,'2'!M205),"")</f>
        <v/>
      </c>
      <c r="S210" s="107" t="s">
        <v>39</v>
      </c>
    </row>
    <row r="211" spans="1:19" s="22" customFormat="1" ht="20.100000000000001" hidden="1" customHeight="1">
      <c r="A211" s="106" t="str">
        <f>IFERROR(CONCATENATE('0'!$A193),0)</f>
        <v/>
      </c>
      <c r="B211" s="107">
        <f>IFERROR(SUM('0'!$B193),0)</f>
        <v>0</v>
      </c>
      <c r="C211" s="107">
        <f>IFERROR(SUM('0'!$C193),0)</f>
        <v>0</v>
      </c>
      <c r="D211" s="108">
        <f>IFERROR(SUM('0'!$E193),0)</f>
        <v>0</v>
      </c>
      <c r="E211" s="107">
        <f>IFERROR(SUM('0'!$D193),0)</f>
        <v>0</v>
      </c>
      <c r="F211" s="109">
        <f>IFERROR(SUM('0'!$F193),0)</f>
        <v>0</v>
      </c>
      <c r="G211" s="107" t="str">
        <f t="shared" si="3"/>
        <v/>
      </c>
      <c r="H211" s="107" t="str">
        <f>IFERROR(CONCATENATE('0'!$G193),0)</f>
        <v/>
      </c>
      <c r="I211" s="107">
        <f>IFERROR(SUM('0'!$H193),0)</f>
        <v>0</v>
      </c>
      <c r="J211" s="110">
        <f>IFERROR(SUM('0'!$I193),0)</f>
        <v>0</v>
      </c>
      <c r="K211" s="107" t="str">
        <f>IFERROR(CONCATENATE('0'!$K193),0)</f>
        <v/>
      </c>
      <c r="L211" s="107">
        <f>IFERROR(SUM('0'!$L193),0)</f>
        <v>0</v>
      </c>
      <c r="M211" s="107">
        <f>IFERROR(SUM('0'!$M193),0)</f>
        <v>0</v>
      </c>
      <c r="N211" s="107">
        <f>IFERROR(SUM('0'!$N193),0)</f>
        <v>0</v>
      </c>
      <c r="O211" s="107" t="str">
        <f>IFERROR(CONCATENATE('0'!$O193),0)</f>
        <v/>
      </c>
      <c r="P211" s="107" t="str">
        <f>IFERROR(CONCATENATE('0'!U193),"")</f>
        <v/>
      </c>
      <c r="Q211" s="107" t="str">
        <f>IFERROR(CONCATENATE('0'!$W193),0)</f>
        <v/>
      </c>
      <c r="R211" s="107" t="str">
        <f>IFERROR(IF('0'!V193&gt;0.00001,'0'!V193,'2'!M206),"")</f>
        <v/>
      </c>
      <c r="S211" s="107" t="s">
        <v>39</v>
      </c>
    </row>
    <row r="212" spans="1:19" s="22" customFormat="1" ht="20.100000000000001" hidden="1" customHeight="1">
      <c r="A212" s="106" t="str">
        <f>IFERROR(CONCATENATE('0'!$A194),0)</f>
        <v/>
      </c>
      <c r="B212" s="107">
        <f>IFERROR(SUM('0'!$B194),0)</f>
        <v>0</v>
      </c>
      <c r="C212" s="107">
        <f>IFERROR(SUM('0'!$C194),0)</f>
        <v>0</v>
      </c>
      <c r="D212" s="108">
        <f>IFERROR(SUM('0'!$E194),0)</f>
        <v>0</v>
      </c>
      <c r="E212" s="107">
        <f>IFERROR(SUM('0'!$D194),0)</f>
        <v>0</v>
      </c>
      <c r="F212" s="109">
        <f>IFERROR(SUM('0'!$F194),0)</f>
        <v>0</v>
      </c>
      <c r="G212" s="107" t="str">
        <f t="shared" si="3"/>
        <v/>
      </c>
      <c r="H212" s="107" t="str">
        <f>IFERROR(CONCATENATE('0'!$G194),0)</f>
        <v/>
      </c>
      <c r="I212" s="107">
        <f>IFERROR(SUM('0'!$H194),0)</f>
        <v>0</v>
      </c>
      <c r="J212" s="110">
        <f>IFERROR(SUM('0'!$I194),0)</f>
        <v>0</v>
      </c>
      <c r="K212" s="107" t="str">
        <f>IFERROR(CONCATENATE('0'!$K194),0)</f>
        <v/>
      </c>
      <c r="L212" s="107">
        <f>IFERROR(SUM('0'!$L194),0)</f>
        <v>0</v>
      </c>
      <c r="M212" s="107">
        <f>IFERROR(SUM('0'!$M194),0)</f>
        <v>0</v>
      </c>
      <c r="N212" s="107">
        <f>IFERROR(SUM('0'!$N194),0)</f>
        <v>0</v>
      </c>
      <c r="O212" s="107" t="str">
        <f>IFERROR(CONCATENATE('0'!$O194),0)</f>
        <v/>
      </c>
      <c r="P212" s="107" t="str">
        <f>IFERROR(CONCATENATE('0'!U194),"")</f>
        <v/>
      </c>
      <c r="Q212" s="107" t="str">
        <f>IFERROR(CONCATENATE('0'!$W194),0)</f>
        <v/>
      </c>
      <c r="R212" s="107" t="str">
        <f>IFERROR(IF('0'!V194&gt;0.00001,'0'!V194,'2'!M207),"")</f>
        <v/>
      </c>
      <c r="S212" s="107" t="s">
        <v>39</v>
      </c>
    </row>
    <row r="213" spans="1:19" s="22" customFormat="1" ht="20.100000000000001" hidden="1" customHeight="1">
      <c r="A213" s="106" t="str">
        <f>IFERROR(CONCATENATE('0'!$A195),0)</f>
        <v/>
      </c>
      <c r="B213" s="107">
        <f>IFERROR(SUM('0'!$B195),0)</f>
        <v>0</v>
      </c>
      <c r="C213" s="107">
        <f>IFERROR(SUM('0'!$C195),0)</f>
        <v>0</v>
      </c>
      <c r="D213" s="108">
        <f>IFERROR(SUM('0'!$E195),0)</f>
        <v>0</v>
      </c>
      <c r="E213" s="107">
        <f>IFERROR(SUM('0'!$D195),0)</f>
        <v>0</v>
      </c>
      <c r="F213" s="109">
        <f>IFERROR(SUM('0'!$F195),0)</f>
        <v>0</v>
      </c>
      <c r="G213" s="107" t="str">
        <f t="shared" si="3"/>
        <v/>
      </c>
      <c r="H213" s="107" t="str">
        <f>IFERROR(CONCATENATE('0'!$G195),0)</f>
        <v/>
      </c>
      <c r="I213" s="107">
        <f>IFERROR(SUM('0'!$H195),0)</f>
        <v>0</v>
      </c>
      <c r="J213" s="110">
        <f>IFERROR(SUM('0'!$I195),0)</f>
        <v>0</v>
      </c>
      <c r="K213" s="107" t="str">
        <f>IFERROR(CONCATENATE('0'!$K195),0)</f>
        <v/>
      </c>
      <c r="L213" s="107">
        <f>IFERROR(SUM('0'!$L195),0)</f>
        <v>0</v>
      </c>
      <c r="M213" s="107">
        <f>IFERROR(SUM('0'!$M195),0)</f>
        <v>0</v>
      </c>
      <c r="N213" s="107">
        <f>IFERROR(SUM('0'!$N195),0)</f>
        <v>0</v>
      </c>
      <c r="O213" s="107" t="str">
        <f>IFERROR(CONCATENATE('0'!$O195),0)</f>
        <v/>
      </c>
      <c r="P213" s="107" t="str">
        <f>IFERROR(CONCATENATE('0'!U195),"")</f>
        <v/>
      </c>
      <c r="Q213" s="107" t="str">
        <f>IFERROR(CONCATENATE('0'!$W195),0)</f>
        <v/>
      </c>
      <c r="R213" s="107" t="str">
        <f>IFERROR(IF('0'!V195&gt;0.00001,'0'!V195,'2'!M208),"")</f>
        <v/>
      </c>
      <c r="S213" s="107" t="s">
        <v>39</v>
      </c>
    </row>
    <row r="214" spans="1:19" s="22" customFormat="1" ht="20.100000000000001" hidden="1" customHeight="1">
      <c r="A214" s="106" t="str">
        <f>IFERROR(CONCATENATE('0'!$A196),0)</f>
        <v/>
      </c>
      <c r="B214" s="107">
        <f>IFERROR(SUM('0'!$B196),0)</f>
        <v>0</v>
      </c>
      <c r="C214" s="107">
        <f>IFERROR(SUM('0'!$C196),0)</f>
        <v>0</v>
      </c>
      <c r="D214" s="108">
        <f>IFERROR(SUM('0'!$E196),0)</f>
        <v>0</v>
      </c>
      <c r="E214" s="107">
        <f>IFERROR(SUM('0'!$D196),0)</f>
        <v>0</v>
      </c>
      <c r="F214" s="109">
        <f>IFERROR(SUM('0'!$F196),0)</f>
        <v>0</v>
      </c>
      <c r="G214" s="107" t="str">
        <f t="shared" si="3"/>
        <v/>
      </c>
      <c r="H214" s="107" t="str">
        <f>IFERROR(CONCATENATE('0'!$G196),0)</f>
        <v/>
      </c>
      <c r="I214" s="107">
        <f>IFERROR(SUM('0'!$H196),0)</f>
        <v>0</v>
      </c>
      <c r="J214" s="110">
        <f>IFERROR(SUM('0'!$I196),0)</f>
        <v>0</v>
      </c>
      <c r="K214" s="107" t="str">
        <f>IFERROR(CONCATENATE('0'!$K196),0)</f>
        <v/>
      </c>
      <c r="L214" s="107">
        <f>IFERROR(SUM('0'!$L196),0)</f>
        <v>0</v>
      </c>
      <c r="M214" s="107">
        <f>IFERROR(SUM('0'!$M196),0)</f>
        <v>0</v>
      </c>
      <c r="N214" s="107">
        <f>IFERROR(SUM('0'!$N196),0)</f>
        <v>0</v>
      </c>
      <c r="O214" s="107" t="str">
        <f>IFERROR(CONCATENATE('0'!$O196),0)</f>
        <v/>
      </c>
      <c r="P214" s="107" t="str">
        <f>IFERROR(CONCATENATE('0'!U196),"")</f>
        <v/>
      </c>
      <c r="Q214" s="107" t="str">
        <f>IFERROR(CONCATENATE('0'!$W196),0)</f>
        <v/>
      </c>
      <c r="R214" s="107" t="str">
        <f>IFERROR(IF('0'!V196&gt;0.00001,'0'!V196,'2'!M209),"")</f>
        <v/>
      </c>
      <c r="S214" s="107" t="s">
        <v>39</v>
      </c>
    </row>
    <row r="215" spans="1:19" s="22" customFormat="1" ht="20.100000000000001" hidden="1" customHeight="1">
      <c r="A215" s="106" t="str">
        <f>IFERROR(CONCATENATE('0'!$A197),0)</f>
        <v/>
      </c>
      <c r="B215" s="107">
        <f>IFERROR(SUM('0'!$B197),0)</f>
        <v>0</v>
      </c>
      <c r="C215" s="107">
        <f>IFERROR(SUM('0'!$C197),0)</f>
        <v>0</v>
      </c>
      <c r="D215" s="108">
        <f>IFERROR(SUM('0'!$E197),0)</f>
        <v>0</v>
      </c>
      <c r="E215" s="107">
        <f>IFERROR(SUM('0'!$D197),0)</f>
        <v>0</v>
      </c>
      <c r="F215" s="109">
        <f>IFERROR(SUM('0'!$F197),0)</f>
        <v>0</v>
      </c>
      <c r="G215" s="107" t="str">
        <f t="shared" si="3"/>
        <v/>
      </c>
      <c r="H215" s="107" t="str">
        <f>IFERROR(CONCATENATE('0'!$G197),0)</f>
        <v/>
      </c>
      <c r="I215" s="107">
        <f>IFERROR(SUM('0'!$H197),0)</f>
        <v>0</v>
      </c>
      <c r="J215" s="110">
        <f>IFERROR(SUM('0'!$I197),0)</f>
        <v>0</v>
      </c>
      <c r="K215" s="107" t="str">
        <f>IFERROR(CONCATENATE('0'!$K197),0)</f>
        <v/>
      </c>
      <c r="L215" s="107">
        <f>IFERROR(SUM('0'!$L197),0)</f>
        <v>0</v>
      </c>
      <c r="M215" s="107">
        <f>IFERROR(SUM('0'!$M197),0)</f>
        <v>0</v>
      </c>
      <c r="N215" s="107">
        <f>IFERROR(SUM('0'!$N197),0)</f>
        <v>0</v>
      </c>
      <c r="O215" s="107" t="str">
        <f>IFERROR(CONCATENATE('0'!$O197),0)</f>
        <v/>
      </c>
      <c r="P215" s="107" t="str">
        <f>IFERROR(CONCATENATE('0'!U197),"")</f>
        <v/>
      </c>
      <c r="Q215" s="107" t="str">
        <f>IFERROR(CONCATENATE('0'!$W197),0)</f>
        <v/>
      </c>
      <c r="R215" s="107" t="str">
        <f>IFERROR(IF('0'!V197&gt;0.00001,'0'!V197,'2'!M210),"")</f>
        <v/>
      </c>
      <c r="S215" s="107" t="s">
        <v>39</v>
      </c>
    </row>
    <row r="216" spans="1:19" s="22" customFormat="1" ht="20.100000000000001" hidden="1" customHeight="1">
      <c r="A216" s="106" t="str">
        <f>IFERROR(CONCATENATE('0'!$A198),0)</f>
        <v/>
      </c>
      <c r="B216" s="107">
        <f>IFERROR(SUM('0'!$B198),0)</f>
        <v>0</v>
      </c>
      <c r="C216" s="107">
        <f>IFERROR(SUM('0'!$C198),0)</f>
        <v>0</v>
      </c>
      <c r="D216" s="108">
        <f>IFERROR(SUM('0'!$E198),0)</f>
        <v>0</v>
      </c>
      <c r="E216" s="107">
        <f>IFERROR(SUM('0'!$D198),0)</f>
        <v>0</v>
      </c>
      <c r="F216" s="109">
        <f>IFERROR(SUM('0'!$F198),0)</f>
        <v>0</v>
      </c>
      <c r="G216" s="107" t="str">
        <f t="shared" si="3"/>
        <v/>
      </c>
      <c r="H216" s="107" t="str">
        <f>IFERROR(CONCATENATE('0'!$G198),0)</f>
        <v/>
      </c>
      <c r="I216" s="107">
        <f>IFERROR(SUM('0'!$H198),0)</f>
        <v>0</v>
      </c>
      <c r="J216" s="110">
        <f>IFERROR(SUM('0'!$I198),0)</f>
        <v>0</v>
      </c>
      <c r="K216" s="107" t="str">
        <f>IFERROR(CONCATENATE('0'!$K198),0)</f>
        <v/>
      </c>
      <c r="L216" s="107">
        <f>IFERROR(SUM('0'!$L198),0)</f>
        <v>0</v>
      </c>
      <c r="M216" s="107">
        <f>IFERROR(SUM('0'!$M198),0)</f>
        <v>0</v>
      </c>
      <c r="N216" s="107">
        <f>IFERROR(SUM('0'!$N198),0)</f>
        <v>0</v>
      </c>
      <c r="O216" s="107" t="str">
        <f>IFERROR(CONCATENATE('0'!$O198),0)</f>
        <v/>
      </c>
      <c r="P216" s="107" t="str">
        <f>IFERROR(CONCATENATE('0'!U198),"")</f>
        <v/>
      </c>
      <c r="Q216" s="107" t="str">
        <f>IFERROR(CONCATENATE('0'!$W198),0)</f>
        <v/>
      </c>
      <c r="R216" s="107" t="str">
        <f>IFERROR(IF('0'!V198&gt;0.00001,'0'!V198,'2'!M211),"")</f>
        <v/>
      </c>
      <c r="S216" s="107" t="s">
        <v>39</v>
      </c>
    </row>
    <row r="217" spans="1:19" s="22" customFormat="1" ht="20.100000000000001" hidden="1" customHeight="1">
      <c r="A217" s="106" t="str">
        <f>IFERROR(CONCATENATE('0'!$A199),0)</f>
        <v/>
      </c>
      <c r="B217" s="107">
        <f>IFERROR(SUM('0'!$B199),0)</f>
        <v>0</v>
      </c>
      <c r="C217" s="107">
        <f>IFERROR(SUM('0'!$C199),0)</f>
        <v>0</v>
      </c>
      <c r="D217" s="108">
        <f>IFERROR(SUM('0'!$E199),0)</f>
        <v>0</v>
      </c>
      <c r="E217" s="107">
        <f>IFERROR(SUM('0'!$D199),0)</f>
        <v>0</v>
      </c>
      <c r="F217" s="109">
        <f>IFERROR(SUM('0'!$F199),0)</f>
        <v>0</v>
      </c>
      <c r="G217" s="107" t="str">
        <f t="shared" si="3"/>
        <v/>
      </c>
      <c r="H217" s="107" t="str">
        <f>IFERROR(CONCATENATE('0'!$G199),0)</f>
        <v/>
      </c>
      <c r="I217" s="107">
        <f>IFERROR(SUM('0'!$H199),0)</f>
        <v>0</v>
      </c>
      <c r="J217" s="110">
        <f>IFERROR(SUM('0'!$I199),0)</f>
        <v>0</v>
      </c>
      <c r="K217" s="107" t="str">
        <f>IFERROR(CONCATENATE('0'!$K199),0)</f>
        <v/>
      </c>
      <c r="L217" s="107">
        <f>IFERROR(SUM('0'!$L199),0)</f>
        <v>0</v>
      </c>
      <c r="M217" s="107">
        <f>IFERROR(SUM('0'!$M199),0)</f>
        <v>0</v>
      </c>
      <c r="N217" s="107">
        <f>IFERROR(SUM('0'!$N199),0)</f>
        <v>0</v>
      </c>
      <c r="O217" s="107" t="str">
        <f>IFERROR(CONCATENATE('0'!$O199),0)</f>
        <v/>
      </c>
      <c r="P217" s="107" t="str">
        <f>IFERROR(CONCATENATE('0'!U199),"")</f>
        <v/>
      </c>
      <c r="Q217" s="107" t="str">
        <f>IFERROR(CONCATENATE('0'!$W199),0)</f>
        <v/>
      </c>
      <c r="R217" s="107" t="str">
        <f>IFERROR(IF('0'!V199&gt;0.00001,'0'!V199,'2'!M212),"")</f>
        <v/>
      </c>
      <c r="S217" s="107" t="s">
        <v>39</v>
      </c>
    </row>
    <row r="218" spans="1:19" s="22" customFormat="1" ht="20.100000000000001" hidden="1" customHeight="1">
      <c r="A218" s="106" t="str">
        <f>IFERROR(CONCATENATE('0'!$A200),0)</f>
        <v/>
      </c>
      <c r="B218" s="107">
        <f>IFERROR(SUM('0'!$B200),0)</f>
        <v>0</v>
      </c>
      <c r="C218" s="107">
        <f>IFERROR(SUM('0'!$C200),0)</f>
        <v>0</v>
      </c>
      <c r="D218" s="108">
        <f>IFERROR(SUM('0'!$E200),0)</f>
        <v>0</v>
      </c>
      <c r="E218" s="107">
        <f>IFERROR(SUM('0'!$D200),0)</f>
        <v>0</v>
      </c>
      <c r="F218" s="109">
        <f>IFERROR(SUM('0'!$F200),0)</f>
        <v>0</v>
      </c>
      <c r="G218" s="107" t="str">
        <f t="shared" si="3"/>
        <v/>
      </c>
      <c r="H218" s="107" t="str">
        <f>IFERROR(CONCATENATE('0'!$G200),0)</f>
        <v/>
      </c>
      <c r="I218" s="107">
        <f>IFERROR(SUM('0'!$H200),0)</f>
        <v>0</v>
      </c>
      <c r="J218" s="110">
        <f>IFERROR(SUM('0'!$I200),0)</f>
        <v>0</v>
      </c>
      <c r="K218" s="107" t="str">
        <f>IFERROR(CONCATENATE('0'!$K200),0)</f>
        <v/>
      </c>
      <c r="L218" s="107">
        <f>IFERROR(SUM('0'!$L200),0)</f>
        <v>0</v>
      </c>
      <c r="M218" s="107">
        <f>IFERROR(SUM('0'!$M200),0)</f>
        <v>0</v>
      </c>
      <c r="N218" s="107">
        <f>IFERROR(SUM('0'!$N200),0)</f>
        <v>0</v>
      </c>
      <c r="O218" s="107" t="str">
        <f>IFERROR(CONCATENATE('0'!$O200),0)</f>
        <v/>
      </c>
      <c r="P218" s="107" t="str">
        <f>IFERROR(CONCATENATE('0'!U200),"")</f>
        <v/>
      </c>
      <c r="Q218" s="107" t="str">
        <f>IFERROR(CONCATENATE('0'!$W200),0)</f>
        <v/>
      </c>
      <c r="R218" s="107" t="str">
        <f>IFERROR(IF('0'!V200&gt;0.00001,'0'!V200,'2'!M213),"")</f>
        <v/>
      </c>
      <c r="S218" s="107" t="s">
        <v>39</v>
      </c>
    </row>
    <row r="219" spans="1:19" s="22" customFormat="1" ht="20.100000000000001" hidden="1" customHeight="1">
      <c r="A219" s="106" t="str">
        <f>IFERROR(CONCATENATE('0'!$A201),0)</f>
        <v/>
      </c>
      <c r="B219" s="107">
        <f>IFERROR(SUM('0'!$B201),0)</f>
        <v>0</v>
      </c>
      <c r="C219" s="107">
        <f>IFERROR(SUM('0'!$C201),0)</f>
        <v>0</v>
      </c>
      <c r="D219" s="108">
        <f>IFERROR(SUM('0'!$E201),0)</f>
        <v>0</v>
      </c>
      <c r="E219" s="107">
        <f>IFERROR(SUM('0'!$D201),0)</f>
        <v>0</v>
      </c>
      <c r="F219" s="109">
        <f>IFERROR(SUM('0'!$F201),0)</f>
        <v>0</v>
      </c>
      <c r="G219" s="107" t="str">
        <f t="shared" si="3"/>
        <v/>
      </c>
      <c r="H219" s="107" t="str">
        <f>IFERROR(CONCATENATE('0'!$G201),0)</f>
        <v/>
      </c>
      <c r="I219" s="107">
        <f>IFERROR(SUM('0'!$H201),0)</f>
        <v>0</v>
      </c>
      <c r="J219" s="110">
        <f>IFERROR(SUM('0'!$I201),0)</f>
        <v>0</v>
      </c>
      <c r="K219" s="107" t="str">
        <f>IFERROR(CONCATENATE('0'!$K201),0)</f>
        <v/>
      </c>
      <c r="L219" s="107">
        <f>IFERROR(SUM('0'!$L201),0)</f>
        <v>0</v>
      </c>
      <c r="M219" s="107">
        <f>IFERROR(SUM('0'!$M201),0)</f>
        <v>0</v>
      </c>
      <c r="N219" s="107">
        <f>IFERROR(SUM('0'!$N201),0)</f>
        <v>0</v>
      </c>
      <c r="O219" s="107" t="str">
        <f>IFERROR(CONCATENATE('0'!$O201),0)</f>
        <v/>
      </c>
      <c r="P219" s="107" t="str">
        <f>IFERROR(CONCATENATE('0'!U201),"")</f>
        <v/>
      </c>
      <c r="Q219" s="107" t="str">
        <f>IFERROR(CONCATENATE('0'!$W201),0)</f>
        <v/>
      </c>
      <c r="R219" s="107" t="str">
        <f>IFERROR(IF('0'!V201&gt;0.00001,'0'!V201,'2'!M214),"")</f>
        <v/>
      </c>
      <c r="S219" s="107" t="s">
        <v>39</v>
      </c>
    </row>
    <row r="220" spans="1:19" s="22" customFormat="1" ht="20.100000000000001" hidden="1" customHeight="1">
      <c r="A220" s="106" t="str">
        <f>IFERROR(CONCATENATE('0'!$A202),0)</f>
        <v/>
      </c>
      <c r="B220" s="107">
        <f>IFERROR(SUM('0'!$B202),0)</f>
        <v>0</v>
      </c>
      <c r="C220" s="107">
        <f>IFERROR(SUM('0'!$C202),0)</f>
        <v>0</v>
      </c>
      <c r="D220" s="108">
        <f>IFERROR(SUM('0'!$E202),0)</f>
        <v>0</v>
      </c>
      <c r="E220" s="107">
        <f>IFERROR(SUM('0'!$D202),0)</f>
        <v>0</v>
      </c>
      <c r="F220" s="109">
        <f>IFERROR(SUM('0'!$F202),0)</f>
        <v>0</v>
      </c>
      <c r="G220" s="107" t="str">
        <f t="shared" si="3"/>
        <v/>
      </c>
      <c r="H220" s="107" t="str">
        <f>IFERROR(CONCATENATE('0'!$G202),0)</f>
        <v/>
      </c>
      <c r="I220" s="107">
        <f>IFERROR(SUM('0'!$H202),0)</f>
        <v>0</v>
      </c>
      <c r="J220" s="110">
        <f>IFERROR(SUM('0'!$I202),0)</f>
        <v>0</v>
      </c>
      <c r="K220" s="107" t="str">
        <f>IFERROR(CONCATENATE('0'!$K202),0)</f>
        <v/>
      </c>
      <c r="L220" s="107">
        <f>IFERROR(SUM('0'!$L202),0)</f>
        <v>0</v>
      </c>
      <c r="M220" s="107">
        <f>IFERROR(SUM('0'!$M202),0)</f>
        <v>0</v>
      </c>
      <c r="N220" s="107">
        <f>IFERROR(SUM('0'!$N202),0)</f>
        <v>0</v>
      </c>
      <c r="O220" s="107" t="str">
        <f>IFERROR(CONCATENATE('0'!$O202),0)</f>
        <v/>
      </c>
      <c r="P220" s="107" t="str">
        <f>IFERROR(CONCATENATE('0'!U202),"")</f>
        <v/>
      </c>
      <c r="Q220" s="107" t="str">
        <f>IFERROR(CONCATENATE('0'!$W202),0)</f>
        <v/>
      </c>
      <c r="R220" s="107" t="str">
        <f>IFERROR(IF('0'!V202&gt;0.00001,'0'!V202,'2'!M215),"")</f>
        <v/>
      </c>
      <c r="S220" s="107" t="s">
        <v>39</v>
      </c>
    </row>
    <row r="221" spans="1:19" s="22" customFormat="1" ht="20.100000000000001" hidden="1" customHeight="1">
      <c r="A221" s="106" t="str">
        <f>IFERROR(CONCATENATE('0'!$A203),0)</f>
        <v/>
      </c>
      <c r="B221" s="107">
        <f>IFERROR(SUM('0'!$B203),0)</f>
        <v>0</v>
      </c>
      <c r="C221" s="107">
        <f>IFERROR(SUM('0'!$C203),0)</f>
        <v>0</v>
      </c>
      <c r="D221" s="108">
        <f>IFERROR(SUM('0'!$E203),0)</f>
        <v>0</v>
      </c>
      <c r="E221" s="107">
        <f>IFERROR(SUM('0'!$D203),0)</f>
        <v>0</v>
      </c>
      <c r="F221" s="109">
        <f>IFERROR(SUM('0'!$F203),0)</f>
        <v>0</v>
      </c>
      <c r="G221" s="107" t="str">
        <f t="shared" si="3"/>
        <v/>
      </c>
      <c r="H221" s="107" t="str">
        <f>IFERROR(CONCATENATE('0'!$G203),0)</f>
        <v/>
      </c>
      <c r="I221" s="107">
        <f>IFERROR(SUM('0'!$H203),0)</f>
        <v>0</v>
      </c>
      <c r="J221" s="110">
        <f>IFERROR(SUM('0'!$I203),0)</f>
        <v>0</v>
      </c>
      <c r="K221" s="107" t="str">
        <f>IFERROR(CONCATENATE('0'!$K203),0)</f>
        <v/>
      </c>
      <c r="L221" s="107">
        <f>IFERROR(SUM('0'!$L203),0)</f>
        <v>0</v>
      </c>
      <c r="M221" s="107">
        <f>IFERROR(SUM('0'!$M203),0)</f>
        <v>0</v>
      </c>
      <c r="N221" s="107">
        <f>IFERROR(SUM('0'!$N203),0)</f>
        <v>0</v>
      </c>
      <c r="O221" s="107" t="str">
        <f>IFERROR(CONCATENATE('0'!$O203),0)</f>
        <v/>
      </c>
      <c r="P221" s="107" t="str">
        <f>IFERROR(CONCATENATE('0'!U203),"")</f>
        <v/>
      </c>
      <c r="Q221" s="107" t="str">
        <f>IFERROR(CONCATENATE('0'!$W203),0)</f>
        <v/>
      </c>
      <c r="R221" s="107" t="str">
        <f>IFERROR(IF('0'!V203&gt;0.00001,'0'!V203,'2'!M216),"")</f>
        <v/>
      </c>
      <c r="S221" s="107" t="s">
        <v>39</v>
      </c>
    </row>
    <row r="222" spans="1:19" s="22" customFormat="1" ht="20.100000000000001" hidden="1" customHeight="1">
      <c r="A222" s="106" t="str">
        <f>IFERROR(CONCATENATE('0'!$A204),0)</f>
        <v/>
      </c>
      <c r="B222" s="107">
        <f>IFERROR(SUM('0'!$B204),0)</f>
        <v>0</v>
      </c>
      <c r="C222" s="107">
        <f>IFERROR(SUM('0'!$C204),0)</f>
        <v>0</v>
      </c>
      <c r="D222" s="108">
        <f>IFERROR(SUM('0'!$E204),0)</f>
        <v>0</v>
      </c>
      <c r="E222" s="107">
        <f>IFERROR(SUM('0'!$D204),0)</f>
        <v>0</v>
      </c>
      <c r="F222" s="109">
        <f>IFERROR(SUM('0'!$F204),0)</f>
        <v>0</v>
      </c>
      <c r="G222" s="107" t="str">
        <f t="shared" si="3"/>
        <v/>
      </c>
      <c r="H222" s="107" t="str">
        <f>IFERROR(CONCATENATE('0'!$G204),0)</f>
        <v/>
      </c>
      <c r="I222" s="107">
        <f>IFERROR(SUM('0'!$H204),0)</f>
        <v>0</v>
      </c>
      <c r="J222" s="110">
        <f>IFERROR(SUM('0'!$I204),0)</f>
        <v>0</v>
      </c>
      <c r="K222" s="107" t="str">
        <f>IFERROR(CONCATENATE('0'!$K204),0)</f>
        <v/>
      </c>
      <c r="L222" s="107">
        <f>IFERROR(SUM('0'!$L204),0)</f>
        <v>0</v>
      </c>
      <c r="M222" s="107">
        <f>IFERROR(SUM('0'!$M204),0)</f>
        <v>0</v>
      </c>
      <c r="N222" s="107">
        <f>IFERROR(SUM('0'!$N204),0)</f>
        <v>0</v>
      </c>
      <c r="O222" s="107" t="str">
        <f>IFERROR(CONCATENATE('0'!$O204),0)</f>
        <v/>
      </c>
      <c r="P222" s="107" t="str">
        <f>IFERROR(CONCATENATE('0'!U204),"")</f>
        <v/>
      </c>
      <c r="Q222" s="107" t="str">
        <f>IFERROR(CONCATENATE('0'!$W204),0)</f>
        <v/>
      </c>
      <c r="R222" s="107" t="str">
        <f>IFERROR(IF('0'!V204&gt;0.00001,'0'!V204,'2'!M217),"")</f>
        <v/>
      </c>
      <c r="S222" s="107" t="s">
        <v>39</v>
      </c>
    </row>
    <row r="223" spans="1:19" s="22" customFormat="1" ht="20.100000000000001" hidden="1" customHeight="1">
      <c r="A223" s="106" t="str">
        <f>IFERROR(CONCATENATE('0'!$A205),0)</f>
        <v/>
      </c>
      <c r="B223" s="107">
        <f>IFERROR(SUM('0'!$B205),0)</f>
        <v>0</v>
      </c>
      <c r="C223" s="107">
        <f>IFERROR(SUM('0'!$C205),0)</f>
        <v>0</v>
      </c>
      <c r="D223" s="108">
        <f>IFERROR(SUM('0'!$E205),0)</f>
        <v>0</v>
      </c>
      <c r="E223" s="107">
        <f>IFERROR(SUM('0'!$D205),0)</f>
        <v>0</v>
      </c>
      <c r="F223" s="109">
        <f>IFERROR(SUM('0'!$F205),0)</f>
        <v>0</v>
      </c>
      <c r="G223" s="107" t="str">
        <f t="shared" si="3"/>
        <v/>
      </c>
      <c r="H223" s="107" t="str">
        <f>IFERROR(CONCATENATE('0'!$G205),0)</f>
        <v/>
      </c>
      <c r="I223" s="107">
        <f>IFERROR(SUM('0'!$H205),0)</f>
        <v>0</v>
      </c>
      <c r="J223" s="110">
        <f>IFERROR(SUM('0'!$I205),0)</f>
        <v>0</v>
      </c>
      <c r="K223" s="107" t="str">
        <f>IFERROR(CONCATENATE('0'!$K205),0)</f>
        <v/>
      </c>
      <c r="L223" s="107">
        <f>IFERROR(SUM('0'!$L205),0)</f>
        <v>0</v>
      </c>
      <c r="M223" s="107">
        <f>IFERROR(SUM('0'!$M205),0)</f>
        <v>0</v>
      </c>
      <c r="N223" s="107">
        <f>IFERROR(SUM('0'!$N205),0)</f>
        <v>0</v>
      </c>
      <c r="O223" s="107" t="str">
        <f>IFERROR(CONCATENATE('0'!$O205),0)</f>
        <v/>
      </c>
      <c r="P223" s="107" t="str">
        <f>IFERROR(CONCATENATE('0'!U205),"")</f>
        <v/>
      </c>
      <c r="Q223" s="107" t="str">
        <f>IFERROR(CONCATENATE('0'!$W205),0)</f>
        <v/>
      </c>
      <c r="R223" s="107" t="str">
        <f>IFERROR(IF('0'!V205&gt;0.00001,'0'!V205,'2'!M218),"")</f>
        <v/>
      </c>
      <c r="S223" s="107" t="s">
        <v>39</v>
      </c>
    </row>
    <row r="224" spans="1:19" s="22" customFormat="1" ht="20.100000000000001" hidden="1" customHeight="1">
      <c r="A224" s="106" t="str">
        <f>IFERROR(CONCATENATE('0'!$A206),0)</f>
        <v/>
      </c>
      <c r="B224" s="107">
        <f>IFERROR(SUM('0'!$B206),0)</f>
        <v>0</v>
      </c>
      <c r="C224" s="107">
        <f>IFERROR(SUM('0'!$C206),0)</f>
        <v>0</v>
      </c>
      <c r="D224" s="108">
        <f>IFERROR(SUM('0'!$E206),0)</f>
        <v>0</v>
      </c>
      <c r="E224" s="107">
        <f>IFERROR(SUM('0'!$D206),0)</f>
        <v>0</v>
      </c>
      <c r="F224" s="109">
        <f>IFERROR(SUM('0'!$F206),0)</f>
        <v>0</v>
      </c>
      <c r="G224" s="107" t="str">
        <f t="shared" si="3"/>
        <v/>
      </c>
      <c r="H224" s="107" t="str">
        <f>IFERROR(CONCATENATE('0'!$G206),0)</f>
        <v/>
      </c>
      <c r="I224" s="107">
        <f>IFERROR(SUM('0'!$H206),0)</f>
        <v>0</v>
      </c>
      <c r="J224" s="110">
        <f>IFERROR(SUM('0'!$I206),0)</f>
        <v>0</v>
      </c>
      <c r="K224" s="107" t="str">
        <f>IFERROR(CONCATENATE('0'!$K206),0)</f>
        <v/>
      </c>
      <c r="L224" s="107">
        <f>IFERROR(SUM('0'!$L206),0)</f>
        <v>0</v>
      </c>
      <c r="M224" s="107">
        <f>IFERROR(SUM('0'!$M206),0)</f>
        <v>0</v>
      </c>
      <c r="N224" s="107">
        <f>IFERROR(SUM('0'!$N206),0)</f>
        <v>0</v>
      </c>
      <c r="O224" s="107" t="str">
        <f>IFERROR(CONCATENATE('0'!$O206),0)</f>
        <v/>
      </c>
      <c r="P224" s="107" t="str">
        <f>IFERROR(CONCATENATE('0'!U206),"")</f>
        <v/>
      </c>
      <c r="Q224" s="107" t="str">
        <f>IFERROR(CONCATENATE('0'!$W206),0)</f>
        <v/>
      </c>
      <c r="R224" s="107" t="str">
        <f>IFERROR(IF('0'!V206&gt;0.00001,'0'!V206,'2'!M219),"")</f>
        <v/>
      </c>
      <c r="S224" s="107" t="s">
        <v>39</v>
      </c>
    </row>
    <row r="225" spans="1:19" s="22" customFormat="1" ht="20.100000000000001" hidden="1" customHeight="1">
      <c r="A225" s="106" t="str">
        <f>IFERROR(CONCATENATE('0'!$A207),0)</f>
        <v/>
      </c>
      <c r="B225" s="107">
        <f>IFERROR(SUM('0'!$B207),0)</f>
        <v>0</v>
      </c>
      <c r="C225" s="107">
        <f>IFERROR(SUM('0'!$C207),0)</f>
        <v>0</v>
      </c>
      <c r="D225" s="108">
        <f>IFERROR(SUM('0'!$E207),0)</f>
        <v>0</v>
      </c>
      <c r="E225" s="107">
        <f>IFERROR(SUM('0'!$D207),0)</f>
        <v>0</v>
      </c>
      <c r="F225" s="109">
        <f>IFERROR(SUM('0'!$F207),0)</f>
        <v>0</v>
      </c>
      <c r="G225" s="107" t="str">
        <f t="shared" si="3"/>
        <v/>
      </c>
      <c r="H225" s="107" t="str">
        <f>IFERROR(CONCATENATE('0'!$G207),0)</f>
        <v/>
      </c>
      <c r="I225" s="107">
        <f>IFERROR(SUM('0'!$H207),0)</f>
        <v>0</v>
      </c>
      <c r="J225" s="110">
        <f>IFERROR(SUM('0'!$I207),0)</f>
        <v>0</v>
      </c>
      <c r="K225" s="107" t="str">
        <f>IFERROR(CONCATENATE('0'!$K207),0)</f>
        <v/>
      </c>
      <c r="L225" s="107">
        <f>IFERROR(SUM('0'!$L207),0)</f>
        <v>0</v>
      </c>
      <c r="M225" s="107">
        <f>IFERROR(SUM('0'!$M207),0)</f>
        <v>0</v>
      </c>
      <c r="N225" s="107">
        <f>IFERROR(SUM('0'!$N207),0)</f>
        <v>0</v>
      </c>
      <c r="O225" s="107" t="str">
        <f>IFERROR(CONCATENATE('0'!$O207),0)</f>
        <v/>
      </c>
      <c r="P225" s="107" t="str">
        <f>IFERROR(CONCATENATE('0'!U207),"")</f>
        <v/>
      </c>
      <c r="Q225" s="107" t="str">
        <f>IFERROR(CONCATENATE('0'!$W207),0)</f>
        <v/>
      </c>
      <c r="R225" s="107" t="str">
        <f>IFERROR(IF('0'!V207&gt;0.00001,'0'!V207,'2'!M220),"")</f>
        <v/>
      </c>
      <c r="S225" s="107" t="s">
        <v>39</v>
      </c>
    </row>
    <row r="226" spans="1:19" s="22" customFormat="1" ht="20.100000000000001" hidden="1" customHeight="1">
      <c r="A226" s="106" t="str">
        <f>IFERROR(CONCATENATE('0'!$A208),0)</f>
        <v/>
      </c>
      <c r="B226" s="107">
        <f>IFERROR(SUM('0'!$B208),0)</f>
        <v>0</v>
      </c>
      <c r="C226" s="107">
        <f>IFERROR(SUM('0'!$C208),0)</f>
        <v>0</v>
      </c>
      <c r="D226" s="108">
        <f>IFERROR(SUM('0'!$E208),0)</f>
        <v>0</v>
      </c>
      <c r="E226" s="107">
        <f>IFERROR(SUM('0'!$D208),0)</f>
        <v>0</v>
      </c>
      <c r="F226" s="109">
        <f>IFERROR(SUM('0'!$F208),0)</f>
        <v>0</v>
      </c>
      <c r="G226" s="107" t="str">
        <f t="shared" si="3"/>
        <v/>
      </c>
      <c r="H226" s="107" t="str">
        <f>IFERROR(CONCATENATE('0'!$G208),0)</f>
        <v/>
      </c>
      <c r="I226" s="107">
        <f>IFERROR(SUM('0'!$H208),0)</f>
        <v>0</v>
      </c>
      <c r="J226" s="110">
        <f>IFERROR(SUM('0'!$I208),0)</f>
        <v>0</v>
      </c>
      <c r="K226" s="107" t="str">
        <f>IFERROR(CONCATENATE('0'!$K208),0)</f>
        <v/>
      </c>
      <c r="L226" s="107">
        <f>IFERROR(SUM('0'!$L208),0)</f>
        <v>0</v>
      </c>
      <c r="M226" s="107">
        <f>IFERROR(SUM('0'!$M208),0)</f>
        <v>0</v>
      </c>
      <c r="N226" s="107">
        <f>IFERROR(SUM('0'!$N208),0)</f>
        <v>0</v>
      </c>
      <c r="O226" s="107" t="str">
        <f>IFERROR(CONCATENATE('0'!$O208),0)</f>
        <v/>
      </c>
      <c r="P226" s="107" t="str">
        <f>IFERROR(CONCATENATE('0'!U208),"")</f>
        <v/>
      </c>
      <c r="Q226" s="107" t="str">
        <f>IFERROR(CONCATENATE('0'!$W208),0)</f>
        <v/>
      </c>
      <c r="R226" s="107" t="str">
        <f>IFERROR(IF('0'!V208&gt;0.00001,'0'!V208,'2'!M221),"")</f>
        <v/>
      </c>
      <c r="S226" s="107" t="s">
        <v>39</v>
      </c>
    </row>
    <row r="227" spans="1:19" s="22" customFormat="1" ht="20.100000000000001" hidden="1" customHeight="1">
      <c r="A227" s="106" t="str">
        <f>IFERROR(CONCATENATE('0'!$A209),0)</f>
        <v/>
      </c>
      <c r="B227" s="107">
        <f>IFERROR(SUM('0'!$B209),0)</f>
        <v>0</v>
      </c>
      <c r="C227" s="107">
        <f>IFERROR(SUM('0'!$C209),0)</f>
        <v>0</v>
      </c>
      <c r="D227" s="108">
        <f>IFERROR(SUM('0'!$E209),0)</f>
        <v>0</v>
      </c>
      <c r="E227" s="107">
        <f>IFERROR(SUM('0'!$D209),0)</f>
        <v>0</v>
      </c>
      <c r="F227" s="109">
        <f>IFERROR(SUM('0'!$F209),0)</f>
        <v>0</v>
      </c>
      <c r="G227" s="107" t="str">
        <f t="shared" si="3"/>
        <v/>
      </c>
      <c r="H227" s="107" t="str">
        <f>IFERROR(CONCATENATE('0'!$G209),0)</f>
        <v/>
      </c>
      <c r="I227" s="107">
        <f>IFERROR(SUM('0'!$H209),0)</f>
        <v>0</v>
      </c>
      <c r="J227" s="110">
        <f>IFERROR(SUM('0'!$I209),0)</f>
        <v>0</v>
      </c>
      <c r="K227" s="107" t="str">
        <f>IFERROR(CONCATENATE('0'!$K209),0)</f>
        <v/>
      </c>
      <c r="L227" s="107">
        <f>IFERROR(SUM('0'!$L209),0)</f>
        <v>0</v>
      </c>
      <c r="M227" s="107">
        <f>IFERROR(SUM('0'!$M209),0)</f>
        <v>0</v>
      </c>
      <c r="N227" s="107">
        <f>IFERROR(SUM('0'!$N209),0)</f>
        <v>0</v>
      </c>
      <c r="O227" s="107" t="str">
        <f>IFERROR(CONCATENATE('0'!$O209),0)</f>
        <v/>
      </c>
      <c r="P227" s="107" t="str">
        <f>IFERROR(CONCATENATE('0'!U209),"")</f>
        <v/>
      </c>
      <c r="Q227" s="107" t="str">
        <f>IFERROR(CONCATENATE('0'!$W209),0)</f>
        <v/>
      </c>
      <c r="R227" s="107" t="str">
        <f>IFERROR(IF('0'!V209&gt;0.00001,'0'!V209,'2'!M222),"")</f>
        <v/>
      </c>
      <c r="S227" s="107" t="s">
        <v>39</v>
      </c>
    </row>
    <row r="228" spans="1:19" s="22" customFormat="1" ht="20.100000000000001" hidden="1" customHeight="1">
      <c r="A228" s="106" t="str">
        <f>IFERROR(CONCATENATE('0'!$A210),0)</f>
        <v/>
      </c>
      <c r="B228" s="107">
        <f>IFERROR(SUM('0'!$B210),0)</f>
        <v>0</v>
      </c>
      <c r="C228" s="107">
        <f>IFERROR(SUM('0'!$C210),0)</f>
        <v>0</v>
      </c>
      <c r="D228" s="108">
        <f>IFERROR(SUM('0'!$E210),0)</f>
        <v>0</v>
      </c>
      <c r="E228" s="107">
        <f>IFERROR(SUM('0'!$D210),0)</f>
        <v>0</v>
      </c>
      <c r="F228" s="109">
        <f>IFERROR(SUM('0'!$F210),0)</f>
        <v>0</v>
      </c>
      <c r="G228" s="107" t="str">
        <f t="shared" si="3"/>
        <v/>
      </c>
      <c r="H228" s="107" t="str">
        <f>IFERROR(CONCATENATE('0'!$G210),0)</f>
        <v/>
      </c>
      <c r="I228" s="107">
        <f>IFERROR(SUM('0'!$H210),0)</f>
        <v>0</v>
      </c>
      <c r="J228" s="110">
        <f>IFERROR(SUM('0'!$I210),0)</f>
        <v>0</v>
      </c>
      <c r="K228" s="107" t="str">
        <f>IFERROR(CONCATENATE('0'!$K210),0)</f>
        <v/>
      </c>
      <c r="L228" s="107">
        <f>IFERROR(SUM('0'!$L210),0)</f>
        <v>0</v>
      </c>
      <c r="M228" s="107">
        <f>IFERROR(SUM('0'!$M210),0)</f>
        <v>0</v>
      </c>
      <c r="N228" s="107">
        <f>IFERROR(SUM('0'!$N210),0)</f>
        <v>0</v>
      </c>
      <c r="O228" s="107" t="str">
        <f>IFERROR(CONCATENATE('0'!$O210),0)</f>
        <v/>
      </c>
      <c r="P228" s="107" t="str">
        <f>IFERROR(CONCATENATE('0'!U210),"")</f>
        <v/>
      </c>
      <c r="Q228" s="107" t="str">
        <f>IFERROR(CONCATENATE('0'!$W210),0)</f>
        <v/>
      </c>
      <c r="R228" s="107" t="str">
        <f>IFERROR(IF('0'!V210&gt;0.00001,'0'!V210,'2'!M223),"")</f>
        <v/>
      </c>
      <c r="S228" s="107" t="s">
        <v>39</v>
      </c>
    </row>
    <row r="229" spans="1:19" s="22" customFormat="1" ht="20.100000000000001" hidden="1" customHeight="1">
      <c r="A229" s="117" t="str">
        <f>IFERROR(CONCATENATE('0'!$A211),0)</f>
        <v/>
      </c>
      <c r="B229" s="107">
        <f>IFERROR(SUM('0'!$B211),0)</f>
        <v>0</v>
      </c>
      <c r="C229" s="107">
        <f>IFERROR(SUM('0'!$C211),0)</f>
        <v>0</v>
      </c>
      <c r="D229" s="108">
        <f>IFERROR(SUM('0'!$E211),0)</f>
        <v>0</v>
      </c>
      <c r="E229" s="107">
        <f>IFERROR(SUM('0'!$D211),0)</f>
        <v>0</v>
      </c>
      <c r="F229" s="109">
        <f>IFERROR(SUM('0'!$F211),0)</f>
        <v>0</v>
      </c>
      <c r="G229" s="107" t="str">
        <f t="shared" si="3"/>
        <v/>
      </c>
      <c r="H229" s="107" t="str">
        <f>IFERROR(CONCATENATE('0'!$G211),0)</f>
        <v/>
      </c>
      <c r="I229" s="107">
        <f>IFERROR(SUM('0'!$H211),0)</f>
        <v>0</v>
      </c>
      <c r="J229" s="110">
        <f>IFERROR(SUM('0'!$I211),0)</f>
        <v>0</v>
      </c>
      <c r="K229" s="107" t="str">
        <f>IFERROR(CONCATENATE('0'!$K211),0)</f>
        <v/>
      </c>
      <c r="L229" s="107">
        <f>IFERROR(SUM('0'!$L211),0)</f>
        <v>0</v>
      </c>
      <c r="M229" s="107">
        <f>IFERROR(SUM('0'!$M211),0)</f>
        <v>0</v>
      </c>
      <c r="N229" s="107">
        <f>IFERROR(SUM('0'!$N211),0)</f>
        <v>0</v>
      </c>
      <c r="O229" s="107" t="str">
        <f>IFERROR(CONCATENATE('0'!$O211),0)</f>
        <v/>
      </c>
      <c r="P229" s="107" t="str">
        <f>IFERROR(CONCATENATE('0'!U211),"")</f>
        <v/>
      </c>
      <c r="Q229" s="107" t="str">
        <f>IFERROR(CONCATENATE('0'!$W211),0)</f>
        <v/>
      </c>
      <c r="R229" s="107" t="str">
        <f>IFERROR(IF('0'!V211&gt;0.00001,'0'!V211,'2'!M224),"")</f>
        <v/>
      </c>
      <c r="S229" s="107" t="s">
        <v>39</v>
      </c>
    </row>
    <row r="230" spans="1:19" s="22" customFormat="1" ht="20.100000000000001" hidden="1" customHeight="1">
      <c r="A230" s="106" t="str">
        <f>IFERROR(CONCATENATE('0'!$A212),0)</f>
        <v/>
      </c>
      <c r="B230" s="107">
        <f>IFERROR(SUM('0'!$B212),0)</f>
        <v>0</v>
      </c>
      <c r="C230" s="107">
        <f>IFERROR(SUM('0'!$C212),0)</f>
        <v>0</v>
      </c>
      <c r="D230" s="108">
        <f>IFERROR(SUM('0'!$E212),0)</f>
        <v>0</v>
      </c>
      <c r="E230" s="107">
        <f>IFERROR(SUM('0'!$D212),0)</f>
        <v>0</v>
      </c>
      <c r="F230" s="109">
        <f>IFERROR(SUM('0'!$F212),0)</f>
        <v>0</v>
      </c>
      <c r="G230" s="107" t="str">
        <f t="shared" si="3"/>
        <v/>
      </c>
      <c r="H230" s="107" t="str">
        <f>IFERROR(CONCATENATE('0'!$G212),0)</f>
        <v/>
      </c>
      <c r="I230" s="107">
        <f>IFERROR(SUM('0'!$H212),0)</f>
        <v>0</v>
      </c>
      <c r="J230" s="110">
        <f>IFERROR(SUM('0'!$I212),0)</f>
        <v>0</v>
      </c>
      <c r="K230" s="107" t="str">
        <f>IFERROR(CONCATENATE('0'!$K212),0)</f>
        <v/>
      </c>
      <c r="L230" s="107">
        <f>IFERROR(SUM('0'!$L212),0)</f>
        <v>0</v>
      </c>
      <c r="M230" s="107">
        <f>IFERROR(SUM('0'!$M212),0)</f>
        <v>0</v>
      </c>
      <c r="N230" s="107">
        <f>IFERROR(SUM('0'!$N212),0)</f>
        <v>0</v>
      </c>
      <c r="O230" s="107" t="str">
        <f>IFERROR(CONCATENATE('0'!$O212),0)</f>
        <v/>
      </c>
      <c r="P230" s="107" t="str">
        <f>IFERROR(CONCATENATE('0'!U212),"")</f>
        <v/>
      </c>
      <c r="Q230" s="107" t="str">
        <f>IFERROR(CONCATENATE('0'!$W212),0)</f>
        <v/>
      </c>
      <c r="R230" s="107" t="str">
        <f>IFERROR(IF('0'!V212&gt;0.00001,'0'!V212,'2'!M225),"")</f>
        <v/>
      </c>
      <c r="S230" s="107" t="s">
        <v>39</v>
      </c>
    </row>
    <row r="231" spans="1:19" s="22" customFormat="1" ht="20.100000000000001" hidden="1" customHeight="1">
      <c r="A231" s="106" t="str">
        <f>IFERROR(CONCATENATE('0'!$A213),0)</f>
        <v/>
      </c>
      <c r="B231" s="107">
        <f>IFERROR(SUM('0'!$B213),0)</f>
        <v>0</v>
      </c>
      <c r="C231" s="107">
        <f>IFERROR(SUM('0'!$C213),0)</f>
        <v>0</v>
      </c>
      <c r="D231" s="108">
        <f>IFERROR(SUM('0'!$E213),0)</f>
        <v>0</v>
      </c>
      <c r="E231" s="107">
        <f>IFERROR(SUM('0'!$D213),0)</f>
        <v>0</v>
      </c>
      <c r="F231" s="109">
        <f>IFERROR(SUM('0'!$F213),0)</f>
        <v>0</v>
      </c>
      <c r="G231" s="107" t="str">
        <f t="shared" si="3"/>
        <v/>
      </c>
      <c r="H231" s="107" t="str">
        <f>IFERROR(CONCATENATE('0'!$G213),0)</f>
        <v/>
      </c>
      <c r="I231" s="107">
        <f>IFERROR(SUM('0'!$H213),0)</f>
        <v>0</v>
      </c>
      <c r="J231" s="110">
        <f>IFERROR(SUM('0'!$I213),0)</f>
        <v>0</v>
      </c>
      <c r="K231" s="107" t="str">
        <f>IFERROR(CONCATENATE('0'!$K213),0)</f>
        <v/>
      </c>
      <c r="L231" s="107">
        <f>IFERROR(SUM('0'!$L213),0)</f>
        <v>0</v>
      </c>
      <c r="M231" s="107">
        <f>IFERROR(SUM('0'!$M213),0)</f>
        <v>0</v>
      </c>
      <c r="N231" s="107">
        <f>IFERROR(SUM('0'!$N213),0)</f>
        <v>0</v>
      </c>
      <c r="O231" s="107" t="str">
        <f>IFERROR(CONCATENATE('0'!$O213),0)</f>
        <v/>
      </c>
      <c r="P231" s="107" t="str">
        <f>IFERROR(CONCATENATE('0'!U213),"")</f>
        <v/>
      </c>
      <c r="Q231" s="107" t="str">
        <f>IFERROR(CONCATENATE('0'!$W213),0)</f>
        <v/>
      </c>
      <c r="R231" s="107" t="str">
        <f>IFERROR(IF('0'!V213&gt;0.00001,'0'!V213,'2'!M226),"")</f>
        <v/>
      </c>
      <c r="S231" s="107" t="s">
        <v>39</v>
      </c>
    </row>
    <row r="232" spans="1:19" s="22" customFormat="1" ht="20.100000000000001" hidden="1" customHeight="1">
      <c r="A232" s="106" t="str">
        <f>IFERROR(CONCATENATE('0'!$A214),0)</f>
        <v/>
      </c>
      <c r="B232" s="107">
        <f>IFERROR(SUM('0'!$B214),0)</f>
        <v>0</v>
      </c>
      <c r="C232" s="107">
        <f>IFERROR(SUM('0'!$C214),0)</f>
        <v>0</v>
      </c>
      <c r="D232" s="108">
        <f>IFERROR(SUM('0'!$E214),0)</f>
        <v>0</v>
      </c>
      <c r="E232" s="107">
        <f>IFERROR(SUM('0'!$D214),0)</f>
        <v>0</v>
      </c>
      <c r="F232" s="109">
        <f>IFERROR(SUM('0'!$F214),0)</f>
        <v>0</v>
      </c>
      <c r="G232" s="107" t="str">
        <f t="shared" si="3"/>
        <v/>
      </c>
      <c r="H232" s="107" t="str">
        <f>IFERROR(CONCATENATE('0'!$G214),0)</f>
        <v/>
      </c>
      <c r="I232" s="107">
        <f>IFERROR(SUM('0'!$H214),0)</f>
        <v>0</v>
      </c>
      <c r="J232" s="110">
        <f>IFERROR(SUM('0'!$I214),0)</f>
        <v>0</v>
      </c>
      <c r="K232" s="107" t="str">
        <f>IFERROR(CONCATENATE('0'!$K214),0)</f>
        <v/>
      </c>
      <c r="L232" s="107">
        <f>IFERROR(SUM('0'!$L214),0)</f>
        <v>0</v>
      </c>
      <c r="M232" s="107">
        <f>IFERROR(SUM('0'!$M214),0)</f>
        <v>0</v>
      </c>
      <c r="N232" s="107">
        <f>IFERROR(SUM('0'!$N214),0)</f>
        <v>0</v>
      </c>
      <c r="O232" s="107" t="str">
        <f>IFERROR(CONCATENATE('0'!$O214),0)</f>
        <v/>
      </c>
      <c r="P232" s="107" t="str">
        <f>IFERROR(CONCATENATE('0'!U214),"")</f>
        <v/>
      </c>
      <c r="Q232" s="107" t="str">
        <f>IFERROR(CONCATENATE('0'!$W214),0)</f>
        <v/>
      </c>
      <c r="R232" s="107" t="str">
        <f>IFERROR(IF('0'!V214&gt;0.00001,'0'!V214,'2'!M227),"")</f>
        <v/>
      </c>
      <c r="S232" s="107" t="s">
        <v>39</v>
      </c>
    </row>
    <row r="233" spans="1:19" s="22" customFormat="1" ht="20.100000000000001" hidden="1" customHeight="1">
      <c r="A233" s="106" t="str">
        <f>IFERROR(CONCATENATE('0'!$A215),0)</f>
        <v/>
      </c>
      <c r="B233" s="107">
        <f>IFERROR(SUM('0'!$B215),0)</f>
        <v>0</v>
      </c>
      <c r="C233" s="107">
        <f>IFERROR(SUM('0'!$C215),0)</f>
        <v>0</v>
      </c>
      <c r="D233" s="108">
        <f>IFERROR(SUM('0'!$E215),0)</f>
        <v>0</v>
      </c>
      <c r="E233" s="107">
        <f>IFERROR(SUM('0'!$D215),0)</f>
        <v>0</v>
      </c>
      <c r="F233" s="109">
        <f>IFERROR(SUM('0'!$F215),0)</f>
        <v>0</v>
      </c>
      <c r="G233" s="107" t="str">
        <f t="shared" si="3"/>
        <v/>
      </c>
      <c r="H233" s="107" t="str">
        <f>IFERROR(CONCATENATE('0'!$G215),0)</f>
        <v/>
      </c>
      <c r="I233" s="107">
        <f>IFERROR(SUM('0'!$H215),0)</f>
        <v>0</v>
      </c>
      <c r="J233" s="110">
        <f>IFERROR(SUM('0'!$I215),0)</f>
        <v>0</v>
      </c>
      <c r="K233" s="107" t="str">
        <f>IFERROR(CONCATENATE('0'!$K215),0)</f>
        <v/>
      </c>
      <c r="L233" s="107">
        <f>IFERROR(SUM('0'!$L215),0)</f>
        <v>0</v>
      </c>
      <c r="M233" s="107">
        <f>IFERROR(SUM('0'!$M215),0)</f>
        <v>0</v>
      </c>
      <c r="N233" s="107">
        <f>IFERROR(SUM('0'!$N215),0)</f>
        <v>0</v>
      </c>
      <c r="O233" s="107" t="str">
        <f>IFERROR(CONCATENATE('0'!$O215),0)</f>
        <v/>
      </c>
      <c r="P233" s="107" t="str">
        <f>IFERROR(CONCATENATE('0'!U215),"")</f>
        <v/>
      </c>
      <c r="Q233" s="107" t="str">
        <f>IFERROR(CONCATENATE('0'!$W215),0)</f>
        <v/>
      </c>
      <c r="R233" s="107" t="str">
        <f>IFERROR(IF('0'!V215&gt;0.00001,'0'!V215,'2'!M228),"")</f>
        <v/>
      </c>
      <c r="S233" s="107" t="s">
        <v>39</v>
      </c>
    </row>
    <row r="234" spans="1:19" s="22" customFormat="1" ht="20.100000000000001" hidden="1" customHeight="1">
      <c r="A234" s="106" t="str">
        <f>IFERROR(CONCATENATE('0'!$A216),0)</f>
        <v/>
      </c>
      <c r="B234" s="107">
        <f>IFERROR(SUM('0'!$B216),0)</f>
        <v>0</v>
      </c>
      <c r="C234" s="107">
        <f>IFERROR(SUM('0'!$C216),0)</f>
        <v>0</v>
      </c>
      <c r="D234" s="108">
        <f>IFERROR(SUM('0'!$E216),0)</f>
        <v>0</v>
      </c>
      <c r="E234" s="107">
        <f>IFERROR(SUM('0'!$D216),0)</f>
        <v>0</v>
      </c>
      <c r="F234" s="109">
        <f>IFERROR(SUM('0'!$F216),0)</f>
        <v>0</v>
      </c>
      <c r="G234" s="107" t="str">
        <f t="shared" si="3"/>
        <v/>
      </c>
      <c r="H234" s="107" t="str">
        <f>IFERROR(CONCATENATE('0'!$G216),0)</f>
        <v/>
      </c>
      <c r="I234" s="107">
        <f>IFERROR(SUM('0'!$H216),0)</f>
        <v>0</v>
      </c>
      <c r="J234" s="110">
        <f>IFERROR(SUM('0'!$I216),0)</f>
        <v>0</v>
      </c>
      <c r="K234" s="107" t="str">
        <f>IFERROR(CONCATENATE('0'!$K216),0)</f>
        <v/>
      </c>
      <c r="L234" s="107">
        <f>IFERROR(SUM('0'!$L216),0)</f>
        <v>0</v>
      </c>
      <c r="M234" s="107">
        <f>IFERROR(SUM('0'!$M216),0)</f>
        <v>0</v>
      </c>
      <c r="N234" s="107">
        <f>IFERROR(SUM('0'!$N216),0)</f>
        <v>0</v>
      </c>
      <c r="O234" s="107" t="str">
        <f>IFERROR(CONCATENATE('0'!$O216),0)</f>
        <v/>
      </c>
      <c r="P234" s="107" t="str">
        <f>IFERROR(CONCATENATE('0'!U216),"")</f>
        <v/>
      </c>
      <c r="Q234" s="107" t="str">
        <f>IFERROR(CONCATENATE('0'!$W216),0)</f>
        <v/>
      </c>
      <c r="R234" s="107" t="str">
        <f>IFERROR(IF('0'!V216&gt;0.00001,'0'!V216,'2'!M229),"")</f>
        <v/>
      </c>
      <c r="S234" s="107" t="s">
        <v>39</v>
      </c>
    </row>
    <row r="235" spans="1:19" s="22" customFormat="1" ht="20.100000000000001" hidden="1" customHeight="1">
      <c r="A235" s="106" t="str">
        <f>IFERROR(CONCATENATE('0'!$A217),0)</f>
        <v/>
      </c>
      <c r="B235" s="107">
        <f>IFERROR(SUM('0'!$B217),0)</f>
        <v>0</v>
      </c>
      <c r="C235" s="107">
        <f>IFERROR(SUM('0'!$C217),0)</f>
        <v>0</v>
      </c>
      <c r="D235" s="108">
        <f>IFERROR(SUM('0'!$E217),0)</f>
        <v>0</v>
      </c>
      <c r="E235" s="107">
        <f>IFERROR(SUM('0'!$D217),0)</f>
        <v>0</v>
      </c>
      <c r="F235" s="109">
        <f>IFERROR(SUM('0'!$F217),0)</f>
        <v>0</v>
      </c>
      <c r="G235" s="107" t="str">
        <f t="shared" si="3"/>
        <v/>
      </c>
      <c r="H235" s="107" t="str">
        <f>IFERROR(CONCATENATE('0'!$G217),0)</f>
        <v/>
      </c>
      <c r="I235" s="107">
        <f>IFERROR(SUM('0'!$H217),0)</f>
        <v>0</v>
      </c>
      <c r="J235" s="110">
        <f>IFERROR(SUM('0'!$I217),0)</f>
        <v>0</v>
      </c>
      <c r="K235" s="107" t="str">
        <f>IFERROR(CONCATENATE('0'!$K217),0)</f>
        <v/>
      </c>
      <c r="L235" s="107">
        <f>IFERROR(SUM('0'!$L217),0)</f>
        <v>0</v>
      </c>
      <c r="M235" s="107">
        <f>IFERROR(SUM('0'!$M217),0)</f>
        <v>0</v>
      </c>
      <c r="N235" s="107">
        <f>IFERROR(SUM('0'!$N217),0)</f>
        <v>0</v>
      </c>
      <c r="O235" s="107" t="str">
        <f>IFERROR(CONCATENATE('0'!$O217),0)</f>
        <v/>
      </c>
      <c r="P235" s="107" t="str">
        <f>IFERROR(CONCATENATE('0'!U217),"")</f>
        <v/>
      </c>
      <c r="Q235" s="107" t="str">
        <f>IFERROR(CONCATENATE('0'!$W217),0)</f>
        <v/>
      </c>
      <c r="R235" s="107" t="str">
        <f>IFERROR(IF('0'!V217&gt;0.00001,'0'!V217,'2'!M230),"")</f>
        <v/>
      </c>
      <c r="S235" s="107" t="s">
        <v>39</v>
      </c>
    </row>
    <row r="236" spans="1:19" s="22" customFormat="1" ht="20.100000000000001" hidden="1" customHeight="1">
      <c r="A236" s="106" t="str">
        <f>IFERROR(CONCATENATE('0'!$A218),0)</f>
        <v/>
      </c>
      <c r="B236" s="107">
        <f>IFERROR(SUM('0'!$B218),0)</f>
        <v>0</v>
      </c>
      <c r="C236" s="107">
        <f>IFERROR(SUM('0'!$C218),0)</f>
        <v>0</v>
      </c>
      <c r="D236" s="108">
        <f>IFERROR(SUM('0'!$E218),0)</f>
        <v>0</v>
      </c>
      <c r="E236" s="107">
        <f>IFERROR(SUM('0'!$D218),0)</f>
        <v>0</v>
      </c>
      <c r="F236" s="109">
        <f>IFERROR(SUM('0'!$F218),0)</f>
        <v>0</v>
      </c>
      <c r="G236" s="107" t="str">
        <f t="shared" si="3"/>
        <v/>
      </c>
      <c r="H236" s="107" t="str">
        <f>IFERROR(CONCATENATE('0'!$G218),0)</f>
        <v/>
      </c>
      <c r="I236" s="107">
        <f>IFERROR(SUM('0'!$H218),0)</f>
        <v>0</v>
      </c>
      <c r="J236" s="110">
        <f>IFERROR(SUM('0'!$I218),0)</f>
        <v>0</v>
      </c>
      <c r="K236" s="107" t="str">
        <f>IFERROR(CONCATENATE('0'!$K218),0)</f>
        <v/>
      </c>
      <c r="L236" s="107">
        <f>IFERROR(SUM('0'!$L218),0)</f>
        <v>0</v>
      </c>
      <c r="M236" s="107">
        <f>IFERROR(SUM('0'!$M218),0)</f>
        <v>0</v>
      </c>
      <c r="N236" s="107">
        <f>IFERROR(SUM('0'!$N218),0)</f>
        <v>0</v>
      </c>
      <c r="O236" s="107" t="str">
        <f>IFERROR(CONCATENATE('0'!$O218),0)</f>
        <v/>
      </c>
      <c r="P236" s="107" t="str">
        <f>IFERROR(CONCATENATE('0'!U218),"")</f>
        <v/>
      </c>
      <c r="Q236" s="107" t="str">
        <f>IFERROR(CONCATENATE('0'!$W218),0)</f>
        <v/>
      </c>
      <c r="R236" s="107" t="str">
        <f>IFERROR(IF('0'!V218&gt;0.00001,'0'!V218,'2'!M231),"")</f>
        <v/>
      </c>
      <c r="S236" s="107" t="s">
        <v>39</v>
      </c>
    </row>
    <row r="237" spans="1:19" s="22" customFormat="1" ht="20.100000000000001" hidden="1" customHeight="1">
      <c r="A237" s="106" t="str">
        <f>IFERROR(CONCATENATE('0'!$A219),0)</f>
        <v/>
      </c>
      <c r="B237" s="107">
        <f>IFERROR(SUM('0'!$B219),0)</f>
        <v>0</v>
      </c>
      <c r="C237" s="107">
        <f>IFERROR(SUM('0'!$C219),0)</f>
        <v>0</v>
      </c>
      <c r="D237" s="108">
        <f>IFERROR(SUM('0'!$E219),0)</f>
        <v>0</v>
      </c>
      <c r="E237" s="107">
        <f>IFERROR(SUM('0'!$D219),0)</f>
        <v>0</v>
      </c>
      <c r="F237" s="109">
        <f>IFERROR(SUM('0'!$F219),0)</f>
        <v>0</v>
      </c>
      <c r="G237" s="107" t="str">
        <f t="shared" si="3"/>
        <v/>
      </c>
      <c r="H237" s="107" t="str">
        <f>IFERROR(CONCATENATE('0'!$G219),0)</f>
        <v/>
      </c>
      <c r="I237" s="107">
        <f>IFERROR(SUM('0'!$H219),0)</f>
        <v>0</v>
      </c>
      <c r="J237" s="110">
        <f>IFERROR(SUM('0'!$I219),0)</f>
        <v>0</v>
      </c>
      <c r="K237" s="107" t="str">
        <f>IFERROR(CONCATENATE('0'!$K219),0)</f>
        <v/>
      </c>
      <c r="L237" s="107">
        <f>IFERROR(SUM('0'!$L219),0)</f>
        <v>0</v>
      </c>
      <c r="M237" s="107">
        <f>IFERROR(SUM('0'!$M219),0)</f>
        <v>0</v>
      </c>
      <c r="N237" s="107">
        <f>IFERROR(SUM('0'!$N219),0)</f>
        <v>0</v>
      </c>
      <c r="O237" s="107" t="str">
        <f>IFERROR(CONCATENATE('0'!$O219),0)</f>
        <v/>
      </c>
      <c r="P237" s="107" t="str">
        <f>IFERROR(CONCATENATE('0'!U219),"")</f>
        <v/>
      </c>
      <c r="Q237" s="107" t="str">
        <f>IFERROR(CONCATENATE('0'!$W219),0)</f>
        <v/>
      </c>
      <c r="R237" s="107" t="str">
        <f>IFERROR(IF('0'!V219&gt;0.00001,'0'!V219,'2'!M232),"")</f>
        <v/>
      </c>
      <c r="S237" s="107" t="s">
        <v>39</v>
      </c>
    </row>
    <row r="238" spans="1:19" s="22" customFormat="1" ht="20.100000000000001" hidden="1" customHeight="1">
      <c r="A238" s="106" t="str">
        <f>IFERROR(CONCATENATE('0'!$A220),0)</f>
        <v/>
      </c>
      <c r="B238" s="107">
        <f>IFERROR(SUM('0'!$B220),0)</f>
        <v>0</v>
      </c>
      <c r="C238" s="107">
        <f>IFERROR(SUM('0'!$C220),0)</f>
        <v>0</v>
      </c>
      <c r="D238" s="108">
        <f>IFERROR(SUM('0'!$E220),0)</f>
        <v>0</v>
      </c>
      <c r="E238" s="107">
        <f>IFERROR(SUM('0'!$D220),0)</f>
        <v>0</v>
      </c>
      <c r="F238" s="109">
        <f>IFERROR(SUM('0'!$F220),0)</f>
        <v>0</v>
      </c>
      <c r="G238" s="107" t="str">
        <f t="shared" si="3"/>
        <v/>
      </c>
      <c r="H238" s="107" t="str">
        <f>IFERROR(CONCATENATE('0'!$G220),0)</f>
        <v/>
      </c>
      <c r="I238" s="107">
        <f>IFERROR(SUM('0'!$H220),0)</f>
        <v>0</v>
      </c>
      <c r="J238" s="110">
        <f>IFERROR(SUM('0'!$I220),0)</f>
        <v>0</v>
      </c>
      <c r="K238" s="107" t="str">
        <f>IFERROR(CONCATENATE('0'!$K220),0)</f>
        <v/>
      </c>
      <c r="L238" s="107">
        <f>IFERROR(SUM('0'!$L220),0)</f>
        <v>0</v>
      </c>
      <c r="M238" s="107">
        <f>IFERROR(SUM('0'!$M220),0)</f>
        <v>0</v>
      </c>
      <c r="N238" s="107">
        <f>IFERROR(SUM('0'!$N220),0)</f>
        <v>0</v>
      </c>
      <c r="O238" s="107" t="str">
        <f>IFERROR(CONCATENATE('0'!$O220),0)</f>
        <v/>
      </c>
      <c r="P238" s="107" t="str">
        <f>IFERROR(CONCATENATE('0'!U220),"")</f>
        <v/>
      </c>
      <c r="Q238" s="107" t="str">
        <f>IFERROR(CONCATENATE('0'!$W220),0)</f>
        <v/>
      </c>
      <c r="R238" s="107" t="str">
        <f>IFERROR(IF('0'!V220&gt;0.00001,'0'!V220,'2'!M233),"")</f>
        <v/>
      </c>
      <c r="S238" s="107" t="s">
        <v>39</v>
      </c>
    </row>
    <row r="239" spans="1:19" s="22" customFormat="1" ht="20.100000000000001" hidden="1" customHeight="1">
      <c r="A239" s="106" t="str">
        <f>IFERROR(CONCATENATE('0'!$A221),0)</f>
        <v/>
      </c>
      <c r="B239" s="107">
        <f>IFERROR(SUM('0'!$B221),0)</f>
        <v>0</v>
      </c>
      <c r="C239" s="107">
        <f>IFERROR(SUM('0'!$C221),0)</f>
        <v>0</v>
      </c>
      <c r="D239" s="108">
        <f>IFERROR(SUM('0'!$E221),0)</f>
        <v>0</v>
      </c>
      <c r="E239" s="107">
        <f>IFERROR(SUM('0'!$D221),0)</f>
        <v>0</v>
      </c>
      <c r="F239" s="109">
        <f>IFERROR(SUM('0'!$F221),0)</f>
        <v>0</v>
      </c>
      <c r="G239" s="107" t="str">
        <f t="shared" si="3"/>
        <v/>
      </c>
      <c r="H239" s="107" t="str">
        <f>IFERROR(CONCATENATE('0'!$G221),0)</f>
        <v/>
      </c>
      <c r="I239" s="107">
        <f>IFERROR(SUM('0'!$H221),0)</f>
        <v>0</v>
      </c>
      <c r="J239" s="110">
        <f>IFERROR(SUM('0'!$I221),0)</f>
        <v>0</v>
      </c>
      <c r="K239" s="107" t="str">
        <f>IFERROR(CONCATENATE('0'!$K221),0)</f>
        <v/>
      </c>
      <c r="L239" s="107">
        <f>IFERROR(SUM('0'!$L221),0)</f>
        <v>0</v>
      </c>
      <c r="M239" s="107">
        <f>IFERROR(SUM('0'!$M221),0)</f>
        <v>0</v>
      </c>
      <c r="N239" s="107">
        <f>IFERROR(SUM('0'!$N221),0)</f>
        <v>0</v>
      </c>
      <c r="O239" s="107" t="str">
        <f>IFERROR(CONCATENATE('0'!$O221),0)</f>
        <v/>
      </c>
      <c r="P239" s="107" t="str">
        <f>IFERROR(CONCATENATE('0'!U221),"")</f>
        <v/>
      </c>
      <c r="Q239" s="107" t="str">
        <f>IFERROR(CONCATENATE('0'!$W221),0)</f>
        <v/>
      </c>
      <c r="R239" s="107" t="str">
        <f>IFERROR(IF('0'!V221&gt;0.00001,'0'!V221,'2'!M234),"")</f>
        <v/>
      </c>
      <c r="S239" s="107" t="s">
        <v>39</v>
      </c>
    </row>
    <row r="240" spans="1:19" s="22" customFormat="1" ht="20.100000000000001" hidden="1" customHeight="1">
      <c r="A240" s="106" t="str">
        <f>IFERROR(CONCATENATE('0'!$A222),0)</f>
        <v/>
      </c>
      <c r="B240" s="107">
        <f>IFERROR(SUM('0'!$B222),0)</f>
        <v>0</v>
      </c>
      <c r="C240" s="107">
        <f>IFERROR(SUM('0'!$C222),0)</f>
        <v>0</v>
      </c>
      <c r="D240" s="108">
        <f>IFERROR(SUM('0'!$E222),0)</f>
        <v>0</v>
      </c>
      <c r="E240" s="107">
        <f>IFERROR(SUM('0'!$D222),0)</f>
        <v>0</v>
      </c>
      <c r="F240" s="109">
        <f>IFERROR(SUM('0'!$F222),0)</f>
        <v>0</v>
      </c>
      <c r="G240" s="107" t="str">
        <f t="shared" si="3"/>
        <v/>
      </c>
      <c r="H240" s="107" t="str">
        <f>IFERROR(CONCATENATE('0'!$G222),0)</f>
        <v/>
      </c>
      <c r="I240" s="107">
        <f>IFERROR(SUM('0'!$H222),0)</f>
        <v>0</v>
      </c>
      <c r="J240" s="110">
        <f>IFERROR(SUM('0'!$I222),0)</f>
        <v>0</v>
      </c>
      <c r="K240" s="107" t="str">
        <f>IFERROR(CONCATENATE('0'!$K222),0)</f>
        <v/>
      </c>
      <c r="L240" s="107">
        <f>IFERROR(SUM('0'!$L222),0)</f>
        <v>0</v>
      </c>
      <c r="M240" s="107">
        <f>IFERROR(SUM('0'!$M222),0)</f>
        <v>0</v>
      </c>
      <c r="N240" s="107">
        <f>IFERROR(SUM('0'!$N222),0)</f>
        <v>0</v>
      </c>
      <c r="O240" s="107" t="str">
        <f>IFERROR(CONCATENATE('0'!$O222),0)</f>
        <v/>
      </c>
      <c r="P240" s="107" t="str">
        <f>IFERROR(CONCATENATE('0'!U222),"")</f>
        <v/>
      </c>
      <c r="Q240" s="107" t="str">
        <f>IFERROR(CONCATENATE('0'!$W222),0)</f>
        <v/>
      </c>
      <c r="R240" s="107" t="str">
        <f>IFERROR(IF('0'!V222&gt;0.00001,'0'!V222,'2'!M235),"")</f>
        <v/>
      </c>
      <c r="S240" s="107" t="s">
        <v>39</v>
      </c>
    </row>
    <row r="241" spans="1:19" s="22" customFormat="1" ht="20.100000000000001" hidden="1" customHeight="1">
      <c r="A241" s="106" t="str">
        <f>IFERROR(CONCATENATE('0'!$A223),0)</f>
        <v/>
      </c>
      <c r="B241" s="107">
        <f>IFERROR(SUM('0'!$B223),0)</f>
        <v>0</v>
      </c>
      <c r="C241" s="107">
        <f>IFERROR(SUM('0'!$C223),0)</f>
        <v>0</v>
      </c>
      <c r="D241" s="108">
        <f>IFERROR(SUM('0'!$E223),0)</f>
        <v>0</v>
      </c>
      <c r="E241" s="107">
        <f>IFERROR(SUM('0'!$D223),0)</f>
        <v>0</v>
      </c>
      <c r="F241" s="109">
        <f>IFERROR(SUM('0'!$F223),0)</f>
        <v>0</v>
      </c>
      <c r="G241" s="107" t="str">
        <f t="shared" si="3"/>
        <v/>
      </c>
      <c r="H241" s="107" t="str">
        <f>IFERROR(CONCATENATE('0'!$G223),0)</f>
        <v/>
      </c>
      <c r="I241" s="107">
        <f>IFERROR(SUM('0'!$H223),0)</f>
        <v>0</v>
      </c>
      <c r="J241" s="110">
        <f>IFERROR(SUM('0'!$I223),0)</f>
        <v>0</v>
      </c>
      <c r="K241" s="107" t="str">
        <f>IFERROR(CONCATENATE('0'!$K223),0)</f>
        <v/>
      </c>
      <c r="L241" s="107">
        <f>IFERROR(SUM('0'!$L223),0)</f>
        <v>0</v>
      </c>
      <c r="M241" s="107">
        <f>IFERROR(SUM('0'!$M223),0)</f>
        <v>0</v>
      </c>
      <c r="N241" s="107">
        <f>IFERROR(SUM('0'!$N223),0)</f>
        <v>0</v>
      </c>
      <c r="O241" s="107" t="str">
        <f>IFERROR(CONCATENATE('0'!$O223),0)</f>
        <v/>
      </c>
      <c r="P241" s="107" t="str">
        <f>IFERROR(CONCATENATE('0'!U223),"")</f>
        <v/>
      </c>
      <c r="Q241" s="107" t="str">
        <f>IFERROR(CONCATENATE('0'!$W223),0)</f>
        <v/>
      </c>
      <c r="R241" s="107" t="str">
        <f>IFERROR(IF('0'!V223&gt;0.00001,'0'!V223,'2'!M236),"")</f>
        <v/>
      </c>
      <c r="S241" s="107" t="s">
        <v>39</v>
      </c>
    </row>
    <row r="242" spans="1:19" s="22" customFormat="1" ht="20.100000000000001" hidden="1" customHeight="1">
      <c r="A242" s="106" t="str">
        <f>IFERROR(CONCATENATE('0'!$A224),0)</f>
        <v/>
      </c>
      <c r="B242" s="107">
        <f>IFERROR(SUM('0'!$B224),0)</f>
        <v>0</v>
      </c>
      <c r="C242" s="107">
        <f>IFERROR(SUM('0'!$C224),0)</f>
        <v>0</v>
      </c>
      <c r="D242" s="108">
        <f>IFERROR(SUM('0'!$E224),0)</f>
        <v>0</v>
      </c>
      <c r="E242" s="107">
        <f>IFERROR(SUM('0'!$D224),0)</f>
        <v>0</v>
      </c>
      <c r="F242" s="109">
        <f>IFERROR(SUM('0'!$F224),0)</f>
        <v>0</v>
      </c>
      <c r="G242" s="107" t="str">
        <f t="shared" si="3"/>
        <v/>
      </c>
      <c r="H242" s="107" t="str">
        <f>IFERROR(CONCATENATE('0'!$G224),0)</f>
        <v/>
      </c>
      <c r="I242" s="107">
        <f>IFERROR(SUM('0'!$H224),0)</f>
        <v>0</v>
      </c>
      <c r="J242" s="110">
        <f>IFERROR(SUM('0'!$I224),0)</f>
        <v>0</v>
      </c>
      <c r="K242" s="107" t="str">
        <f>IFERROR(CONCATENATE('0'!$K224),0)</f>
        <v/>
      </c>
      <c r="L242" s="107">
        <f>IFERROR(SUM('0'!$L224),0)</f>
        <v>0</v>
      </c>
      <c r="M242" s="107">
        <f>IFERROR(SUM('0'!$M224),0)</f>
        <v>0</v>
      </c>
      <c r="N242" s="107">
        <f>IFERROR(SUM('0'!$N224),0)</f>
        <v>0</v>
      </c>
      <c r="O242" s="107" t="str">
        <f>IFERROR(CONCATENATE('0'!$O224),0)</f>
        <v/>
      </c>
      <c r="P242" s="107" t="str">
        <f>IFERROR(CONCATENATE('0'!U224),"")</f>
        <v/>
      </c>
      <c r="Q242" s="107" t="str">
        <f>IFERROR(CONCATENATE('0'!$W224),0)</f>
        <v/>
      </c>
      <c r="R242" s="107" t="str">
        <f>IFERROR(IF('0'!V224&gt;0.00001,'0'!V224,'2'!M237),"")</f>
        <v/>
      </c>
      <c r="S242" s="107" t="s">
        <v>39</v>
      </c>
    </row>
    <row r="243" spans="1:19" s="22" customFormat="1" ht="20.100000000000001" hidden="1" customHeight="1">
      <c r="A243" s="106" t="str">
        <f>IFERROR(CONCATENATE('0'!$A225),0)</f>
        <v/>
      </c>
      <c r="B243" s="107">
        <f>IFERROR(SUM('0'!$B225),0)</f>
        <v>0</v>
      </c>
      <c r="C243" s="107">
        <f>IFERROR(SUM('0'!$C225),0)</f>
        <v>0</v>
      </c>
      <c r="D243" s="108">
        <f>IFERROR(SUM('0'!$E225),0)</f>
        <v>0</v>
      </c>
      <c r="E243" s="107">
        <f>IFERROR(SUM('0'!$D225),0)</f>
        <v>0</v>
      </c>
      <c r="F243" s="109">
        <f>IFERROR(SUM('0'!$F225),0)</f>
        <v>0</v>
      </c>
      <c r="G243" s="107" t="str">
        <f t="shared" si="3"/>
        <v/>
      </c>
      <c r="H243" s="107" t="str">
        <f>IFERROR(CONCATENATE('0'!$G225),0)</f>
        <v/>
      </c>
      <c r="I243" s="107">
        <f>IFERROR(SUM('0'!$H225),0)</f>
        <v>0</v>
      </c>
      <c r="J243" s="110">
        <f>IFERROR(SUM('0'!$I225),0)</f>
        <v>0</v>
      </c>
      <c r="K243" s="107" t="str">
        <f>IFERROR(CONCATENATE('0'!$K225),0)</f>
        <v/>
      </c>
      <c r="L243" s="107">
        <f>IFERROR(SUM('0'!$L225),0)</f>
        <v>0</v>
      </c>
      <c r="M243" s="107">
        <f>IFERROR(SUM('0'!$M225),0)</f>
        <v>0</v>
      </c>
      <c r="N243" s="107">
        <f>IFERROR(SUM('0'!$N225),0)</f>
        <v>0</v>
      </c>
      <c r="O243" s="107" t="str">
        <f>IFERROR(CONCATENATE('0'!$O225),0)</f>
        <v/>
      </c>
      <c r="P243" s="107" t="str">
        <f>IFERROR(CONCATENATE('0'!U225),"")</f>
        <v/>
      </c>
      <c r="Q243" s="107" t="str">
        <f>IFERROR(CONCATENATE('0'!$W225),0)</f>
        <v/>
      </c>
      <c r="R243" s="107" t="str">
        <f>IFERROR(IF('0'!V225&gt;0.00001,'0'!V225,'2'!M238),"")</f>
        <v/>
      </c>
      <c r="S243" s="107" t="s">
        <v>39</v>
      </c>
    </row>
    <row r="244" spans="1:19" s="22" customFormat="1" ht="20.100000000000001" hidden="1" customHeight="1">
      <c r="A244" s="106" t="str">
        <f>IFERROR(CONCATENATE('0'!$A226),0)</f>
        <v/>
      </c>
      <c r="B244" s="107">
        <f>IFERROR(SUM('0'!$B226),0)</f>
        <v>0</v>
      </c>
      <c r="C244" s="107">
        <f>IFERROR(SUM('0'!$C226),0)</f>
        <v>0</v>
      </c>
      <c r="D244" s="108">
        <f>IFERROR(SUM('0'!$E226),0)</f>
        <v>0</v>
      </c>
      <c r="E244" s="107">
        <f>IFERROR(SUM('0'!$D226),0)</f>
        <v>0</v>
      </c>
      <c r="F244" s="109">
        <f>IFERROR(SUM('0'!$F226),0)</f>
        <v>0</v>
      </c>
      <c r="G244" s="107" t="str">
        <f t="shared" si="3"/>
        <v/>
      </c>
      <c r="H244" s="107" t="str">
        <f>IFERROR(CONCATENATE('0'!$G226),0)</f>
        <v/>
      </c>
      <c r="I244" s="107">
        <f>IFERROR(SUM('0'!$H226),0)</f>
        <v>0</v>
      </c>
      <c r="J244" s="110">
        <f>IFERROR(SUM('0'!$I226),0)</f>
        <v>0</v>
      </c>
      <c r="K244" s="107" t="str">
        <f>IFERROR(CONCATENATE('0'!$K226),0)</f>
        <v/>
      </c>
      <c r="L244" s="107">
        <f>IFERROR(SUM('0'!$L226),0)</f>
        <v>0</v>
      </c>
      <c r="M244" s="107">
        <f>IFERROR(SUM('0'!$M226),0)</f>
        <v>0</v>
      </c>
      <c r="N244" s="107">
        <f>IFERROR(SUM('0'!$N226),0)</f>
        <v>0</v>
      </c>
      <c r="O244" s="107" t="str">
        <f>IFERROR(CONCATENATE('0'!$O226),0)</f>
        <v/>
      </c>
      <c r="P244" s="107" t="str">
        <f>IFERROR(CONCATENATE('0'!U226),"")</f>
        <v/>
      </c>
      <c r="Q244" s="107" t="str">
        <f>IFERROR(CONCATENATE('0'!$W226),0)</f>
        <v/>
      </c>
      <c r="R244" s="107" t="str">
        <f>IFERROR(IF('0'!V226&gt;0.00001,'0'!V226,'2'!M239),"")</f>
        <v/>
      </c>
      <c r="S244" s="107" t="s">
        <v>39</v>
      </c>
    </row>
    <row r="245" spans="1:19" s="22" customFormat="1" ht="20.100000000000001" hidden="1" customHeight="1">
      <c r="A245" s="106" t="str">
        <f>IFERROR(CONCATENATE('0'!$A227),0)</f>
        <v/>
      </c>
      <c r="B245" s="107">
        <f>IFERROR(SUM('0'!$B227),0)</f>
        <v>0</v>
      </c>
      <c r="C245" s="107">
        <f>IFERROR(SUM('0'!$C227),0)</f>
        <v>0</v>
      </c>
      <c r="D245" s="108">
        <f>IFERROR(SUM('0'!$E227),0)</f>
        <v>0</v>
      </c>
      <c r="E245" s="107">
        <f>IFERROR(SUM('0'!$D227),0)</f>
        <v>0</v>
      </c>
      <c r="F245" s="109">
        <f>IFERROR(SUM('0'!$F227),0)</f>
        <v>0</v>
      </c>
      <c r="G245" s="107" t="str">
        <f t="shared" si="3"/>
        <v/>
      </c>
      <c r="H245" s="107" t="str">
        <f>IFERROR(CONCATENATE('0'!$G227),0)</f>
        <v/>
      </c>
      <c r="I245" s="107">
        <f>IFERROR(SUM('0'!$H227),0)</f>
        <v>0</v>
      </c>
      <c r="J245" s="110">
        <f>IFERROR(SUM('0'!$I227),0)</f>
        <v>0</v>
      </c>
      <c r="K245" s="107" t="str">
        <f>IFERROR(CONCATENATE('0'!$K227),0)</f>
        <v/>
      </c>
      <c r="L245" s="107">
        <f>IFERROR(SUM('0'!$L227),0)</f>
        <v>0</v>
      </c>
      <c r="M245" s="107">
        <f>IFERROR(SUM('0'!$M227),0)</f>
        <v>0</v>
      </c>
      <c r="N245" s="107">
        <f>IFERROR(SUM('0'!$N227),0)</f>
        <v>0</v>
      </c>
      <c r="O245" s="107" t="str">
        <f>IFERROR(CONCATENATE('0'!$O227),0)</f>
        <v/>
      </c>
      <c r="P245" s="107" t="str">
        <f>IFERROR(CONCATENATE('0'!U227),"")</f>
        <v/>
      </c>
      <c r="Q245" s="107" t="str">
        <f>IFERROR(CONCATENATE('0'!$W227),0)</f>
        <v/>
      </c>
      <c r="R245" s="107" t="str">
        <f>IFERROR(IF('0'!V227&gt;0.00001,'0'!V227,'2'!M240),"")</f>
        <v/>
      </c>
      <c r="S245" s="107" t="s">
        <v>39</v>
      </c>
    </row>
    <row r="246" spans="1:19" s="22" customFormat="1" ht="20.100000000000001" hidden="1" customHeight="1">
      <c r="A246" s="106" t="str">
        <f>IFERROR(CONCATENATE('0'!$A228),0)</f>
        <v/>
      </c>
      <c r="B246" s="107">
        <f>IFERROR(SUM('0'!$B228),0)</f>
        <v>0</v>
      </c>
      <c r="C246" s="107">
        <f>IFERROR(SUM('0'!$C228),0)</f>
        <v>0</v>
      </c>
      <c r="D246" s="108">
        <f>IFERROR(SUM('0'!$E228),0)</f>
        <v>0</v>
      </c>
      <c r="E246" s="107">
        <f>IFERROR(SUM('0'!$D228),0)</f>
        <v>0</v>
      </c>
      <c r="F246" s="109">
        <f>IFERROR(SUM('0'!$F228),0)</f>
        <v>0</v>
      </c>
      <c r="G246" s="107" t="str">
        <f t="shared" si="3"/>
        <v/>
      </c>
      <c r="H246" s="107" t="str">
        <f>IFERROR(CONCATENATE('0'!$G228),0)</f>
        <v/>
      </c>
      <c r="I246" s="107">
        <f>IFERROR(SUM('0'!$H228),0)</f>
        <v>0</v>
      </c>
      <c r="J246" s="110">
        <f>IFERROR(SUM('0'!$I228),0)</f>
        <v>0</v>
      </c>
      <c r="K246" s="107" t="str">
        <f>IFERROR(CONCATENATE('0'!$K228),0)</f>
        <v/>
      </c>
      <c r="L246" s="107">
        <f>IFERROR(SUM('0'!$L228),0)</f>
        <v>0</v>
      </c>
      <c r="M246" s="107">
        <f>IFERROR(SUM('0'!$M228),0)</f>
        <v>0</v>
      </c>
      <c r="N246" s="107">
        <f>IFERROR(SUM('0'!$N228),0)</f>
        <v>0</v>
      </c>
      <c r="O246" s="107" t="str">
        <f>IFERROR(CONCATENATE('0'!$O228),0)</f>
        <v/>
      </c>
      <c r="P246" s="107" t="str">
        <f>IFERROR(CONCATENATE('0'!U228),"")</f>
        <v/>
      </c>
      <c r="Q246" s="107" t="str">
        <f>IFERROR(CONCATENATE('0'!$W228),0)</f>
        <v/>
      </c>
      <c r="R246" s="107" t="str">
        <f>IFERROR(IF('0'!V228&gt;0.00001,'0'!V228,'2'!M241),"")</f>
        <v/>
      </c>
      <c r="S246" s="107" t="s">
        <v>39</v>
      </c>
    </row>
    <row r="247" spans="1:19" s="22" customFormat="1" ht="20.100000000000001" hidden="1" customHeight="1">
      <c r="A247" s="106" t="str">
        <f>IFERROR(CONCATENATE('0'!$A229),0)</f>
        <v/>
      </c>
      <c r="B247" s="107">
        <f>IFERROR(SUM('0'!$B229),0)</f>
        <v>0</v>
      </c>
      <c r="C247" s="107">
        <f>IFERROR(SUM('0'!$C229),0)</f>
        <v>0</v>
      </c>
      <c r="D247" s="108">
        <f>IFERROR(SUM('0'!$E229),0)</f>
        <v>0</v>
      </c>
      <c r="E247" s="107">
        <f>IFERROR(SUM('0'!$D229),0)</f>
        <v>0</v>
      </c>
      <c r="F247" s="109">
        <f>IFERROR(SUM('0'!$F229),0)</f>
        <v>0</v>
      </c>
      <c r="G247" s="107" t="str">
        <f t="shared" si="3"/>
        <v/>
      </c>
      <c r="H247" s="107" t="str">
        <f>IFERROR(CONCATENATE('0'!$G229),0)</f>
        <v/>
      </c>
      <c r="I247" s="107">
        <f>IFERROR(SUM('0'!$H229),0)</f>
        <v>0</v>
      </c>
      <c r="J247" s="110">
        <f>IFERROR(SUM('0'!$I229),0)</f>
        <v>0</v>
      </c>
      <c r="K247" s="107" t="str">
        <f>IFERROR(CONCATENATE('0'!$K229),0)</f>
        <v/>
      </c>
      <c r="L247" s="107">
        <f>IFERROR(SUM('0'!$L229),0)</f>
        <v>0</v>
      </c>
      <c r="M247" s="107">
        <f>IFERROR(SUM('0'!$M229),0)</f>
        <v>0</v>
      </c>
      <c r="N247" s="107">
        <f>IFERROR(SUM('0'!$N229),0)</f>
        <v>0</v>
      </c>
      <c r="O247" s="107" t="str">
        <f>IFERROR(CONCATENATE('0'!$O229),0)</f>
        <v/>
      </c>
      <c r="P247" s="107" t="str">
        <f>IFERROR(CONCATENATE('0'!U229),"")</f>
        <v/>
      </c>
      <c r="Q247" s="107" t="str">
        <f>IFERROR(CONCATENATE('0'!$W229),0)</f>
        <v/>
      </c>
      <c r="R247" s="107" t="str">
        <f>IFERROR(IF('0'!V229&gt;0.00001,'0'!V229,'2'!M242),"")</f>
        <v/>
      </c>
      <c r="S247" s="107" t="s">
        <v>39</v>
      </c>
    </row>
    <row r="248" spans="1:19" s="22" customFormat="1" ht="20.100000000000001" hidden="1" customHeight="1">
      <c r="A248" s="106" t="str">
        <f>IFERROR(CONCATENATE('0'!$A230),0)</f>
        <v/>
      </c>
      <c r="B248" s="107">
        <f>IFERROR(SUM('0'!$B230),0)</f>
        <v>0</v>
      </c>
      <c r="C248" s="107">
        <f>IFERROR(SUM('0'!$C230),0)</f>
        <v>0</v>
      </c>
      <c r="D248" s="108">
        <f>IFERROR(SUM('0'!$E230),0)</f>
        <v>0</v>
      </c>
      <c r="E248" s="107">
        <f>IFERROR(SUM('0'!$D230),0)</f>
        <v>0</v>
      </c>
      <c r="F248" s="109">
        <f>IFERROR(SUM('0'!$F230),0)</f>
        <v>0</v>
      </c>
      <c r="G248" s="107" t="str">
        <f t="shared" si="3"/>
        <v/>
      </c>
      <c r="H248" s="107" t="str">
        <f>IFERROR(CONCATENATE('0'!$G230),0)</f>
        <v/>
      </c>
      <c r="I248" s="107">
        <f>IFERROR(SUM('0'!$H230),0)</f>
        <v>0</v>
      </c>
      <c r="J248" s="110">
        <f>IFERROR(SUM('0'!$I230),0)</f>
        <v>0</v>
      </c>
      <c r="K248" s="107" t="str">
        <f>IFERROR(CONCATENATE('0'!$K230),0)</f>
        <v/>
      </c>
      <c r="L248" s="107">
        <f>IFERROR(SUM('0'!$L230),0)</f>
        <v>0</v>
      </c>
      <c r="M248" s="107">
        <f>IFERROR(SUM('0'!$M230),0)</f>
        <v>0</v>
      </c>
      <c r="N248" s="107">
        <f>IFERROR(SUM('0'!$N230),0)</f>
        <v>0</v>
      </c>
      <c r="O248" s="107" t="str">
        <f>IFERROR(CONCATENATE('0'!$O230),0)</f>
        <v/>
      </c>
      <c r="P248" s="107" t="str">
        <f>IFERROR(CONCATENATE('0'!U230),"")</f>
        <v/>
      </c>
      <c r="Q248" s="107" t="str">
        <f>IFERROR(CONCATENATE('0'!$W230),0)</f>
        <v/>
      </c>
      <c r="R248" s="107" t="str">
        <f>IFERROR(IF('0'!V230&gt;0.00001,'0'!V230,'2'!M243),"")</f>
        <v/>
      </c>
      <c r="S248" s="107" t="s">
        <v>39</v>
      </c>
    </row>
    <row r="249" spans="1:19" s="22" customFormat="1" ht="20.100000000000001" hidden="1" customHeight="1">
      <c r="A249" s="106" t="str">
        <f>IFERROR(CONCATENATE('0'!$A231),0)</f>
        <v/>
      </c>
      <c r="B249" s="107">
        <f>IFERROR(SUM('0'!$B231),0)</f>
        <v>0</v>
      </c>
      <c r="C249" s="107">
        <f>IFERROR(SUM('0'!$C231),0)</f>
        <v>0</v>
      </c>
      <c r="D249" s="108">
        <f>IFERROR(SUM('0'!$E231),0)</f>
        <v>0</v>
      </c>
      <c r="E249" s="107">
        <f>IFERROR(SUM('0'!$D231),0)</f>
        <v>0</v>
      </c>
      <c r="F249" s="109">
        <f>IFERROR(SUM('0'!$F231),0)</f>
        <v>0</v>
      </c>
      <c r="G249" s="107" t="str">
        <f t="shared" si="3"/>
        <v/>
      </c>
      <c r="H249" s="107" t="str">
        <f>IFERROR(CONCATENATE('0'!$G231),0)</f>
        <v/>
      </c>
      <c r="I249" s="107">
        <f>IFERROR(SUM('0'!$H231),0)</f>
        <v>0</v>
      </c>
      <c r="J249" s="110">
        <f>IFERROR(SUM('0'!$I231),0)</f>
        <v>0</v>
      </c>
      <c r="K249" s="107" t="str">
        <f>IFERROR(CONCATENATE('0'!$K231),0)</f>
        <v/>
      </c>
      <c r="L249" s="107">
        <f>IFERROR(SUM('0'!$L231),0)</f>
        <v>0</v>
      </c>
      <c r="M249" s="107">
        <f>IFERROR(SUM('0'!$M231),0)</f>
        <v>0</v>
      </c>
      <c r="N249" s="107">
        <f>IFERROR(SUM('0'!$N231),0)</f>
        <v>0</v>
      </c>
      <c r="O249" s="107" t="str">
        <f>IFERROR(CONCATENATE('0'!$O231),0)</f>
        <v/>
      </c>
      <c r="P249" s="107" t="str">
        <f>IFERROR(CONCATENATE('0'!U231),"")</f>
        <v/>
      </c>
      <c r="Q249" s="107" t="str">
        <f>IFERROR(CONCATENATE('0'!$W231),0)</f>
        <v/>
      </c>
      <c r="R249" s="107" t="str">
        <f>IFERROR(IF('0'!V231&gt;0.00001,'0'!V231,'2'!M244),"")</f>
        <v/>
      </c>
      <c r="S249" s="107" t="s">
        <v>39</v>
      </c>
    </row>
    <row r="250" spans="1:19" s="22" customFormat="1" ht="20.100000000000001" hidden="1" customHeight="1">
      <c r="A250" s="106" t="str">
        <f>IFERROR(CONCATENATE('0'!$A232),0)</f>
        <v/>
      </c>
      <c r="B250" s="107">
        <f>IFERROR(SUM('0'!$B232),0)</f>
        <v>0</v>
      </c>
      <c r="C250" s="107">
        <f>IFERROR(SUM('0'!$C232),0)</f>
        <v>0</v>
      </c>
      <c r="D250" s="108">
        <f>IFERROR(SUM('0'!$E232),0)</f>
        <v>0</v>
      </c>
      <c r="E250" s="107">
        <f>IFERROR(SUM('0'!$D232),0)</f>
        <v>0</v>
      </c>
      <c r="F250" s="109">
        <f>IFERROR(SUM('0'!$F232),0)</f>
        <v>0</v>
      </c>
      <c r="G250" s="107" t="str">
        <f t="shared" si="3"/>
        <v/>
      </c>
      <c r="H250" s="107" t="str">
        <f>IFERROR(CONCATENATE('0'!$G232),0)</f>
        <v/>
      </c>
      <c r="I250" s="107">
        <f>IFERROR(SUM('0'!$H232),0)</f>
        <v>0</v>
      </c>
      <c r="J250" s="110">
        <f>IFERROR(SUM('0'!$I232),0)</f>
        <v>0</v>
      </c>
      <c r="K250" s="107" t="str">
        <f>IFERROR(CONCATENATE('0'!$K232),0)</f>
        <v/>
      </c>
      <c r="L250" s="107">
        <f>IFERROR(SUM('0'!$L232),0)</f>
        <v>0</v>
      </c>
      <c r="M250" s="107">
        <f>IFERROR(SUM('0'!$M232),0)</f>
        <v>0</v>
      </c>
      <c r="N250" s="107">
        <f>IFERROR(SUM('0'!$N232),0)</f>
        <v>0</v>
      </c>
      <c r="O250" s="107" t="str">
        <f>IFERROR(CONCATENATE('0'!$O232),0)</f>
        <v/>
      </c>
      <c r="P250" s="107" t="str">
        <f>IFERROR(CONCATENATE('0'!U232),"")</f>
        <v/>
      </c>
      <c r="Q250" s="107" t="str">
        <f>IFERROR(CONCATENATE('0'!$W232),0)</f>
        <v/>
      </c>
      <c r="R250" s="107" t="str">
        <f>IFERROR(IF('0'!V232&gt;0.00001,'0'!V232,'2'!M245),"")</f>
        <v/>
      </c>
      <c r="S250" s="107" t="s">
        <v>39</v>
      </c>
    </row>
    <row r="251" spans="1:19" s="22" customFormat="1" ht="20.100000000000001" hidden="1" customHeight="1">
      <c r="A251" s="106" t="str">
        <f>IFERROR(CONCATENATE('0'!$A233),0)</f>
        <v/>
      </c>
      <c r="B251" s="107">
        <f>IFERROR(SUM('0'!$B233),0)</f>
        <v>0</v>
      </c>
      <c r="C251" s="107">
        <f>IFERROR(SUM('0'!$C233),0)</f>
        <v>0</v>
      </c>
      <c r="D251" s="108">
        <f>IFERROR(SUM('0'!$E233),0)</f>
        <v>0</v>
      </c>
      <c r="E251" s="107">
        <f>IFERROR(SUM('0'!$D233),0)</f>
        <v>0</v>
      </c>
      <c r="F251" s="109">
        <f>IFERROR(SUM('0'!$F233),0)</f>
        <v>0</v>
      </c>
      <c r="G251" s="107" t="str">
        <f t="shared" si="3"/>
        <v/>
      </c>
      <c r="H251" s="107" t="str">
        <f>IFERROR(CONCATENATE('0'!$G233),0)</f>
        <v/>
      </c>
      <c r="I251" s="107">
        <f>IFERROR(SUM('0'!$H233),0)</f>
        <v>0</v>
      </c>
      <c r="J251" s="110">
        <f>IFERROR(SUM('0'!$I233),0)</f>
        <v>0</v>
      </c>
      <c r="K251" s="107" t="str">
        <f>IFERROR(CONCATENATE('0'!$K233),0)</f>
        <v/>
      </c>
      <c r="L251" s="107">
        <f>IFERROR(SUM('0'!$L233),0)</f>
        <v>0</v>
      </c>
      <c r="M251" s="107">
        <f>IFERROR(SUM('0'!$M233),0)</f>
        <v>0</v>
      </c>
      <c r="N251" s="107">
        <f>IFERROR(SUM('0'!$N233),0)</f>
        <v>0</v>
      </c>
      <c r="O251" s="107" t="str">
        <f>IFERROR(CONCATENATE('0'!$O233),0)</f>
        <v/>
      </c>
      <c r="P251" s="107" t="str">
        <f>IFERROR(CONCATENATE('0'!U233),"")</f>
        <v/>
      </c>
      <c r="Q251" s="107" t="str">
        <f>IFERROR(CONCATENATE('0'!$W233),0)</f>
        <v/>
      </c>
      <c r="R251" s="107" t="str">
        <f>IFERROR(IF('0'!V233&gt;0.00001,'0'!V233,'2'!M246),"")</f>
        <v/>
      </c>
      <c r="S251" s="107" t="s">
        <v>39</v>
      </c>
    </row>
    <row r="252" spans="1:19" s="22" customFormat="1" ht="20.100000000000001" hidden="1" customHeight="1">
      <c r="A252" s="106" t="str">
        <f>IFERROR(CONCATENATE('0'!$A234),0)</f>
        <v/>
      </c>
      <c r="B252" s="107">
        <f>IFERROR(SUM('0'!$B234),0)</f>
        <v>0</v>
      </c>
      <c r="C252" s="107">
        <f>IFERROR(SUM('0'!$C234),0)</f>
        <v>0</v>
      </c>
      <c r="D252" s="108">
        <f>IFERROR(SUM('0'!$E234),0)</f>
        <v>0</v>
      </c>
      <c r="E252" s="107">
        <f>IFERROR(SUM('0'!$D234),0)</f>
        <v>0</v>
      </c>
      <c r="F252" s="109">
        <f>IFERROR(SUM('0'!$F234),0)</f>
        <v>0</v>
      </c>
      <c r="G252" s="107" t="str">
        <f t="shared" si="3"/>
        <v/>
      </c>
      <c r="H252" s="107" t="str">
        <f>IFERROR(CONCATENATE('0'!$G234),0)</f>
        <v/>
      </c>
      <c r="I252" s="107">
        <f>IFERROR(SUM('0'!$H234),0)</f>
        <v>0</v>
      </c>
      <c r="J252" s="110">
        <f>IFERROR(SUM('0'!$I234),0)</f>
        <v>0</v>
      </c>
      <c r="K252" s="107" t="str">
        <f>IFERROR(CONCATENATE('0'!$K234),0)</f>
        <v/>
      </c>
      <c r="L252" s="107">
        <f>IFERROR(SUM('0'!$L234),0)</f>
        <v>0</v>
      </c>
      <c r="M252" s="107">
        <f>IFERROR(SUM('0'!$M234),0)</f>
        <v>0</v>
      </c>
      <c r="N252" s="107">
        <f>IFERROR(SUM('0'!$N234),0)</f>
        <v>0</v>
      </c>
      <c r="O252" s="107" t="str">
        <f>IFERROR(CONCATENATE('0'!$O234),0)</f>
        <v/>
      </c>
      <c r="P252" s="107" t="str">
        <f>IFERROR(CONCATENATE('0'!U234),"")</f>
        <v/>
      </c>
      <c r="Q252" s="107" t="str">
        <f>IFERROR(CONCATENATE('0'!$W234),0)</f>
        <v/>
      </c>
      <c r="R252" s="107" t="str">
        <f>IFERROR(IF('0'!V234&gt;0.00001,'0'!V234,'2'!M247),"")</f>
        <v/>
      </c>
      <c r="S252" s="107" t="s">
        <v>39</v>
      </c>
    </row>
    <row r="253" spans="1:19" s="22" customFormat="1" ht="20.100000000000001" hidden="1" customHeight="1">
      <c r="A253" s="106" t="str">
        <f>IFERROR(CONCATENATE('0'!$A235),0)</f>
        <v/>
      </c>
      <c r="B253" s="107">
        <f>IFERROR(SUM('0'!$B235),0)</f>
        <v>0</v>
      </c>
      <c r="C253" s="107">
        <f>IFERROR(SUM('0'!$C235),0)</f>
        <v>0</v>
      </c>
      <c r="D253" s="108">
        <f>IFERROR(SUM('0'!$E235),0)</f>
        <v>0</v>
      </c>
      <c r="E253" s="107">
        <f>IFERROR(SUM('0'!$D235),0)</f>
        <v>0</v>
      </c>
      <c r="F253" s="109">
        <f>IFERROR(SUM('0'!$F235),0)</f>
        <v>0</v>
      </c>
      <c r="G253" s="107" t="str">
        <f t="shared" si="3"/>
        <v/>
      </c>
      <c r="H253" s="107" t="str">
        <f>IFERROR(CONCATENATE('0'!$G235),0)</f>
        <v/>
      </c>
      <c r="I253" s="107">
        <f>IFERROR(SUM('0'!$H235),0)</f>
        <v>0</v>
      </c>
      <c r="J253" s="110">
        <f>IFERROR(SUM('0'!$I235),0)</f>
        <v>0</v>
      </c>
      <c r="K253" s="107" t="str">
        <f>IFERROR(CONCATENATE('0'!$K235),0)</f>
        <v/>
      </c>
      <c r="L253" s="107">
        <f>IFERROR(SUM('0'!$L235),0)</f>
        <v>0</v>
      </c>
      <c r="M253" s="107">
        <f>IFERROR(SUM('0'!$M235),0)</f>
        <v>0</v>
      </c>
      <c r="N253" s="107">
        <f>IFERROR(SUM('0'!$N235),0)</f>
        <v>0</v>
      </c>
      <c r="O253" s="107" t="str">
        <f>IFERROR(CONCATENATE('0'!$O235),0)</f>
        <v/>
      </c>
      <c r="P253" s="107" t="str">
        <f>IFERROR(CONCATENATE('0'!U235),"")</f>
        <v/>
      </c>
      <c r="Q253" s="107" t="str">
        <f>IFERROR(CONCATENATE('0'!$W235),0)</f>
        <v/>
      </c>
      <c r="R253" s="107" t="str">
        <f>IFERROR(IF('0'!V235&gt;0.00001,'0'!V235,'2'!M248),"")</f>
        <v/>
      </c>
      <c r="S253" s="107" t="s">
        <v>39</v>
      </c>
    </row>
    <row r="254" spans="1:19" s="22" customFormat="1" ht="20.100000000000001" hidden="1" customHeight="1">
      <c r="A254" s="106" t="str">
        <f>IFERROR(CONCATENATE('0'!$A236),0)</f>
        <v/>
      </c>
      <c r="B254" s="107">
        <f>IFERROR(SUM('0'!$B236),0)</f>
        <v>0</v>
      </c>
      <c r="C254" s="107">
        <f>IFERROR(SUM('0'!$C236),0)</f>
        <v>0</v>
      </c>
      <c r="D254" s="108">
        <f>IFERROR(SUM('0'!$E236),0)</f>
        <v>0</v>
      </c>
      <c r="E254" s="107">
        <f>IFERROR(SUM('0'!$D236),0)</f>
        <v>0</v>
      </c>
      <c r="F254" s="109">
        <f>IFERROR(SUM('0'!$F236),0)</f>
        <v>0</v>
      </c>
      <c r="G254" s="107" t="str">
        <f t="shared" si="3"/>
        <v/>
      </c>
      <c r="H254" s="107" t="str">
        <f>IFERROR(CONCATENATE('0'!$G236),0)</f>
        <v/>
      </c>
      <c r="I254" s="107">
        <f>IFERROR(SUM('0'!$H236),0)</f>
        <v>0</v>
      </c>
      <c r="J254" s="110">
        <f>IFERROR(SUM('0'!$I236),0)</f>
        <v>0</v>
      </c>
      <c r="K254" s="107" t="str">
        <f>IFERROR(CONCATENATE('0'!$K236),0)</f>
        <v/>
      </c>
      <c r="L254" s="107">
        <f>IFERROR(SUM('0'!$L236),0)</f>
        <v>0</v>
      </c>
      <c r="M254" s="107">
        <f>IFERROR(SUM('0'!$M236),0)</f>
        <v>0</v>
      </c>
      <c r="N254" s="107">
        <f>IFERROR(SUM('0'!$N236),0)</f>
        <v>0</v>
      </c>
      <c r="O254" s="107" t="str">
        <f>IFERROR(CONCATENATE('0'!$O236),0)</f>
        <v/>
      </c>
      <c r="P254" s="107" t="str">
        <f>IFERROR(CONCATENATE('0'!U236),"")</f>
        <v/>
      </c>
      <c r="Q254" s="107" t="str">
        <f>IFERROR(CONCATENATE('0'!$W236),0)</f>
        <v/>
      </c>
      <c r="R254" s="107" t="str">
        <f>IFERROR(IF('0'!V236&gt;0.00001,'0'!V236,'2'!M249),"")</f>
        <v/>
      </c>
      <c r="S254" s="107" t="s">
        <v>39</v>
      </c>
    </row>
    <row r="255" spans="1:19" s="22" customFormat="1" ht="20.100000000000001" hidden="1" customHeight="1">
      <c r="A255" s="106" t="str">
        <f>IFERROR(CONCATENATE('0'!$A237),0)</f>
        <v/>
      </c>
      <c r="B255" s="107">
        <f>IFERROR(SUM('0'!$B237),0)</f>
        <v>0</v>
      </c>
      <c r="C255" s="107">
        <f>IFERROR(SUM('0'!$C237),0)</f>
        <v>0</v>
      </c>
      <c r="D255" s="108">
        <f>IFERROR(SUM('0'!$E237),0)</f>
        <v>0</v>
      </c>
      <c r="E255" s="107">
        <f>IFERROR(SUM('0'!$D237),0)</f>
        <v>0</v>
      </c>
      <c r="F255" s="109">
        <f>IFERROR(SUM('0'!$F237),0)</f>
        <v>0</v>
      </c>
      <c r="G255" s="107" t="str">
        <f t="shared" si="3"/>
        <v/>
      </c>
      <c r="H255" s="107" t="str">
        <f>IFERROR(CONCATENATE('0'!$G237),0)</f>
        <v/>
      </c>
      <c r="I255" s="107">
        <f>IFERROR(SUM('0'!$H237),0)</f>
        <v>0</v>
      </c>
      <c r="J255" s="110">
        <f>IFERROR(SUM('0'!$I237),0)</f>
        <v>0</v>
      </c>
      <c r="K255" s="107" t="str">
        <f>IFERROR(CONCATENATE('0'!$K237),0)</f>
        <v/>
      </c>
      <c r="L255" s="107">
        <f>IFERROR(SUM('0'!$L237),0)</f>
        <v>0</v>
      </c>
      <c r="M255" s="107">
        <f>IFERROR(SUM('0'!$M237),0)</f>
        <v>0</v>
      </c>
      <c r="N255" s="107">
        <f>IFERROR(SUM('0'!$N237),0)</f>
        <v>0</v>
      </c>
      <c r="O255" s="107" t="str">
        <f>IFERROR(CONCATENATE('0'!$O237),0)</f>
        <v/>
      </c>
      <c r="P255" s="107" t="str">
        <f>IFERROR(CONCATENATE('0'!U237),"")</f>
        <v/>
      </c>
      <c r="Q255" s="107" t="str">
        <f>IFERROR(CONCATENATE('0'!$W237),0)</f>
        <v/>
      </c>
      <c r="R255" s="107" t="str">
        <f>IFERROR(IF('0'!V237&gt;0.00001,'0'!V237,'2'!M250),"")</f>
        <v/>
      </c>
      <c r="S255" s="107" t="s">
        <v>39</v>
      </c>
    </row>
    <row r="256" spans="1:19" s="22" customFormat="1" ht="20.100000000000001" hidden="1" customHeight="1">
      <c r="A256" s="106" t="str">
        <f>IFERROR(CONCATENATE('0'!$A238),0)</f>
        <v/>
      </c>
      <c r="B256" s="107">
        <f>IFERROR(SUM('0'!$B238),0)</f>
        <v>0</v>
      </c>
      <c r="C256" s="107">
        <f>IFERROR(SUM('0'!$C238),0)</f>
        <v>0</v>
      </c>
      <c r="D256" s="108">
        <f>IFERROR(SUM('0'!$E238),0)</f>
        <v>0</v>
      </c>
      <c r="E256" s="107">
        <f>IFERROR(SUM('0'!$D238),0)</f>
        <v>0</v>
      </c>
      <c r="F256" s="109">
        <f>IFERROR(SUM('0'!$F238),0)</f>
        <v>0</v>
      </c>
      <c r="G256" s="107" t="str">
        <f t="shared" si="3"/>
        <v/>
      </c>
      <c r="H256" s="107" t="str">
        <f>IFERROR(CONCATENATE('0'!$G238),0)</f>
        <v/>
      </c>
      <c r="I256" s="107">
        <f>IFERROR(SUM('0'!$H238),0)</f>
        <v>0</v>
      </c>
      <c r="J256" s="110">
        <f>IFERROR(SUM('0'!$I238),0)</f>
        <v>0</v>
      </c>
      <c r="K256" s="107" t="str">
        <f>IFERROR(CONCATENATE('0'!$K238),0)</f>
        <v/>
      </c>
      <c r="L256" s="107">
        <f>IFERROR(SUM('0'!$L238),0)</f>
        <v>0</v>
      </c>
      <c r="M256" s="107">
        <f>IFERROR(SUM('0'!$M238),0)</f>
        <v>0</v>
      </c>
      <c r="N256" s="107">
        <f>IFERROR(SUM('0'!$N238),0)</f>
        <v>0</v>
      </c>
      <c r="O256" s="107" t="str">
        <f>IFERROR(CONCATENATE('0'!$O238),0)</f>
        <v/>
      </c>
      <c r="P256" s="107" t="str">
        <f>IFERROR(CONCATENATE('0'!U238),"")</f>
        <v/>
      </c>
      <c r="Q256" s="107" t="str">
        <f>IFERROR(CONCATENATE('0'!$W238),0)</f>
        <v/>
      </c>
      <c r="R256" s="107" t="str">
        <f>IFERROR(IF('0'!V238&gt;0.00001,'0'!V238,'2'!M251),"")</f>
        <v/>
      </c>
      <c r="S256" s="107" t="s">
        <v>39</v>
      </c>
    </row>
    <row r="257" spans="1:19" s="22" customFormat="1" ht="20.100000000000001" hidden="1" customHeight="1">
      <c r="A257" s="117" t="str">
        <f>IFERROR(CONCATENATE('0'!$A239),0)</f>
        <v/>
      </c>
      <c r="B257" s="107">
        <f>IFERROR(SUM('0'!$B239),0)</f>
        <v>0</v>
      </c>
      <c r="C257" s="107">
        <f>IFERROR(SUM('0'!$C239),0)</f>
        <v>0</v>
      </c>
      <c r="D257" s="108">
        <f>IFERROR(SUM('0'!$E239),0)</f>
        <v>0</v>
      </c>
      <c r="E257" s="107">
        <f>IFERROR(SUM('0'!$D239),0)</f>
        <v>0</v>
      </c>
      <c r="F257" s="109">
        <f>IFERROR(SUM('0'!$F239),0)</f>
        <v>0</v>
      </c>
      <c r="G257" s="107" t="str">
        <f t="shared" ref="G257:G320" si="4">IF(I257&gt;=60,F257,"")</f>
        <v/>
      </c>
      <c r="H257" s="107" t="str">
        <f>IFERROR(CONCATENATE('0'!$G239),0)</f>
        <v/>
      </c>
      <c r="I257" s="107">
        <f>IFERROR(SUM('0'!$H239),0)</f>
        <v>0</v>
      </c>
      <c r="J257" s="110">
        <f>IFERROR(SUM('0'!$I239),0)</f>
        <v>0</v>
      </c>
      <c r="K257" s="107" t="str">
        <f>IFERROR(CONCATENATE('0'!$K239),0)</f>
        <v/>
      </c>
      <c r="L257" s="107">
        <f>IFERROR(SUM('0'!$L239),0)</f>
        <v>0</v>
      </c>
      <c r="M257" s="107">
        <f>IFERROR(SUM('0'!$M239),0)</f>
        <v>0</v>
      </c>
      <c r="N257" s="107">
        <f>IFERROR(SUM('0'!$N239),0)</f>
        <v>0</v>
      </c>
      <c r="O257" s="107" t="str">
        <f>IFERROR(CONCATENATE('0'!$O239),0)</f>
        <v/>
      </c>
      <c r="P257" s="107" t="str">
        <f>IFERROR(CONCATENATE('0'!U239),"")</f>
        <v/>
      </c>
      <c r="Q257" s="107" t="str">
        <f>IFERROR(CONCATENATE('0'!$W239),0)</f>
        <v/>
      </c>
      <c r="R257" s="107" t="str">
        <f>IFERROR(IF('0'!V239&gt;0.00001,'0'!V239,'2'!M252),"")</f>
        <v/>
      </c>
      <c r="S257" s="107" t="s">
        <v>39</v>
      </c>
    </row>
    <row r="258" spans="1:19" s="22" customFormat="1" ht="20.100000000000001" hidden="1" customHeight="1">
      <c r="A258" s="106" t="str">
        <f>IFERROR(CONCATENATE('0'!$A240),0)</f>
        <v/>
      </c>
      <c r="B258" s="107">
        <f>IFERROR(SUM('0'!$B240),0)</f>
        <v>0</v>
      </c>
      <c r="C258" s="107">
        <f>IFERROR(SUM('0'!$C240),0)</f>
        <v>0</v>
      </c>
      <c r="D258" s="108">
        <f>IFERROR(SUM('0'!$E240),0)</f>
        <v>0</v>
      </c>
      <c r="E258" s="107">
        <f>IFERROR(SUM('0'!$D240),0)</f>
        <v>0</v>
      </c>
      <c r="F258" s="109">
        <f>IFERROR(SUM('0'!$F240),0)</f>
        <v>0</v>
      </c>
      <c r="G258" s="107" t="str">
        <f t="shared" si="4"/>
        <v/>
      </c>
      <c r="H258" s="107" t="str">
        <f>IFERROR(CONCATENATE('0'!$G240),0)</f>
        <v/>
      </c>
      <c r="I258" s="107">
        <f>IFERROR(SUM('0'!$H240),0)</f>
        <v>0</v>
      </c>
      <c r="J258" s="110">
        <f>IFERROR(SUM('0'!$I240),0)</f>
        <v>0</v>
      </c>
      <c r="K258" s="107" t="str">
        <f>IFERROR(CONCATENATE('0'!$K240),0)</f>
        <v/>
      </c>
      <c r="L258" s="107">
        <f>IFERROR(SUM('0'!$L240),0)</f>
        <v>0</v>
      </c>
      <c r="M258" s="107">
        <f>IFERROR(SUM('0'!$M240),0)</f>
        <v>0</v>
      </c>
      <c r="N258" s="107">
        <f>IFERROR(SUM('0'!$N240),0)</f>
        <v>0</v>
      </c>
      <c r="O258" s="107" t="str">
        <f>IFERROR(CONCATENATE('0'!$O240),0)</f>
        <v/>
      </c>
      <c r="P258" s="107" t="str">
        <f>IFERROR(CONCATENATE('0'!U240),"")</f>
        <v/>
      </c>
      <c r="Q258" s="107" t="str">
        <f>IFERROR(CONCATENATE('0'!$W240),0)</f>
        <v/>
      </c>
      <c r="R258" s="107" t="str">
        <f>IFERROR(IF('0'!V240&gt;0.00001,'0'!V240,'2'!M253),"")</f>
        <v/>
      </c>
      <c r="S258" s="107" t="s">
        <v>39</v>
      </c>
    </row>
    <row r="259" spans="1:19" s="22" customFormat="1" ht="20.100000000000001" hidden="1" customHeight="1">
      <c r="A259" s="106" t="str">
        <f>IFERROR(CONCATENATE('0'!$A241),0)</f>
        <v/>
      </c>
      <c r="B259" s="107">
        <f>IFERROR(SUM('0'!$B241),0)</f>
        <v>0</v>
      </c>
      <c r="C259" s="107">
        <f>IFERROR(SUM('0'!$C241),0)</f>
        <v>0</v>
      </c>
      <c r="D259" s="108">
        <f>IFERROR(SUM('0'!$E241),0)</f>
        <v>0</v>
      </c>
      <c r="E259" s="107">
        <f>IFERROR(SUM('0'!$D241),0)</f>
        <v>0</v>
      </c>
      <c r="F259" s="109">
        <f>IFERROR(SUM('0'!$F241),0)</f>
        <v>0</v>
      </c>
      <c r="G259" s="107" t="str">
        <f t="shared" si="4"/>
        <v/>
      </c>
      <c r="H259" s="107" t="str">
        <f>IFERROR(CONCATENATE('0'!$G241),0)</f>
        <v/>
      </c>
      <c r="I259" s="107">
        <f>IFERROR(SUM('0'!$H241),0)</f>
        <v>0</v>
      </c>
      <c r="J259" s="110">
        <f>IFERROR(SUM('0'!$I241),0)</f>
        <v>0</v>
      </c>
      <c r="K259" s="107" t="str">
        <f>IFERROR(CONCATENATE('0'!$K241),0)</f>
        <v/>
      </c>
      <c r="L259" s="107">
        <f>IFERROR(SUM('0'!$L241),0)</f>
        <v>0</v>
      </c>
      <c r="M259" s="107">
        <f>IFERROR(SUM('0'!$M241),0)</f>
        <v>0</v>
      </c>
      <c r="N259" s="107">
        <f>IFERROR(SUM('0'!$N241),0)</f>
        <v>0</v>
      </c>
      <c r="O259" s="107" t="str">
        <f>IFERROR(CONCATENATE('0'!$O241),0)</f>
        <v/>
      </c>
      <c r="P259" s="107" t="str">
        <f>IFERROR(CONCATENATE('0'!U241),"")</f>
        <v/>
      </c>
      <c r="Q259" s="107" t="str">
        <f>IFERROR(CONCATENATE('0'!$W241),0)</f>
        <v/>
      </c>
      <c r="R259" s="107" t="str">
        <f>IFERROR(IF('0'!V241&gt;0.00001,'0'!V241,'2'!M254),"")</f>
        <v/>
      </c>
      <c r="S259" s="107" t="s">
        <v>39</v>
      </c>
    </row>
    <row r="260" spans="1:19" s="22" customFormat="1" ht="20.100000000000001" hidden="1" customHeight="1">
      <c r="A260" s="106" t="str">
        <f>IFERROR(CONCATENATE('0'!$A242),0)</f>
        <v/>
      </c>
      <c r="B260" s="107">
        <f>IFERROR(SUM('0'!$B242),0)</f>
        <v>0</v>
      </c>
      <c r="C260" s="107">
        <f>IFERROR(SUM('0'!$C242),0)</f>
        <v>0</v>
      </c>
      <c r="D260" s="108">
        <f>IFERROR(SUM('0'!$E242),0)</f>
        <v>0</v>
      </c>
      <c r="E260" s="107">
        <f>IFERROR(SUM('0'!$D242),0)</f>
        <v>0</v>
      </c>
      <c r="F260" s="109">
        <f>IFERROR(SUM('0'!$F242),0)</f>
        <v>0</v>
      </c>
      <c r="G260" s="107" t="str">
        <f t="shared" si="4"/>
        <v/>
      </c>
      <c r="H260" s="107" t="str">
        <f>IFERROR(CONCATENATE('0'!$G242),0)</f>
        <v/>
      </c>
      <c r="I260" s="107">
        <f>IFERROR(SUM('0'!$H242),0)</f>
        <v>0</v>
      </c>
      <c r="J260" s="110">
        <f>IFERROR(SUM('0'!$I242),0)</f>
        <v>0</v>
      </c>
      <c r="K260" s="107" t="str">
        <f>IFERROR(CONCATENATE('0'!$K242),0)</f>
        <v/>
      </c>
      <c r="L260" s="107">
        <f>IFERROR(SUM('0'!$L242),0)</f>
        <v>0</v>
      </c>
      <c r="M260" s="107">
        <f>IFERROR(SUM('0'!$M242),0)</f>
        <v>0</v>
      </c>
      <c r="N260" s="107">
        <f>IFERROR(SUM('0'!$N242),0)</f>
        <v>0</v>
      </c>
      <c r="O260" s="107" t="str">
        <f>IFERROR(CONCATENATE('0'!$O242),0)</f>
        <v/>
      </c>
      <c r="P260" s="107" t="str">
        <f>IFERROR(CONCATENATE('0'!U242),"")</f>
        <v/>
      </c>
      <c r="Q260" s="107" t="str">
        <f>IFERROR(CONCATENATE('0'!$W242),0)</f>
        <v/>
      </c>
      <c r="R260" s="107" t="str">
        <f>IFERROR(IF('0'!V242&gt;0.00001,'0'!V242,'2'!M255),"")</f>
        <v/>
      </c>
      <c r="S260" s="107" t="s">
        <v>39</v>
      </c>
    </row>
    <row r="261" spans="1:19" s="22" customFormat="1" ht="20.100000000000001" hidden="1" customHeight="1">
      <c r="A261" s="106" t="str">
        <f>IFERROR(CONCATENATE('0'!$A243),0)</f>
        <v/>
      </c>
      <c r="B261" s="107">
        <f>IFERROR(SUM('0'!$B243),0)</f>
        <v>0</v>
      </c>
      <c r="C261" s="107">
        <f>IFERROR(SUM('0'!$C243),0)</f>
        <v>0</v>
      </c>
      <c r="D261" s="108">
        <f>IFERROR(SUM('0'!$E243),0)</f>
        <v>0</v>
      </c>
      <c r="E261" s="107">
        <f>IFERROR(SUM('0'!$D243),0)</f>
        <v>0</v>
      </c>
      <c r="F261" s="109">
        <f>IFERROR(SUM('0'!$F243),0)</f>
        <v>0</v>
      </c>
      <c r="G261" s="107" t="str">
        <f t="shared" si="4"/>
        <v/>
      </c>
      <c r="H261" s="107" t="str">
        <f>IFERROR(CONCATENATE('0'!$G243),0)</f>
        <v/>
      </c>
      <c r="I261" s="107">
        <f>IFERROR(SUM('0'!$H243),0)</f>
        <v>0</v>
      </c>
      <c r="J261" s="110">
        <f>IFERROR(SUM('0'!$I243),0)</f>
        <v>0</v>
      </c>
      <c r="K261" s="107" t="str">
        <f>IFERROR(CONCATENATE('0'!$K243),0)</f>
        <v/>
      </c>
      <c r="L261" s="107">
        <f>IFERROR(SUM('0'!$L243),0)</f>
        <v>0</v>
      </c>
      <c r="M261" s="107">
        <f>IFERROR(SUM('0'!$M243),0)</f>
        <v>0</v>
      </c>
      <c r="N261" s="107">
        <f>IFERROR(SUM('0'!$N243),0)</f>
        <v>0</v>
      </c>
      <c r="O261" s="107" t="str">
        <f>IFERROR(CONCATENATE('0'!$O243),0)</f>
        <v/>
      </c>
      <c r="P261" s="107" t="str">
        <f>IFERROR(CONCATENATE('0'!U243),"")</f>
        <v/>
      </c>
      <c r="Q261" s="107" t="str">
        <f>IFERROR(CONCATENATE('0'!$W243),0)</f>
        <v/>
      </c>
      <c r="R261" s="107" t="str">
        <f>IFERROR(IF('0'!V243&gt;0.00001,'0'!V243,'2'!M256),"")</f>
        <v/>
      </c>
      <c r="S261" s="107" t="s">
        <v>39</v>
      </c>
    </row>
    <row r="262" spans="1:19" s="22" customFormat="1" ht="20.100000000000001" hidden="1" customHeight="1">
      <c r="A262" s="106" t="str">
        <f>IFERROR(CONCATENATE('0'!$A244),0)</f>
        <v/>
      </c>
      <c r="B262" s="107">
        <f>IFERROR(SUM('0'!$B244),0)</f>
        <v>0</v>
      </c>
      <c r="C262" s="107">
        <f>IFERROR(SUM('0'!$C244),0)</f>
        <v>0</v>
      </c>
      <c r="D262" s="108">
        <f>IFERROR(SUM('0'!$E244),0)</f>
        <v>0</v>
      </c>
      <c r="E262" s="107">
        <f>IFERROR(SUM('0'!$D244),0)</f>
        <v>0</v>
      </c>
      <c r="F262" s="109">
        <f>IFERROR(SUM('0'!$F244),0)</f>
        <v>0</v>
      </c>
      <c r="G262" s="107" t="str">
        <f t="shared" si="4"/>
        <v/>
      </c>
      <c r="H262" s="107" t="str">
        <f>IFERROR(CONCATENATE('0'!$G244),0)</f>
        <v/>
      </c>
      <c r="I262" s="107">
        <f>IFERROR(SUM('0'!$H244),0)</f>
        <v>0</v>
      </c>
      <c r="J262" s="110">
        <f>IFERROR(SUM('0'!$I244),0)</f>
        <v>0</v>
      </c>
      <c r="K262" s="107" t="str">
        <f>IFERROR(CONCATENATE('0'!$K244),0)</f>
        <v/>
      </c>
      <c r="L262" s="107">
        <f>IFERROR(SUM('0'!$L244),0)</f>
        <v>0</v>
      </c>
      <c r="M262" s="107">
        <f>IFERROR(SUM('0'!$M244),0)</f>
        <v>0</v>
      </c>
      <c r="N262" s="107">
        <f>IFERROR(SUM('0'!$N244),0)</f>
        <v>0</v>
      </c>
      <c r="O262" s="107" t="str">
        <f>IFERROR(CONCATENATE('0'!$O244),0)</f>
        <v/>
      </c>
      <c r="P262" s="107" t="str">
        <f>IFERROR(CONCATENATE('0'!U244),"")</f>
        <v/>
      </c>
      <c r="Q262" s="107" t="str">
        <f>IFERROR(CONCATENATE('0'!$W244),0)</f>
        <v/>
      </c>
      <c r="R262" s="107" t="str">
        <f>IFERROR(IF('0'!V244&gt;0.00001,'0'!V244,'2'!M257),"")</f>
        <v/>
      </c>
      <c r="S262" s="107" t="s">
        <v>39</v>
      </c>
    </row>
    <row r="263" spans="1:19" s="22" customFormat="1" ht="20.100000000000001" hidden="1" customHeight="1">
      <c r="A263" s="106" t="str">
        <f>IFERROR(CONCATENATE('0'!$A245),0)</f>
        <v/>
      </c>
      <c r="B263" s="107">
        <f>IFERROR(SUM('0'!$B245),0)</f>
        <v>0</v>
      </c>
      <c r="C263" s="107">
        <f>IFERROR(SUM('0'!$C245),0)</f>
        <v>0</v>
      </c>
      <c r="D263" s="108">
        <f>IFERROR(SUM('0'!$E245),0)</f>
        <v>0</v>
      </c>
      <c r="E263" s="107">
        <f>IFERROR(SUM('0'!$D245),0)</f>
        <v>0</v>
      </c>
      <c r="F263" s="109">
        <f>IFERROR(SUM('0'!$F245),0)</f>
        <v>0</v>
      </c>
      <c r="G263" s="107" t="str">
        <f t="shared" si="4"/>
        <v/>
      </c>
      <c r="H263" s="107" t="str">
        <f>IFERROR(CONCATENATE('0'!$G245),0)</f>
        <v/>
      </c>
      <c r="I263" s="107">
        <f>IFERROR(SUM('0'!$H245),0)</f>
        <v>0</v>
      </c>
      <c r="J263" s="110">
        <f>IFERROR(SUM('0'!$I245),0)</f>
        <v>0</v>
      </c>
      <c r="K263" s="107" t="str">
        <f>IFERROR(CONCATENATE('0'!$K245),0)</f>
        <v/>
      </c>
      <c r="L263" s="107">
        <f>IFERROR(SUM('0'!$L245),0)</f>
        <v>0</v>
      </c>
      <c r="M263" s="107">
        <f>IFERROR(SUM('0'!$M245),0)</f>
        <v>0</v>
      </c>
      <c r="N263" s="107">
        <f>IFERROR(SUM('0'!$N245),0)</f>
        <v>0</v>
      </c>
      <c r="O263" s="107" t="str">
        <f>IFERROR(CONCATENATE('0'!$O245),0)</f>
        <v/>
      </c>
      <c r="P263" s="107" t="str">
        <f>IFERROR(CONCATENATE('0'!U245),"")</f>
        <v/>
      </c>
      <c r="Q263" s="107" t="str">
        <f>IFERROR(CONCATENATE('0'!$W245),0)</f>
        <v/>
      </c>
      <c r="R263" s="107" t="str">
        <f>IFERROR(IF('0'!V245&gt;0.00001,'0'!V245,'2'!M258),"")</f>
        <v/>
      </c>
      <c r="S263" s="107" t="s">
        <v>39</v>
      </c>
    </row>
    <row r="264" spans="1:19" s="22" customFormat="1" ht="20.100000000000001" hidden="1" customHeight="1">
      <c r="A264" s="106" t="str">
        <f>IFERROR(CONCATENATE('0'!$A246),0)</f>
        <v/>
      </c>
      <c r="B264" s="107">
        <f>IFERROR(SUM('0'!$B246),0)</f>
        <v>0</v>
      </c>
      <c r="C264" s="107">
        <f>IFERROR(SUM('0'!$C246),0)</f>
        <v>0</v>
      </c>
      <c r="D264" s="108">
        <f>IFERROR(SUM('0'!$E246),0)</f>
        <v>0</v>
      </c>
      <c r="E264" s="107">
        <f>IFERROR(SUM('0'!$D246),0)</f>
        <v>0</v>
      </c>
      <c r="F264" s="109">
        <f>IFERROR(SUM('0'!$F246),0)</f>
        <v>0</v>
      </c>
      <c r="G264" s="107" t="str">
        <f t="shared" si="4"/>
        <v/>
      </c>
      <c r="H264" s="107" t="str">
        <f>IFERROR(CONCATENATE('0'!$G246),0)</f>
        <v/>
      </c>
      <c r="I264" s="107">
        <f>IFERROR(SUM('0'!$H246),0)</f>
        <v>0</v>
      </c>
      <c r="J264" s="110">
        <f>IFERROR(SUM('0'!$I246),0)</f>
        <v>0</v>
      </c>
      <c r="K264" s="107" t="str">
        <f>IFERROR(CONCATENATE('0'!$K246),0)</f>
        <v/>
      </c>
      <c r="L264" s="107">
        <f>IFERROR(SUM('0'!$L246),0)</f>
        <v>0</v>
      </c>
      <c r="M264" s="107">
        <f>IFERROR(SUM('0'!$M246),0)</f>
        <v>0</v>
      </c>
      <c r="N264" s="107">
        <f>IFERROR(SUM('0'!$N246),0)</f>
        <v>0</v>
      </c>
      <c r="O264" s="107" t="str">
        <f>IFERROR(CONCATENATE('0'!$O246),0)</f>
        <v/>
      </c>
      <c r="P264" s="107" t="str">
        <f>IFERROR(CONCATENATE('0'!U246),"")</f>
        <v/>
      </c>
      <c r="Q264" s="107" t="str">
        <f>IFERROR(CONCATENATE('0'!$W246),0)</f>
        <v/>
      </c>
      <c r="R264" s="107" t="str">
        <f>IFERROR(IF('0'!V246&gt;0.00001,'0'!V246,'2'!M259),"")</f>
        <v/>
      </c>
      <c r="S264" s="107" t="s">
        <v>39</v>
      </c>
    </row>
    <row r="265" spans="1:19" s="22" customFormat="1" ht="20.100000000000001" hidden="1" customHeight="1">
      <c r="A265" s="106" t="str">
        <f>IFERROR(CONCATENATE('0'!$A247),0)</f>
        <v/>
      </c>
      <c r="B265" s="107">
        <f>IFERROR(SUM('0'!$B247),0)</f>
        <v>0</v>
      </c>
      <c r="C265" s="107">
        <f>IFERROR(SUM('0'!$C247),0)</f>
        <v>0</v>
      </c>
      <c r="D265" s="108">
        <f>IFERROR(SUM('0'!$E247),0)</f>
        <v>0</v>
      </c>
      <c r="E265" s="107">
        <f>IFERROR(SUM('0'!$D247),0)</f>
        <v>0</v>
      </c>
      <c r="F265" s="109">
        <f>IFERROR(SUM('0'!$F247),0)</f>
        <v>0</v>
      </c>
      <c r="G265" s="107" t="str">
        <f t="shared" si="4"/>
        <v/>
      </c>
      <c r="H265" s="107" t="str">
        <f>IFERROR(CONCATENATE('0'!$G247),0)</f>
        <v/>
      </c>
      <c r="I265" s="107">
        <f>IFERROR(SUM('0'!$H247),0)</f>
        <v>0</v>
      </c>
      <c r="J265" s="110">
        <f>IFERROR(SUM('0'!$I247),0)</f>
        <v>0</v>
      </c>
      <c r="K265" s="107" t="str">
        <f>IFERROR(CONCATENATE('0'!$K247),0)</f>
        <v/>
      </c>
      <c r="L265" s="107">
        <f>IFERROR(SUM('0'!$L247),0)</f>
        <v>0</v>
      </c>
      <c r="M265" s="107">
        <f>IFERROR(SUM('0'!$M247),0)</f>
        <v>0</v>
      </c>
      <c r="N265" s="107">
        <f>IFERROR(SUM('0'!$N247),0)</f>
        <v>0</v>
      </c>
      <c r="O265" s="107" t="str">
        <f>IFERROR(CONCATENATE('0'!$O247),0)</f>
        <v/>
      </c>
      <c r="P265" s="107" t="str">
        <f>IFERROR(CONCATENATE('0'!U247),"")</f>
        <v/>
      </c>
      <c r="Q265" s="107" t="str">
        <f>IFERROR(CONCATENATE('0'!$W247),0)</f>
        <v/>
      </c>
      <c r="R265" s="107" t="str">
        <f>IFERROR(IF('0'!V247&gt;0.00001,'0'!V247,'2'!M260),"")</f>
        <v/>
      </c>
      <c r="S265" s="107" t="s">
        <v>39</v>
      </c>
    </row>
    <row r="266" spans="1:19" s="22" customFormat="1" ht="20.100000000000001" hidden="1" customHeight="1">
      <c r="A266" s="106" t="str">
        <f>IFERROR(CONCATENATE('0'!$A248),0)</f>
        <v/>
      </c>
      <c r="B266" s="107">
        <f>IFERROR(SUM('0'!$B248),0)</f>
        <v>0</v>
      </c>
      <c r="C266" s="107">
        <f>IFERROR(SUM('0'!$C248),0)</f>
        <v>0</v>
      </c>
      <c r="D266" s="108">
        <f>IFERROR(SUM('0'!$E248),0)</f>
        <v>0</v>
      </c>
      <c r="E266" s="107">
        <f>IFERROR(SUM('0'!$D248),0)</f>
        <v>0</v>
      </c>
      <c r="F266" s="109">
        <f>IFERROR(SUM('0'!$F248),0)</f>
        <v>0</v>
      </c>
      <c r="G266" s="107" t="str">
        <f t="shared" si="4"/>
        <v/>
      </c>
      <c r="H266" s="107" t="str">
        <f>IFERROR(CONCATENATE('0'!$G248),0)</f>
        <v/>
      </c>
      <c r="I266" s="107">
        <f>IFERROR(SUM('0'!$H248),0)</f>
        <v>0</v>
      </c>
      <c r="J266" s="110">
        <f>IFERROR(SUM('0'!$I248),0)</f>
        <v>0</v>
      </c>
      <c r="K266" s="107" t="str">
        <f>IFERROR(CONCATENATE('0'!$K248),0)</f>
        <v/>
      </c>
      <c r="L266" s="107">
        <f>IFERROR(SUM('0'!$L248),0)</f>
        <v>0</v>
      </c>
      <c r="M266" s="107">
        <f>IFERROR(SUM('0'!$M248),0)</f>
        <v>0</v>
      </c>
      <c r="N266" s="107">
        <f>IFERROR(SUM('0'!$N248),0)</f>
        <v>0</v>
      </c>
      <c r="O266" s="107" t="str">
        <f>IFERROR(CONCATENATE('0'!$O248),0)</f>
        <v/>
      </c>
      <c r="P266" s="107" t="str">
        <f>IFERROR(CONCATENATE('0'!U248),"")</f>
        <v/>
      </c>
      <c r="Q266" s="107" t="str">
        <f>IFERROR(CONCATENATE('0'!$W248),0)</f>
        <v/>
      </c>
      <c r="R266" s="107" t="str">
        <f>IFERROR(IF('0'!V248&gt;0.00001,'0'!V248,'2'!M261),"")</f>
        <v/>
      </c>
      <c r="S266" s="107" t="s">
        <v>39</v>
      </c>
    </row>
    <row r="267" spans="1:19" s="22" customFormat="1" ht="20.100000000000001" hidden="1" customHeight="1">
      <c r="A267" s="106" t="str">
        <f>IFERROR(CONCATENATE('0'!$A249),0)</f>
        <v/>
      </c>
      <c r="B267" s="107">
        <f>IFERROR(SUM('0'!$B249),0)</f>
        <v>0</v>
      </c>
      <c r="C267" s="107">
        <f>IFERROR(SUM('0'!$C249),0)</f>
        <v>0</v>
      </c>
      <c r="D267" s="108">
        <f>IFERROR(SUM('0'!$E249),0)</f>
        <v>0</v>
      </c>
      <c r="E267" s="107">
        <f>IFERROR(SUM('0'!$D249),0)</f>
        <v>0</v>
      </c>
      <c r="F267" s="109">
        <f>IFERROR(SUM('0'!$F249),0)</f>
        <v>0</v>
      </c>
      <c r="G267" s="107" t="str">
        <f t="shared" si="4"/>
        <v/>
      </c>
      <c r="H267" s="107" t="str">
        <f>IFERROR(CONCATENATE('0'!$G249),0)</f>
        <v/>
      </c>
      <c r="I267" s="107">
        <f>IFERROR(SUM('0'!$H249),0)</f>
        <v>0</v>
      </c>
      <c r="J267" s="110">
        <f>IFERROR(SUM('0'!$I249),0)</f>
        <v>0</v>
      </c>
      <c r="K267" s="107" t="str">
        <f>IFERROR(CONCATENATE('0'!$K249),0)</f>
        <v/>
      </c>
      <c r="L267" s="107">
        <f>IFERROR(SUM('0'!$L249),0)</f>
        <v>0</v>
      </c>
      <c r="M267" s="107">
        <f>IFERROR(SUM('0'!$M249),0)</f>
        <v>0</v>
      </c>
      <c r="N267" s="107">
        <f>IFERROR(SUM('0'!$N249),0)</f>
        <v>0</v>
      </c>
      <c r="O267" s="107" t="str">
        <f>IFERROR(CONCATENATE('0'!$O249),0)</f>
        <v/>
      </c>
      <c r="P267" s="107" t="str">
        <f>IFERROR(CONCATENATE('0'!U249),"")</f>
        <v/>
      </c>
      <c r="Q267" s="107" t="str">
        <f>IFERROR(CONCATENATE('0'!$W249),0)</f>
        <v/>
      </c>
      <c r="R267" s="107" t="str">
        <f>IFERROR(IF('0'!V249&gt;0.00001,'0'!V249,'2'!M262),"")</f>
        <v/>
      </c>
      <c r="S267" s="107" t="s">
        <v>39</v>
      </c>
    </row>
    <row r="268" spans="1:19" s="22" customFormat="1" ht="20.100000000000001" hidden="1" customHeight="1">
      <c r="A268" s="106" t="str">
        <f>IFERROR(CONCATENATE('0'!$A250),0)</f>
        <v/>
      </c>
      <c r="B268" s="107">
        <f>IFERROR(SUM('0'!$B250),0)</f>
        <v>0</v>
      </c>
      <c r="C268" s="107">
        <f>IFERROR(SUM('0'!$C250),0)</f>
        <v>0</v>
      </c>
      <c r="D268" s="108">
        <f>IFERROR(SUM('0'!$E250),0)</f>
        <v>0</v>
      </c>
      <c r="E268" s="107">
        <f>IFERROR(SUM('0'!$D250),0)</f>
        <v>0</v>
      </c>
      <c r="F268" s="109">
        <f>IFERROR(SUM('0'!$F250),0)</f>
        <v>0</v>
      </c>
      <c r="G268" s="107" t="str">
        <f t="shared" si="4"/>
        <v/>
      </c>
      <c r="H268" s="107" t="str">
        <f>IFERROR(CONCATENATE('0'!$G250),0)</f>
        <v/>
      </c>
      <c r="I268" s="107">
        <f>IFERROR(SUM('0'!$H250),0)</f>
        <v>0</v>
      </c>
      <c r="J268" s="110">
        <f>IFERROR(SUM('0'!$I250),0)</f>
        <v>0</v>
      </c>
      <c r="K268" s="107" t="str">
        <f>IFERROR(CONCATENATE('0'!$K250),0)</f>
        <v/>
      </c>
      <c r="L268" s="107">
        <f>IFERROR(SUM('0'!$L250),0)</f>
        <v>0</v>
      </c>
      <c r="M268" s="107">
        <f>IFERROR(SUM('0'!$M250),0)</f>
        <v>0</v>
      </c>
      <c r="N268" s="107">
        <f>IFERROR(SUM('0'!$N250),0)</f>
        <v>0</v>
      </c>
      <c r="O268" s="107" t="str">
        <f>IFERROR(CONCATENATE('0'!$O250),0)</f>
        <v/>
      </c>
      <c r="P268" s="107" t="str">
        <f>IFERROR(CONCATENATE('0'!U250),"")</f>
        <v/>
      </c>
      <c r="Q268" s="107" t="str">
        <f>IFERROR(CONCATENATE('0'!$W250),0)</f>
        <v/>
      </c>
      <c r="R268" s="107" t="str">
        <f>IFERROR(IF('0'!V250&gt;0.00001,'0'!V250,'2'!M263),"")</f>
        <v/>
      </c>
      <c r="S268" s="107" t="s">
        <v>39</v>
      </c>
    </row>
    <row r="269" spans="1:19" s="22" customFormat="1" ht="20.100000000000001" hidden="1" customHeight="1">
      <c r="A269" s="106" t="str">
        <f>IFERROR(CONCATENATE('0'!$A251),0)</f>
        <v/>
      </c>
      <c r="B269" s="107">
        <f>IFERROR(SUM('0'!$B251),0)</f>
        <v>0</v>
      </c>
      <c r="C269" s="107">
        <f>IFERROR(SUM('0'!$C251),0)</f>
        <v>0</v>
      </c>
      <c r="D269" s="108">
        <f>IFERROR(SUM('0'!$E251),0)</f>
        <v>0</v>
      </c>
      <c r="E269" s="107">
        <f>IFERROR(SUM('0'!$D251),0)</f>
        <v>0</v>
      </c>
      <c r="F269" s="109">
        <f>IFERROR(SUM('0'!$F251),0)</f>
        <v>0</v>
      </c>
      <c r="G269" s="107" t="str">
        <f t="shared" si="4"/>
        <v/>
      </c>
      <c r="H269" s="107" t="str">
        <f>IFERROR(CONCATENATE('0'!$G251),0)</f>
        <v/>
      </c>
      <c r="I269" s="107">
        <f>IFERROR(SUM('0'!$H251),0)</f>
        <v>0</v>
      </c>
      <c r="J269" s="110">
        <f>IFERROR(SUM('0'!$I251),0)</f>
        <v>0</v>
      </c>
      <c r="K269" s="107" t="str">
        <f>IFERROR(CONCATENATE('0'!$K251),0)</f>
        <v/>
      </c>
      <c r="L269" s="107">
        <f>IFERROR(SUM('0'!$L251),0)</f>
        <v>0</v>
      </c>
      <c r="M269" s="107">
        <f>IFERROR(SUM('0'!$M251),0)</f>
        <v>0</v>
      </c>
      <c r="N269" s="107">
        <f>IFERROR(SUM('0'!$N251),0)</f>
        <v>0</v>
      </c>
      <c r="O269" s="107" t="str">
        <f>IFERROR(CONCATENATE('0'!$O251),0)</f>
        <v/>
      </c>
      <c r="P269" s="107" t="str">
        <f>IFERROR(CONCATENATE('0'!U251),"")</f>
        <v/>
      </c>
      <c r="Q269" s="107" t="str">
        <f>IFERROR(CONCATENATE('0'!$W251),0)</f>
        <v/>
      </c>
      <c r="R269" s="107" t="str">
        <f>IFERROR(IF('0'!V251&gt;0.00001,'0'!V251,'2'!M264),"")</f>
        <v/>
      </c>
      <c r="S269" s="107" t="s">
        <v>39</v>
      </c>
    </row>
    <row r="270" spans="1:19" s="22" customFormat="1" ht="20.100000000000001" hidden="1" customHeight="1">
      <c r="A270" s="106" t="str">
        <f>IFERROR(CONCATENATE('0'!$A252),0)</f>
        <v/>
      </c>
      <c r="B270" s="107">
        <f>IFERROR(SUM('0'!$B252),0)</f>
        <v>0</v>
      </c>
      <c r="C270" s="107">
        <f>IFERROR(SUM('0'!$C252),0)</f>
        <v>0</v>
      </c>
      <c r="D270" s="108">
        <f>IFERROR(SUM('0'!$E252),0)</f>
        <v>0</v>
      </c>
      <c r="E270" s="107">
        <f>IFERROR(SUM('0'!$D252),0)</f>
        <v>0</v>
      </c>
      <c r="F270" s="109">
        <f>IFERROR(SUM('0'!$F252),0)</f>
        <v>0</v>
      </c>
      <c r="G270" s="107" t="str">
        <f t="shared" si="4"/>
        <v/>
      </c>
      <c r="H270" s="107" t="str">
        <f>IFERROR(CONCATENATE('0'!$G252),0)</f>
        <v/>
      </c>
      <c r="I270" s="107">
        <f>IFERROR(SUM('0'!$H252),0)</f>
        <v>0</v>
      </c>
      <c r="J270" s="110">
        <f>IFERROR(SUM('0'!$I252),0)</f>
        <v>0</v>
      </c>
      <c r="K270" s="107" t="str">
        <f>IFERROR(CONCATENATE('0'!$K252),0)</f>
        <v/>
      </c>
      <c r="L270" s="107">
        <f>IFERROR(SUM('0'!$L252),0)</f>
        <v>0</v>
      </c>
      <c r="M270" s="107">
        <f>IFERROR(SUM('0'!$M252),0)</f>
        <v>0</v>
      </c>
      <c r="N270" s="107">
        <f>IFERROR(SUM('0'!$N252),0)</f>
        <v>0</v>
      </c>
      <c r="O270" s="107" t="str">
        <f>IFERROR(CONCATENATE('0'!$O252),0)</f>
        <v/>
      </c>
      <c r="P270" s="107" t="str">
        <f>IFERROR(CONCATENATE('0'!U252),"")</f>
        <v/>
      </c>
      <c r="Q270" s="107" t="str">
        <f>IFERROR(CONCATENATE('0'!$W252),0)</f>
        <v/>
      </c>
      <c r="R270" s="107" t="str">
        <f>IFERROR(IF('0'!V252&gt;0.00001,'0'!V252,'2'!M265),"")</f>
        <v/>
      </c>
      <c r="S270" s="107" t="s">
        <v>39</v>
      </c>
    </row>
    <row r="271" spans="1:19" s="22" customFormat="1" ht="20.100000000000001" hidden="1" customHeight="1">
      <c r="A271" s="106" t="str">
        <f>IFERROR(CONCATENATE('0'!$A253),0)</f>
        <v/>
      </c>
      <c r="B271" s="107">
        <f>IFERROR(SUM('0'!$B253),0)</f>
        <v>0</v>
      </c>
      <c r="C271" s="107">
        <f>IFERROR(SUM('0'!$C253),0)</f>
        <v>0</v>
      </c>
      <c r="D271" s="108">
        <f>IFERROR(SUM('0'!$E253),0)</f>
        <v>0</v>
      </c>
      <c r="E271" s="107">
        <f>IFERROR(SUM('0'!$D253),0)</f>
        <v>0</v>
      </c>
      <c r="F271" s="109">
        <f>IFERROR(SUM('0'!$F253),0)</f>
        <v>0</v>
      </c>
      <c r="G271" s="107" t="str">
        <f t="shared" si="4"/>
        <v/>
      </c>
      <c r="H271" s="107" t="str">
        <f>IFERROR(CONCATENATE('0'!$G253),0)</f>
        <v/>
      </c>
      <c r="I271" s="107">
        <f>IFERROR(SUM('0'!$H253),0)</f>
        <v>0</v>
      </c>
      <c r="J271" s="110">
        <f>IFERROR(SUM('0'!$I253),0)</f>
        <v>0</v>
      </c>
      <c r="K271" s="107" t="str">
        <f>IFERROR(CONCATENATE('0'!$K253),0)</f>
        <v/>
      </c>
      <c r="L271" s="107">
        <f>IFERROR(SUM('0'!$L253),0)</f>
        <v>0</v>
      </c>
      <c r="M271" s="107">
        <f>IFERROR(SUM('0'!$M253),0)</f>
        <v>0</v>
      </c>
      <c r="N271" s="107">
        <f>IFERROR(SUM('0'!$N253),0)</f>
        <v>0</v>
      </c>
      <c r="O271" s="107" t="str">
        <f>IFERROR(CONCATENATE('0'!$O253),0)</f>
        <v/>
      </c>
      <c r="P271" s="107" t="str">
        <f>IFERROR(CONCATENATE('0'!U253),"")</f>
        <v/>
      </c>
      <c r="Q271" s="107" t="str">
        <f>IFERROR(CONCATENATE('0'!$W253),0)</f>
        <v/>
      </c>
      <c r="R271" s="107" t="str">
        <f>IFERROR(IF('0'!V253&gt;0.00001,'0'!V253,'2'!M266),"")</f>
        <v/>
      </c>
      <c r="S271" s="107" t="s">
        <v>39</v>
      </c>
    </row>
    <row r="272" spans="1:19" s="22" customFormat="1" ht="20.100000000000001" hidden="1" customHeight="1">
      <c r="A272" s="106" t="str">
        <f>IFERROR(CONCATENATE('0'!$A254),0)</f>
        <v/>
      </c>
      <c r="B272" s="107">
        <f>IFERROR(SUM('0'!$B254),0)</f>
        <v>0</v>
      </c>
      <c r="C272" s="107">
        <f>IFERROR(SUM('0'!$C254),0)</f>
        <v>0</v>
      </c>
      <c r="D272" s="108">
        <f>IFERROR(SUM('0'!$E254),0)</f>
        <v>0</v>
      </c>
      <c r="E272" s="107">
        <f>IFERROR(SUM('0'!$D254),0)</f>
        <v>0</v>
      </c>
      <c r="F272" s="109">
        <f>IFERROR(SUM('0'!$F254),0)</f>
        <v>0</v>
      </c>
      <c r="G272" s="107" t="str">
        <f t="shared" si="4"/>
        <v/>
      </c>
      <c r="H272" s="107" t="str">
        <f>IFERROR(CONCATENATE('0'!$G254),0)</f>
        <v/>
      </c>
      <c r="I272" s="107">
        <f>IFERROR(SUM('0'!$H254),0)</f>
        <v>0</v>
      </c>
      <c r="J272" s="110">
        <f>IFERROR(SUM('0'!$I254),0)</f>
        <v>0</v>
      </c>
      <c r="K272" s="107" t="str">
        <f>IFERROR(CONCATENATE('0'!$K254),0)</f>
        <v/>
      </c>
      <c r="L272" s="107">
        <f>IFERROR(SUM('0'!$L254),0)</f>
        <v>0</v>
      </c>
      <c r="M272" s="107">
        <f>IFERROR(SUM('0'!$M254),0)</f>
        <v>0</v>
      </c>
      <c r="N272" s="107">
        <f>IFERROR(SUM('0'!$N254),0)</f>
        <v>0</v>
      </c>
      <c r="O272" s="107" t="str">
        <f>IFERROR(CONCATENATE('0'!$O254),0)</f>
        <v/>
      </c>
      <c r="P272" s="107" t="str">
        <f>IFERROR(CONCATENATE('0'!U254),"")</f>
        <v/>
      </c>
      <c r="Q272" s="107" t="str">
        <f>IFERROR(CONCATENATE('0'!$W254),0)</f>
        <v/>
      </c>
      <c r="R272" s="107" t="str">
        <f>IFERROR(IF('0'!V254&gt;0.00001,'0'!V254,'2'!M267),"")</f>
        <v/>
      </c>
      <c r="S272" s="107" t="s">
        <v>39</v>
      </c>
    </row>
    <row r="273" spans="1:19" s="22" customFormat="1" ht="20.100000000000001" hidden="1" customHeight="1">
      <c r="A273" s="106" t="str">
        <f>IFERROR(CONCATENATE('0'!$A255),0)</f>
        <v/>
      </c>
      <c r="B273" s="107">
        <f>IFERROR(SUM('0'!$B255),0)</f>
        <v>0</v>
      </c>
      <c r="C273" s="107">
        <f>IFERROR(SUM('0'!$C255),0)</f>
        <v>0</v>
      </c>
      <c r="D273" s="108">
        <f>IFERROR(SUM('0'!$E255),0)</f>
        <v>0</v>
      </c>
      <c r="E273" s="107">
        <f>IFERROR(SUM('0'!$D255),0)</f>
        <v>0</v>
      </c>
      <c r="F273" s="109">
        <f>IFERROR(SUM('0'!$F255),0)</f>
        <v>0</v>
      </c>
      <c r="G273" s="107" t="str">
        <f t="shared" si="4"/>
        <v/>
      </c>
      <c r="H273" s="107" t="str">
        <f>IFERROR(CONCATENATE('0'!$G255),0)</f>
        <v/>
      </c>
      <c r="I273" s="107">
        <f>IFERROR(SUM('0'!$H255),0)</f>
        <v>0</v>
      </c>
      <c r="J273" s="110">
        <f>IFERROR(SUM('0'!$I255),0)</f>
        <v>0</v>
      </c>
      <c r="K273" s="107" t="str">
        <f>IFERROR(CONCATENATE('0'!$K255),0)</f>
        <v/>
      </c>
      <c r="L273" s="107">
        <f>IFERROR(SUM('0'!$L255),0)</f>
        <v>0</v>
      </c>
      <c r="M273" s="107">
        <f>IFERROR(SUM('0'!$M255),0)</f>
        <v>0</v>
      </c>
      <c r="N273" s="107">
        <f>IFERROR(SUM('0'!$N255),0)</f>
        <v>0</v>
      </c>
      <c r="O273" s="107" t="str">
        <f>IFERROR(CONCATENATE('0'!$O255),0)</f>
        <v/>
      </c>
      <c r="P273" s="107" t="str">
        <f>IFERROR(CONCATENATE('0'!U255),"")</f>
        <v/>
      </c>
      <c r="Q273" s="107" t="str">
        <f>IFERROR(CONCATENATE('0'!$W255),0)</f>
        <v/>
      </c>
      <c r="R273" s="107" t="str">
        <f>IFERROR(IF('0'!V255&gt;0.00001,'0'!V255,'2'!M268),"")</f>
        <v/>
      </c>
      <c r="S273" s="107" t="s">
        <v>39</v>
      </c>
    </row>
    <row r="274" spans="1:19" s="22" customFormat="1" ht="20.100000000000001" hidden="1" customHeight="1">
      <c r="A274" s="106" t="str">
        <f>IFERROR(CONCATENATE('0'!$A256),0)</f>
        <v/>
      </c>
      <c r="B274" s="107">
        <f>IFERROR(SUM('0'!$B256),0)</f>
        <v>0</v>
      </c>
      <c r="C274" s="107">
        <f>IFERROR(SUM('0'!$C256),0)</f>
        <v>0</v>
      </c>
      <c r="D274" s="108">
        <f>IFERROR(SUM('0'!$E256),0)</f>
        <v>0</v>
      </c>
      <c r="E274" s="107">
        <f>IFERROR(SUM('0'!$D256),0)</f>
        <v>0</v>
      </c>
      <c r="F274" s="109">
        <f>IFERROR(SUM('0'!$F256),0)</f>
        <v>0</v>
      </c>
      <c r="G274" s="107" t="str">
        <f t="shared" si="4"/>
        <v/>
      </c>
      <c r="H274" s="107" t="str">
        <f>IFERROR(CONCATENATE('0'!$G256),0)</f>
        <v/>
      </c>
      <c r="I274" s="107">
        <f>IFERROR(SUM('0'!$H256),0)</f>
        <v>0</v>
      </c>
      <c r="J274" s="110">
        <f>IFERROR(SUM('0'!$I256),0)</f>
        <v>0</v>
      </c>
      <c r="K274" s="107" t="str">
        <f>IFERROR(CONCATENATE('0'!$K256),0)</f>
        <v/>
      </c>
      <c r="L274" s="107">
        <f>IFERROR(SUM('0'!$L256),0)</f>
        <v>0</v>
      </c>
      <c r="M274" s="107">
        <f>IFERROR(SUM('0'!$M256),0)</f>
        <v>0</v>
      </c>
      <c r="N274" s="107">
        <f>IFERROR(SUM('0'!$N256),0)</f>
        <v>0</v>
      </c>
      <c r="O274" s="107" t="str">
        <f>IFERROR(CONCATENATE('0'!$O256),0)</f>
        <v/>
      </c>
      <c r="P274" s="107" t="str">
        <f>IFERROR(CONCATENATE('0'!U256),"")</f>
        <v/>
      </c>
      <c r="Q274" s="107" t="str">
        <f>IFERROR(CONCATENATE('0'!$W256),0)</f>
        <v/>
      </c>
      <c r="R274" s="107" t="str">
        <f>IFERROR(IF('0'!V256&gt;0.00001,'0'!V256,'2'!M269),"")</f>
        <v/>
      </c>
      <c r="S274" s="107" t="s">
        <v>39</v>
      </c>
    </row>
    <row r="275" spans="1:19" s="22" customFormat="1" ht="20.100000000000001" hidden="1" customHeight="1">
      <c r="A275" s="106" t="str">
        <f>IFERROR(CONCATENATE('0'!$A257),0)</f>
        <v/>
      </c>
      <c r="B275" s="107">
        <f>IFERROR(SUM('0'!$B257),0)</f>
        <v>0</v>
      </c>
      <c r="C275" s="107">
        <f>IFERROR(SUM('0'!$C257),0)</f>
        <v>0</v>
      </c>
      <c r="D275" s="108">
        <f>IFERROR(SUM('0'!$E257),0)</f>
        <v>0</v>
      </c>
      <c r="E275" s="107">
        <f>IFERROR(SUM('0'!$D257),0)</f>
        <v>0</v>
      </c>
      <c r="F275" s="109">
        <f>IFERROR(SUM('0'!$F257),0)</f>
        <v>0</v>
      </c>
      <c r="G275" s="107" t="str">
        <f t="shared" si="4"/>
        <v/>
      </c>
      <c r="H275" s="107" t="str">
        <f>IFERROR(CONCATENATE('0'!$G257),0)</f>
        <v/>
      </c>
      <c r="I275" s="107">
        <f>IFERROR(SUM('0'!$H257),0)</f>
        <v>0</v>
      </c>
      <c r="J275" s="110">
        <f>IFERROR(SUM('0'!$I257),0)</f>
        <v>0</v>
      </c>
      <c r="K275" s="107" t="str">
        <f>IFERROR(CONCATENATE('0'!$K257),0)</f>
        <v/>
      </c>
      <c r="L275" s="107">
        <f>IFERROR(SUM('0'!$L257),0)</f>
        <v>0</v>
      </c>
      <c r="M275" s="107">
        <f>IFERROR(SUM('0'!$M257),0)</f>
        <v>0</v>
      </c>
      <c r="N275" s="107">
        <f>IFERROR(SUM('0'!$N257),0)</f>
        <v>0</v>
      </c>
      <c r="O275" s="107" t="str">
        <f>IFERROR(CONCATENATE('0'!$O257),0)</f>
        <v/>
      </c>
      <c r="P275" s="107" t="str">
        <f>IFERROR(CONCATENATE('0'!U257),"")</f>
        <v/>
      </c>
      <c r="Q275" s="107" t="str">
        <f>IFERROR(CONCATENATE('0'!$W257),0)</f>
        <v/>
      </c>
      <c r="R275" s="107" t="str">
        <f>IFERROR(IF('0'!V257&gt;0.00001,'0'!V257,'2'!M270),"")</f>
        <v/>
      </c>
      <c r="S275" s="107" t="s">
        <v>39</v>
      </c>
    </row>
    <row r="276" spans="1:19" s="22" customFormat="1" ht="20.100000000000001" hidden="1" customHeight="1">
      <c r="A276" s="106" t="str">
        <f>IFERROR(CONCATENATE('0'!$A258),0)</f>
        <v/>
      </c>
      <c r="B276" s="107">
        <f>IFERROR(SUM('0'!$B258),0)</f>
        <v>0</v>
      </c>
      <c r="C276" s="107">
        <f>IFERROR(SUM('0'!$C258),0)</f>
        <v>0</v>
      </c>
      <c r="D276" s="108">
        <f>IFERROR(SUM('0'!$E258),0)</f>
        <v>0</v>
      </c>
      <c r="E276" s="107">
        <f>IFERROR(SUM('0'!$D258),0)</f>
        <v>0</v>
      </c>
      <c r="F276" s="109">
        <f>IFERROR(SUM('0'!$F258),0)</f>
        <v>0</v>
      </c>
      <c r="G276" s="107" t="str">
        <f t="shared" si="4"/>
        <v/>
      </c>
      <c r="H276" s="107" t="str">
        <f>IFERROR(CONCATENATE('0'!$G258),0)</f>
        <v/>
      </c>
      <c r="I276" s="107">
        <f>IFERROR(SUM('0'!$H258),0)</f>
        <v>0</v>
      </c>
      <c r="J276" s="110">
        <f>IFERROR(SUM('0'!$I258),0)</f>
        <v>0</v>
      </c>
      <c r="K276" s="107" t="str">
        <f>IFERROR(CONCATENATE('0'!$K258),0)</f>
        <v/>
      </c>
      <c r="L276" s="107">
        <f>IFERROR(SUM('0'!$L258),0)</f>
        <v>0</v>
      </c>
      <c r="M276" s="107">
        <f>IFERROR(SUM('0'!$M258),0)</f>
        <v>0</v>
      </c>
      <c r="N276" s="107">
        <f>IFERROR(SUM('0'!$N258),0)</f>
        <v>0</v>
      </c>
      <c r="O276" s="107" t="str">
        <f>IFERROR(CONCATENATE('0'!$O258),0)</f>
        <v/>
      </c>
      <c r="P276" s="107" t="str">
        <f>IFERROR(CONCATENATE('0'!U258),"")</f>
        <v/>
      </c>
      <c r="Q276" s="107" t="str">
        <f>IFERROR(CONCATENATE('0'!$W258),0)</f>
        <v/>
      </c>
      <c r="R276" s="107" t="str">
        <f>IFERROR(IF('0'!V258&gt;0.00001,'0'!V258,'2'!M271),"")</f>
        <v/>
      </c>
      <c r="S276" s="107" t="s">
        <v>39</v>
      </c>
    </row>
    <row r="277" spans="1:19" s="22" customFormat="1" ht="20.100000000000001" hidden="1" customHeight="1">
      <c r="A277" s="106" t="str">
        <f>IFERROR(CONCATENATE('0'!$A259),0)</f>
        <v/>
      </c>
      <c r="B277" s="107">
        <f>IFERROR(SUM('0'!$B259),0)</f>
        <v>0</v>
      </c>
      <c r="C277" s="107">
        <f>IFERROR(SUM('0'!$C259),0)</f>
        <v>0</v>
      </c>
      <c r="D277" s="108">
        <f>IFERROR(SUM('0'!$E259),0)</f>
        <v>0</v>
      </c>
      <c r="E277" s="107">
        <f>IFERROR(SUM('0'!$D259),0)</f>
        <v>0</v>
      </c>
      <c r="F277" s="109">
        <f>IFERROR(SUM('0'!$F259),0)</f>
        <v>0</v>
      </c>
      <c r="G277" s="107" t="str">
        <f t="shared" si="4"/>
        <v/>
      </c>
      <c r="H277" s="107" t="str">
        <f>IFERROR(CONCATENATE('0'!$G259),0)</f>
        <v/>
      </c>
      <c r="I277" s="107">
        <f>IFERROR(SUM('0'!$H259),0)</f>
        <v>0</v>
      </c>
      <c r="J277" s="110">
        <f>IFERROR(SUM('0'!$I259),0)</f>
        <v>0</v>
      </c>
      <c r="K277" s="107" t="str">
        <f>IFERROR(CONCATENATE('0'!$K259),0)</f>
        <v/>
      </c>
      <c r="L277" s="107">
        <f>IFERROR(SUM('0'!$L259),0)</f>
        <v>0</v>
      </c>
      <c r="M277" s="107">
        <f>IFERROR(SUM('0'!$M259),0)</f>
        <v>0</v>
      </c>
      <c r="N277" s="107">
        <f>IFERROR(SUM('0'!$N259),0)</f>
        <v>0</v>
      </c>
      <c r="O277" s="107" t="str">
        <f>IFERROR(CONCATENATE('0'!$O259),0)</f>
        <v/>
      </c>
      <c r="P277" s="107" t="str">
        <f>IFERROR(CONCATENATE('0'!U259),"")</f>
        <v/>
      </c>
      <c r="Q277" s="107" t="str">
        <f>IFERROR(CONCATENATE('0'!$W259),0)</f>
        <v/>
      </c>
      <c r="R277" s="107" t="str">
        <f>IFERROR(IF('0'!V259&gt;0.00001,'0'!V259,'2'!M272),"")</f>
        <v/>
      </c>
      <c r="S277" s="107" t="s">
        <v>39</v>
      </c>
    </row>
    <row r="278" spans="1:19" s="22" customFormat="1" ht="20.100000000000001" hidden="1" customHeight="1">
      <c r="A278" s="106" t="str">
        <f>IFERROR(CONCATENATE('0'!$A260),0)</f>
        <v/>
      </c>
      <c r="B278" s="107">
        <f>IFERROR(SUM('0'!$B260),0)</f>
        <v>0</v>
      </c>
      <c r="C278" s="107">
        <f>IFERROR(SUM('0'!$C260),0)</f>
        <v>0</v>
      </c>
      <c r="D278" s="108">
        <f>IFERROR(SUM('0'!$E260),0)</f>
        <v>0</v>
      </c>
      <c r="E278" s="107">
        <f>IFERROR(SUM('0'!$D260),0)</f>
        <v>0</v>
      </c>
      <c r="F278" s="109">
        <f>IFERROR(SUM('0'!$F260),0)</f>
        <v>0</v>
      </c>
      <c r="G278" s="107" t="str">
        <f t="shared" si="4"/>
        <v/>
      </c>
      <c r="H278" s="107" t="str">
        <f>IFERROR(CONCATENATE('0'!$G260),0)</f>
        <v/>
      </c>
      <c r="I278" s="107">
        <f>IFERROR(SUM('0'!$H260),0)</f>
        <v>0</v>
      </c>
      <c r="J278" s="110">
        <f>IFERROR(SUM('0'!$I260),0)</f>
        <v>0</v>
      </c>
      <c r="K278" s="107" t="str">
        <f>IFERROR(CONCATENATE('0'!$K260),0)</f>
        <v/>
      </c>
      <c r="L278" s="107">
        <f>IFERROR(SUM('0'!$L260),0)</f>
        <v>0</v>
      </c>
      <c r="M278" s="107">
        <f>IFERROR(SUM('0'!$M260),0)</f>
        <v>0</v>
      </c>
      <c r="N278" s="107">
        <f>IFERROR(SUM('0'!$N260),0)</f>
        <v>0</v>
      </c>
      <c r="O278" s="107" t="str">
        <f>IFERROR(CONCATENATE('0'!$O260),0)</f>
        <v/>
      </c>
      <c r="P278" s="107" t="str">
        <f>IFERROR(CONCATENATE('0'!U260),"")</f>
        <v/>
      </c>
      <c r="Q278" s="107" t="str">
        <f>IFERROR(CONCATENATE('0'!$W260),0)</f>
        <v/>
      </c>
      <c r="R278" s="107" t="str">
        <f>IFERROR(IF('0'!V260&gt;0.00001,'0'!V260,'2'!M273),"")</f>
        <v/>
      </c>
      <c r="S278" s="107" t="s">
        <v>39</v>
      </c>
    </row>
    <row r="279" spans="1:19" s="22" customFormat="1" ht="20.100000000000001" hidden="1" customHeight="1">
      <c r="A279" s="106" t="str">
        <f>IFERROR(CONCATENATE('0'!$A261),0)</f>
        <v/>
      </c>
      <c r="B279" s="107">
        <f>IFERROR(SUM('0'!$B261),0)</f>
        <v>0</v>
      </c>
      <c r="C279" s="107">
        <f>IFERROR(SUM('0'!$C261),0)</f>
        <v>0</v>
      </c>
      <c r="D279" s="108">
        <f>IFERROR(SUM('0'!$E261),0)</f>
        <v>0</v>
      </c>
      <c r="E279" s="107">
        <f>IFERROR(SUM('0'!$D261),0)</f>
        <v>0</v>
      </c>
      <c r="F279" s="109">
        <f>IFERROR(SUM('0'!$F261),0)</f>
        <v>0</v>
      </c>
      <c r="G279" s="107" t="str">
        <f t="shared" si="4"/>
        <v/>
      </c>
      <c r="H279" s="107" t="str">
        <f>IFERROR(CONCATENATE('0'!$G261),0)</f>
        <v/>
      </c>
      <c r="I279" s="107">
        <f>IFERROR(SUM('0'!$H261),0)</f>
        <v>0</v>
      </c>
      <c r="J279" s="110">
        <f>IFERROR(SUM('0'!$I261),0)</f>
        <v>0</v>
      </c>
      <c r="K279" s="107" t="str">
        <f>IFERROR(CONCATENATE('0'!$K261),0)</f>
        <v/>
      </c>
      <c r="L279" s="107">
        <f>IFERROR(SUM('0'!$L261),0)</f>
        <v>0</v>
      </c>
      <c r="M279" s="107">
        <f>IFERROR(SUM('0'!$M261),0)</f>
        <v>0</v>
      </c>
      <c r="N279" s="107">
        <f>IFERROR(SUM('0'!$N261),0)</f>
        <v>0</v>
      </c>
      <c r="O279" s="107" t="str">
        <f>IFERROR(CONCATENATE('0'!$O261),0)</f>
        <v/>
      </c>
      <c r="P279" s="107" t="str">
        <f>IFERROR(CONCATENATE('0'!U261),"")</f>
        <v/>
      </c>
      <c r="Q279" s="107" t="str">
        <f>IFERROR(CONCATENATE('0'!$W261),0)</f>
        <v/>
      </c>
      <c r="R279" s="107" t="str">
        <f>IFERROR(IF('0'!V261&gt;0.00001,'0'!V261,'2'!M274),"")</f>
        <v/>
      </c>
      <c r="S279" s="107" t="s">
        <v>39</v>
      </c>
    </row>
    <row r="280" spans="1:19" s="22" customFormat="1" ht="20.100000000000001" hidden="1" customHeight="1">
      <c r="A280" s="106" t="str">
        <f>IFERROR(CONCATENATE('0'!$A262),0)</f>
        <v/>
      </c>
      <c r="B280" s="107">
        <f>IFERROR(SUM('0'!$B262),0)</f>
        <v>0</v>
      </c>
      <c r="C280" s="107">
        <f>IFERROR(SUM('0'!$C262),0)</f>
        <v>0</v>
      </c>
      <c r="D280" s="108">
        <f>IFERROR(SUM('0'!$E262),0)</f>
        <v>0</v>
      </c>
      <c r="E280" s="107">
        <f>IFERROR(SUM('0'!$D262),0)</f>
        <v>0</v>
      </c>
      <c r="F280" s="109">
        <f>IFERROR(SUM('0'!$F262),0)</f>
        <v>0</v>
      </c>
      <c r="G280" s="107" t="str">
        <f t="shared" si="4"/>
        <v/>
      </c>
      <c r="H280" s="107" t="str">
        <f>IFERROR(CONCATENATE('0'!$G262),0)</f>
        <v/>
      </c>
      <c r="I280" s="107">
        <f>IFERROR(SUM('0'!$H262),0)</f>
        <v>0</v>
      </c>
      <c r="J280" s="110">
        <f>IFERROR(SUM('0'!$I262),0)</f>
        <v>0</v>
      </c>
      <c r="K280" s="107" t="str">
        <f>IFERROR(CONCATENATE('0'!$K262),0)</f>
        <v/>
      </c>
      <c r="L280" s="107">
        <f>IFERROR(SUM('0'!$L262),0)</f>
        <v>0</v>
      </c>
      <c r="M280" s="107">
        <f>IFERROR(SUM('0'!$M262),0)</f>
        <v>0</v>
      </c>
      <c r="N280" s="107">
        <f>IFERROR(SUM('0'!$N262),0)</f>
        <v>0</v>
      </c>
      <c r="O280" s="107" t="str">
        <f>IFERROR(CONCATENATE('0'!$O262),0)</f>
        <v/>
      </c>
      <c r="P280" s="107" t="str">
        <f>IFERROR(CONCATENATE('0'!U262),"")</f>
        <v/>
      </c>
      <c r="Q280" s="107" t="str">
        <f>IFERROR(CONCATENATE('0'!$W262),0)</f>
        <v/>
      </c>
      <c r="R280" s="107" t="str">
        <f>IFERROR(IF('0'!V262&gt;0.00001,'0'!V262,'2'!M275),"")</f>
        <v/>
      </c>
      <c r="S280" s="107" t="s">
        <v>39</v>
      </c>
    </row>
    <row r="281" spans="1:19" s="22" customFormat="1" ht="20.100000000000001" hidden="1" customHeight="1">
      <c r="A281" s="106" t="str">
        <f>IFERROR(CONCATENATE('0'!$A263),0)</f>
        <v/>
      </c>
      <c r="B281" s="107">
        <f>IFERROR(SUM('0'!$B263),0)</f>
        <v>0</v>
      </c>
      <c r="C281" s="107">
        <f>IFERROR(SUM('0'!$C263),0)</f>
        <v>0</v>
      </c>
      <c r="D281" s="108">
        <f>IFERROR(SUM('0'!$E263),0)</f>
        <v>0</v>
      </c>
      <c r="E281" s="107">
        <f>IFERROR(SUM('0'!$D263),0)</f>
        <v>0</v>
      </c>
      <c r="F281" s="109">
        <f>IFERROR(SUM('0'!$F263),0)</f>
        <v>0</v>
      </c>
      <c r="G281" s="107" t="str">
        <f t="shared" si="4"/>
        <v/>
      </c>
      <c r="H281" s="107" t="str">
        <f>IFERROR(CONCATENATE('0'!$G263),0)</f>
        <v/>
      </c>
      <c r="I281" s="107">
        <f>IFERROR(SUM('0'!$H263),0)</f>
        <v>0</v>
      </c>
      <c r="J281" s="110">
        <f>IFERROR(SUM('0'!$I263),0)</f>
        <v>0</v>
      </c>
      <c r="K281" s="107" t="str">
        <f>IFERROR(CONCATENATE('0'!$K263),0)</f>
        <v/>
      </c>
      <c r="L281" s="107">
        <f>IFERROR(SUM('0'!$L263),0)</f>
        <v>0</v>
      </c>
      <c r="M281" s="107">
        <f>IFERROR(SUM('0'!$M263),0)</f>
        <v>0</v>
      </c>
      <c r="N281" s="107">
        <f>IFERROR(SUM('0'!$N263),0)</f>
        <v>0</v>
      </c>
      <c r="O281" s="107" t="str">
        <f>IFERROR(CONCATENATE('0'!$O263),0)</f>
        <v/>
      </c>
      <c r="P281" s="107" t="str">
        <f>IFERROR(CONCATENATE('0'!U263),"")</f>
        <v/>
      </c>
      <c r="Q281" s="107" t="str">
        <f>IFERROR(CONCATENATE('0'!$W263),0)</f>
        <v/>
      </c>
      <c r="R281" s="107" t="str">
        <f>IFERROR(IF('0'!V263&gt;0.00001,'0'!V263,'2'!M276),"")</f>
        <v/>
      </c>
      <c r="S281" s="107" t="s">
        <v>39</v>
      </c>
    </row>
    <row r="282" spans="1:19" s="22" customFormat="1" ht="20.100000000000001" hidden="1" customHeight="1">
      <c r="A282" s="106" t="str">
        <f>IFERROR(CONCATENATE('0'!$A264),0)</f>
        <v/>
      </c>
      <c r="B282" s="107">
        <f>IFERROR(SUM('0'!$B264),0)</f>
        <v>0</v>
      </c>
      <c r="C282" s="107">
        <f>IFERROR(SUM('0'!$C264),0)</f>
        <v>0</v>
      </c>
      <c r="D282" s="108">
        <f>IFERROR(SUM('0'!$E264),0)</f>
        <v>0</v>
      </c>
      <c r="E282" s="107">
        <f>IFERROR(SUM('0'!$D264),0)</f>
        <v>0</v>
      </c>
      <c r="F282" s="109">
        <f>IFERROR(SUM('0'!$F264),0)</f>
        <v>0</v>
      </c>
      <c r="G282" s="107" t="str">
        <f t="shared" si="4"/>
        <v/>
      </c>
      <c r="H282" s="107" t="str">
        <f>IFERROR(CONCATENATE('0'!$G264),0)</f>
        <v/>
      </c>
      <c r="I282" s="107">
        <f>IFERROR(SUM('0'!$H264),0)</f>
        <v>0</v>
      </c>
      <c r="J282" s="110">
        <f>IFERROR(SUM('0'!$I264),0)</f>
        <v>0</v>
      </c>
      <c r="K282" s="107" t="str">
        <f>IFERROR(CONCATENATE('0'!$K264),0)</f>
        <v/>
      </c>
      <c r="L282" s="107">
        <f>IFERROR(SUM('0'!$L264),0)</f>
        <v>0</v>
      </c>
      <c r="M282" s="107">
        <f>IFERROR(SUM('0'!$M264),0)</f>
        <v>0</v>
      </c>
      <c r="N282" s="107">
        <f>IFERROR(SUM('0'!$N264),0)</f>
        <v>0</v>
      </c>
      <c r="O282" s="107" t="str">
        <f>IFERROR(CONCATENATE('0'!$O264),0)</f>
        <v/>
      </c>
      <c r="P282" s="107" t="str">
        <f>IFERROR(CONCATENATE('0'!U264),"")</f>
        <v/>
      </c>
      <c r="Q282" s="107" t="str">
        <f>IFERROR(CONCATENATE('0'!$W264),0)</f>
        <v/>
      </c>
      <c r="R282" s="107" t="str">
        <f>IFERROR(IF('0'!V264&gt;0.00001,'0'!V264,'2'!M277),"")</f>
        <v/>
      </c>
      <c r="S282" s="107" t="s">
        <v>39</v>
      </c>
    </row>
    <row r="283" spans="1:19" s="22" customFormat="1" ht="20.100000000000001" hidden="1" customHeight="1">
      <c r="A283" s="106" t="str">
        <f>IFERROR(CONCATENATE('0'!$A265),0)</f>
        <v/>
      </c>
      <c r="B283" s="107">
        <f>IFERROR(SUM('0'!$B265),0)</f>
        <v>0</v>
      </c>
      <c r="C283" s="107">
        <f>IFERROR(SUM('0'!$C265),0)</f>
        <v>0</v>
      </c>
      <c r="D283" s="108">
        <f>IFERROR(SUM('0'!$E265),0)</f>
        <v>0</v>
      </c>
      <c r="E283" s="107">
        <f>IFERROR(SUM('0'!$D265),0)</f>
        <v>0</v>
      </c>
      <c r="F283" s="109">
        <f>IFERROR(SUM('0'!$F265),0)</f>
        <v>0</v>
      </c>
      <c r="G283" s="107" t="str">
        <f t="shared" si="4"/>
        <v/>
      </c>
      <c r="H283" s="107" t="str">
        <f>IFERROR(CONCATENATE('0'!$G265),0)</f>
        <v/>
      </c>
      <c r="I283" s="107">
        <f>IFERROR(SUM('0'!$H265),0)</f>
        <v>0</v>
      </c>
      <c r="J283" s="110">
        <f>IFERROR(SUM('0'!$I265),0)</f>
        <v>0</v>
      </c>
      <c r="K283" s="107" t="str">
        <f>IFERROR(CONCATENATE('0'!$K265),0)</f>
        <v/>
      </c>
      <c r="L283" s="107">
        <f>IFERROR(SUM('0'!$L265),0)</f>
        <v>0</v>
      </c>
      <c r="M283" s="107">
        <f>IFERROR(SUM('0'!$M265),0)</f>
        <v>0</v>
      </c>
      <c r="N283" s="107">
        <f>IFERROR(SUM('0'!$N265),0)</f>
        <v>0</v>
      </c>
      <c r="O283" s="107" t="str">
        <f>IFERROR(CONCATENATE('0'!$O265),0)</f>
        <v/>
      </c>
      <c r="P283" s="107" t="str">
        <f>IFERROR(CONCATENATE('0'!U265),"")</f>
        <v/>
      </c>
      <c r="Q283" s="107" t="str">
        <f>IFERROR(CONCATENATE('0'!$W265),0)</f>
        <v/>
      </c>
      <c r="R283" s="107" t="str">
        <f>IFERROR(IF('0'!V265&gt;0.00001,'0'!V265,'2'!M278),"")</f>
        <v/>
      </c>
      <c r="S283" s="107" t="s">
        <v>39</v>
      </c>
    </row>
    <row r="284" spans="1:19" s="22" customFormat="1" ht="20.100000000000001" hidden="1" customHeight="1">
      <c r="A284" s="106" t="str">
        <f>IFERROR(CONCATENATE('0'!$A266),0)</f>
        <v/>
      </c>
      <c r="B284" s="107">
        <f>IFERROR(SUM('0'!$B266),0)</f>
        <v>0</v>
      </c>
      <c r="C284" s="107">
        <f>IFERROR(SUM('0'!$C266),0)</f>
        <v>0</v>
      </c>
      <c r="D284" s="108">
        <f>IFERROR(SUM('0'!$E266),0)</f>
        <v>0</v>
      </c>
      <c r="E284" s="107">
        <f>IFERROR(SUM('0'!$D266),0)</f>
        <v>0</v>
      </c>
      <c r="F284" s="109">
        <f>IFERROR(SUM('0'!$F266),0)</f>
        <v>0</v>
      </c>
      <c r="G284" s="107" t="str">
        <f t="shared" si="4"/>
        <v/>
      </c>
      <c r="H284" s="107" t="str">
        <f>IFERROR(CONCATENATE('0'!$G266),0)</f>
        <v/>
      </c>
      <c r="I284" s="107">
        <f>IFERROR(SUM('0'!$H266),0)</f>
        <v>0</v>
      </c>
      <c r="J284" s="110">
        <f>IFERROR(SUM('0'!$I266),0)</f>
        <v>0</v>
      </c>
      <c r="K284" s="107" t="str">
        <f>IFERROR(CONCATENATE('0'!$K266),0)</f>
        <v/>
      </c>
      <c r="L284" s="107">
        <f>IFERROR(SUM('0'!$L266),0)</f>
        <v>0</v>
      </c>
      <c r="M284" s="107">
        <f>IFERROR(SUM('0'!$M266),0)</f>
        <v>0</v>
      </c>
      <c r="N284" s="107">
        <f>IFERROR(SUM('0'!$N266),0)</f>
        <v>0</v>
      </c>
      <c r="O284" s="107" t="str">
        <f>IFERROR(CONCATENATE('0'!$O266),0)</f>
        <v/>
      </c>
      <c r="P284" s="107" t="str">
        <f>IFERROR(CONCATENATE('0'!U266),"")</f>
        <v/>
      </c>
      <c r="Q284" s="107" t="str">
        <f>IFERROR(CONCATENATE('0'!$W266),0)</f>
        <v/>
      </c>
      <c r="R284" s="107" t="str">
        <f>IFERROR(IF('0'!V266&gt;0.00001,'0'!V266,'2'!M279),"")</f>
        <v/>
      </c>
      <c r="S284" s="107" t="s">
        <v>39</v>
      </c>
    </row>
    <row r="285" spans="1:19" s="22" customFormat="1" ht="20.100000000000001" hidden="1" customHeight="1">
      <c r="A285" s="117" t="str">
        <f>IFERROR(CONCATENATE('0'!$A267),0)</f>
        <v/>
      </c>
      <c r="B285" s="107">
        <f>IFERROR(SUM('0'!$B267),0)</f>
        <v>0</v>
      </c>
      <c r="C285" s="107">
        <f>IFERROR(SUM('0'!$C267),0)</f>
        <v>0</v>
      </c>
      <c r="D285" s="108">
        <f>IFERROR(SUM('0'!$E267),0)</f>
        <v>0</v>
      </c>
      <c r="E285" s="107">
        <f>IFERROR(SUM('0'!$D267),0)</f>
        <v>0</v>
      </c>
      <c r="F285" s="109">
        <f>IFERROR(SUM('0'!$F267),0)</f>
        <v>0</v>
      </c>
      <c r="G285" s="107" t="str">
        <f t="shared" si="4"/>
        <v/>
      </c>
      <c r="H285" s="107" t="str">
        <f>IFERROR(CONCATENATE('0'!$G267),0)</f>
        <v/>
      </c>
      <c r="I285" s="107">
        <f>IFERROR(SUM('0'!$H267),0)</f>
        <v>0</v>
      </c>
      <c r="J285" s="110">
        <f>IFERROR(SUM('0'!$I267),0)</f>
        <v>0</v>
      </c>
      <c r="K285" s="107" t="str">
        <f>IFERROR(CONCATENATE('0'!$K267),0)</f>
        <v/>
      </c>
      <c r="L285" s="107">
        <f>IFERROR(SUM('0'!$L267),0)</f>
        <v>0</v>
      </c>
      <c r="M285" s="107">
        <f>IFERROR(SUM('0'!$M267),0)</f>
        <v>0</v>
      </c>
      <c r="N285" s="107">
        <f>IFERROR(SUM('0'!$N267),0)</f>
        <v>0</v>
      </c>
      <c r="O285" s="107" t="str">
        <f>IFERROR(CONCATENATE('0'!$O267),0)</f>
        <v/>
      </c>
      <c r="P285" s="107" t="str">
        <f>IFERROR(CONCATENATE('0'!U267),"")</f>
        <v/>
      </c>
      <c r="Q285" s="107" t="str">
        <f>IFERROR(CONCATENATE('0'!$W267),0)</f>
        <v/>
      </c>
      <c r="R285" s="107" t="str">
        <f>IFERROR(IF('0'!V267&gt;0.00001,'0'!V267,'2'!M280),"")</f>
        <v/>
      </c>
      <c r="S285" s="107" t="s">
        <v>39</v>
      </c>
    </row>
    <row r="286" spans="1:19" s="22" customFormat="1" ht="20.100000000000001" hidden="1" customHeight="1">
      <c r="A286" s="106" t="str">
        <f>IFERROR(CONCATENATE('0'!$A268),0)</f>
        <v/>
      </c>
      <c r="B286" s="107">
        <f>IFERROR(SUM('0'!$B268),0)</f>
        <v>0</v>
      </c>
      <c r="C286" s="107">
        <f>IFERROR(SUM('0'!$C268),0)</f>
        <v>0</v>
      </c>
      <c r="D286" s="108">
        <f>IFERROR(SUM('0'!$E268),0)</f>
        <v>0</v>
      </c>
      <c r="E286" s="107">
        <f>IFERROR(SUM('0'!$D268),0)</f>
        <v>0</v>
      </c>
      <c r="F286" s="109">
        <f>IFERROR(SUM('0'!$F268),0)</f>
        <v>0</v>
      </c>
      <c r="G286" s="107" t="str">
        <f t="shared" si="4"/>
        <v/>
      </c>
      <c r="H286" s="107" t="str">
        <f>IFERROR(CONCATENATE('0'!$G268),0)</f>
        <v/>
      </c>
      <c r="I286" s="107">
        <f>IFERROR(SUM('0'!$H268),0)</f>
        <v>0</v>
      </c>
      <c r="J286" s="110">
        <f>IFERROR(SUM('0'!$I268),0)</f>
        <v>0</v>
      </c>
      <c r="K286" s="107" t="str">
        <f>IFERROR(CONCATENATE('0'!$K268),0)</f>
        <v/>
      </c>
      <c r="L286" s="107">
        <f>IFERROR(SUM('0'!$L268),0)</f>
        <v>0</v>
      </c>
      <c r="M286" s="107">
        <f>IFERROR(SUM('0'!$M268),0)</f>
        <v>0</v>
      </c>
      <c r="N286" s="107">
        <f>IFERROR(SUM('0'!$N268),0)</f>
        <v>0</v>
      </c>
      <c r="O286" s="107" t="str">
        <f>IFERROR(CONCATENATE('0'!$O268),0)</f>
        <v/>
      </c>
      <c r="P286" s="107" t="str">
        <f>IFERROR(CONCATENATE('0'!U268),"")</f>
        <v/>
      </c>
      <c r="Q286" s="107" t="str">
        <f>IFERROR(CONCATENATE('0'!$W268),0)</f>
        <v/>
      </c>
      <c r="R286" s="107" t="str">
        <f>IFERROR(IF('0'!V268&gt;0.00001,'0'!V268,'2'!M281),"")</f>
        <v/>
      </c>
      <c r="S286" s="107" t="s">
        <v>39</v>
      </c>
    </row>
    <row r="287" spans="1:19" s="22" customFormat="1" ht="20.100000000000001" hidden="1" customHeight="1">
      <c r="A287" s="106" t="str">
        <f>IFERROR(CONCATENATE('0'!$A269),0)</f>
        <v/>
      </c>
      <c r="B287" s="107">
        <f>IFERROR(SUM('0'!$B269),0)</f>
        <v>0</v>
      </c>
      <c r="C287" s="107">
        <f>IFERROR(SUM('0'!$C269),0)</f>
        <v>0</v>
      </c>
      <c r="D287" s="108">
        <f>IFERROR(SUM('0'!$E269),0)</f>
        <v>0</v>
      </c>
      <c r="E287" s="107">
        <f>IFERROR(SUM('0'!$D269),0)</f>
        <v>0</v>
      </c>
      <c r="F287" s="109">
        <f>IFERROR(SUM('0'!$F269),0)</f>
        <v>0</v>
      </c>
      <c r="G287" s="107" t="str">
        <f t="shared" si="4"/>
        <v/>
      </c>
      <c r="H287" s="107" t="str">
        <f>IFERROR(CONCATENATE('0'!$G269),0)</f>
        <v/>
      </c>
      <c r="I287" s="107">
        <f>IFERROR(SUM('0'!$H269),0)</f>
        <v>0</v>
      </c>
      <c r="J287" s="110">
        <f>IFERROR(SUM('0'!$I269),0)</f>
        <v>0</v>
      </c>
      <c r="K287" s="107" t="str">
        <f>IFERROR(CONCATENATE('0'!$K269),0)</f>
        <v/>
      </c>
      <c r="L287" s="107">
        <f>IFERROR(SUM('0'!$L269),0)</f>
        <v>0</v>
      </c>
      <c r="M287" s="107">
        <f>IFERROR(SUM('0'!$M269),0)</f>
        <v>0</v>
      </c>
      <c r="N287" s="107">
        <f>IFERROR(SUM('0'!$N269),0)</f>
        <v>0</v>
      </c>
      <c r="O287" s="107" t="str">
        <f>IFERROR(CONCATENATE('0'!$O269),0)</f>
        <v/>
      </c>
      <c r="P287" s="107" t="str">
        <f>IFERROR(CONCATENATE('0'!U269),"")</f>
        <v/>
      </c>
      <c r="Q287" s="107" t="str">
        <f>IFERROR(CONCATENATE('0'!$W269),0)</f>
        <v/>
      </c>
      <c r="R287" s="107" t="str">
        <f>IFERROR(IF('0'!V269&gt;0.00001,'0'!V269,'2'!M282),"")</f>
        <v/>
      </c>
      <c r="S287" s="107" t="s">
        <v>39</v>
      </c>
    </row>
    <row r="288" spans="1:19" s="22" customFormat="1" ht="20.100000000000001" hidden="1" customHeight="1">
      <c r="A288" s="106" t="str">
        <f>IFERROR(CONCATENATE('0'!$A270),0)</f>
        <v/>
      </c>
      <c r="B288" s="107">
        <f>IFERROR(SUM('0'!$B270),0)</f>
        <v>0</v>
      </c>
      <c r="C288" s="107">
        <f>IFERROR(SUM('0'!$C270),0)</f>
        <v>0</v>
      </c>
      <c r="D288" s="108">
        <f>IFERROR(SUM('0'!$E270),0)</f>
        <v>0</v>
      </c>
      <c r="E288" s="107">
        <f>IFERROR(SUM('0'!$D270),0)</f>
        <v>0</v>
      </c>
      <c r="F288" s="109">
        <f>IFERROR(SUM('0'!$F270),0)</f>
        <v>0</v>
      </c>
      <c r="G288" s="107" t="str">
        <f t="shared" si="4"/>
        <v/>
      </c>
      <c r="H288" s="107" t="str">
        <f>IFERROR(CONCATENATE('0'!$G270),0)</f>
        <v/>
      </c>
      <c r="I288" s="107">
        <f>IFERROR(SUM('0'!$H270),0)</f>
        <v>0</v>
      </c>
      <c r="J288" s="110">
        <f>IFERROR(SUM('0'!$I270),0)</f>
        <v>0</v>
      </c>
      <c r="K288" s="107" t="str">
        <f>IFERROR(CONCATENATE('0'!$K270),0)</f>
        <v/>
      </c>
      <c r="L288" s="107">
        <f>IFERROR(SUM('0'!$L270),0)</f>
        <v>0</v>
      </c>
      <c r="M288" s="107">
        <f>IFERROR(SUM('0'!$M270),0)</f>
        <v>0</v>
      </c>
      <c r="N288" s="107">
        <f>IFERROR(SUM('0'!$N270),0)</f>
        <v>0</v>
      </c>
      <c r="O288" s="107" t="str">
        <f>IFERROR(CONCATENATE('0'!$O270),0)</f>
        <v/>
      </c>
      <c r="P288" s="107" t="str">
        <f>IFERROR(CONCATENATE('0'!U270),"")</f>
        <v/>
      </c>
      <c r="Q288" s="107" t="str">
        <f>IFERROR(CONCATENATE('0'!$W270),0)</f>
        <v/>
      </c>
      <c r="R288" s="107" t="str">
        <f>IFERROR(IF('0'!V270&gt;0.00001,'0'!V270,'2'!M283),"")</f>
        <v/>
      </c>
      <c r="S288" s="107" t="s">
        <v>39</v>
      </c>
    </row>
    <row r="289" spans="1:19" s="22" customFormat="1" ht="20.100000000000001" hidden="1" customHeight="1">
      <c r="A289" s="106" t="str">
        <f>IFERROR(CONCATENATE('0'!$A271),0)</f>
        <v/>
      </c>
      <c r="B289" s="107">
        <f>IFERROR(SUM('0'!$B271),0)</f>
        <v>0</v>
      </c>
      <c r="C289" s="107">
        <f>IFERROR(SUM('0'!$C271),0)</f>
        <v>0</v>
      </c>
      <c r="D289" s="108">
        <f>IFERROR(SUM('0'!$E271),0)</f>
        <v>0</v>
      </c>
      <c r="E289" s="107">
        <f>IFERROR(SUM('0'!$D271),0)</f>
        <v>0</v>
      </c>
      <c r="F289" s="109">
        <f>IFERROR(SUM('0'!$F271),0)</f>
        <v>0</v>
      </c>
      <c r="G289" s="107" t="str">
        <f t="shared" si="4"/>
        <v/>
      </c>
      <c r="H289" s="107" t="str">
        <f>IFERROR(CONCATENATE('0'!$G271),0)</f>
        <v/>
      </c>
      <c r="I289" s="107">
        <f>IFERROR(SUM('0'!$H271),0)</f>
        <v>0</v>
      </c>
      <c r="J289" s="110">
        <f>IFERROR(SUM('0'!$I271),0)</f>
        <v>0</v>
      </c>
      <c r="K289" s="107" t="str">
        <f>IFERROR(CONCATENATE('0'!$K271),0)</f>
        <v/>
      </c>
      <c r="L289" s="107">
        <f>IFERROR(SUM('0'!$L271),0)</f>
        <v>0</v>
      </c>
      <c r="M289" s="107">
        <f>IFERROR(SUM('0'!$M271),0)</f>
        <v>0</v>
      </c>
      <c r="N289" s="107">
        <f>IFERROR(SUM('0'!$N271),0)</f>
        <v>0</v>
      </c>
      <c r="O289" s="107" t="str">
        <f>IFERROR(CONCATENATE('0'!$O271),0)</f>
        <v/>
      </c>
      <c r="P289" s="107" t="str">
        <f>IFERROR(CONCATENATE('0'!U271),"")</f>
        <v/>
      </c>
      <c r="Q289" s="107" t="str">
        <f>IFERROR(CONCATENATE('0'!$W271),0)</f>
        <v/>
      </c>
      <c r="R289" s="107" t="str">
        <f>IFERROR(IF('0'!V271&gt;0.00001,'0'!V271,'2'!M284),"")</f>
        <v/>
      </c>
      <c r="S289" s="107" t="s">
        <v>39</v>
      </c>
    </row>
    <row r="290" spans="1:19" s="22" customFormat="1" ht="20.100000000000001" hidden="1" customHeight="1">
      <c r="A290" s="106" t="str">
        <f>IFERROR(CONCATENATE('0'!$A272),0)</f>
        <v/>
      </c>
      <c r="B290" s="107">
        <f>IFERROR(SUM('0'!$B272),0)</f>
        <v>0</v>
      </c>
      <c r="C290" s="107">
        <f>IFERROR(SUM('0'!$C272),0)</f>
        <v>0</v>
      </c>
      <c r="D290" s="108">
        <f>IFERROR(SUM('0'!$E272),0)</f>
        <v>0</v>
      </c>
      <c r="E290" s="107">
        <f>IFERROR(SUM('0'!$D272),0)</f>
        <v>0</v>
      </c>
      <c r="F290" s="109">
        <f>IFERROR(SUM('0'!$F272),0)</f>
        <v>0</v>
      </c>
      <c r="G290" s="107" t="str">
        <f t="shared" si="4"/>
        <v/>
      </c>
      <c r="H290" s="107" t="str">
        <f>IFERROR(CONCATENATE('0'!$G272),0)</f>
        <v/>
      </c>
      <c r="I290" s="107">
        <f>IFERROR(SUM('0'!$H272),0)</f>
        <v>0</v>
      </c>
      <c r="J290" s="110">
        <f>IFERROR(SUM('0'!$I272),0)</f>
        <v>0</v>
      </c>
      <c r="K290" s="107" t="str">
        <f>IFERROR(CONCATENATE('0'!$K272),0)</f>
        <v/>
      </c>
      <c r="L290" s="107">
        <f>IFERROR(SUM('0'!$L272),0)</f>
        <v>0</v>
      </c>
      <c r="M290" s="107">
        <f>IFERROR(SUM('0'!$M272),0)</f>
        <v>0</v>
      </c>
      <c r="N290" s="107">
        <f>IFERROR(SUM('0'!$N272),0)</f>
        <v>0</v>
      </c>
      <c r="O290" s="107" t="str">
        <f>IFERROR(CONCATENATE('0'!$O272),0)</f>
        <v/>
      </c>
      <c r="P290" s="107" t="str">
        <f>IFERROR(CONCATENATE('0'!U272),"")</f>
        <v/>
      </c>
      <c r="Q290" s="107" t="str">
        <f>IFERROR(CONCATENATE('0'!$W272),0)</f>
        <v/>
      </c>
      <c r="R290" s="107" t="str">
        <f>IFERROR(IF('0'!V272&gt;0.00001,'0'!V272,'2'!M285),"")</f>
        <v/>
      </c>
      <c r="S290" s="107" t="s">
        <v>39</v>
      </c>
    </row>
    <row r="291" spans="1:19" s="22" customFormat="1" ht="20.100000000000001" hidden="1" customHeight="1">
      <c r="A291" s="106" t="str">
        <f>IFERROR(CONCATENATE('0'!$A273),0)</f>
        <v/>
      </c>
      <c r="B291" s="107">
        <f>IFERROR(SUM('0'!$B273),0)</f>
        <v>0</v>
      </c>
      <c r="C291" s="107">
        <f>IFERROR(SUM('0'!$C273),0)</f>
        <v>0</v>
      </c>
      <c r="D291" s="108">
        <f>IFERROR(SUM('0'!$E273),0)</f>
        <v>0</v>
      </c>
      <c r="E291" s="107">
        <f>IFERROR(SUM('0'!$D273),0)</f>
        <v>0</v>
      </c>
      <c r="F291" s="109">
        <f>IFERROR(SUM('0'!$F273),0)</f>
        <v>0</v>
      </c>
      <c r="G291" s="107" t="str">
        <f t="shared" si="4"/>
        <v/>
      </c>
      <c r="H291" s="107" t="str">
        <f>IFERROR(CONCATENATE('0'!$G273),0)</f>
        <v/>
      </c>
      <c r="I291" s="107">
        <f>IFERROR(SUM('0'!$H273),0)</f>
        <v>0</v>
      </c>
      <c r="J291" s="110">
        <f>IFERROR(SUM('0'!$I273),0)</f>
        <v>0</v>
      </c>
      <c r="K291" s="107" t="str">
        <f>IFERROR(CONCATENATE('0'!$K273),0)</f>
        <v/>
      </c>
      <c r="L291" s="107">
        <f>IFERROR(SUM('0'!$L273),0)</f>
        <v>0</v>
      </c>
      <c r="M291" s="107">
        <f>IFERROR(SUM('0'!$M273),0)</f>
        <v>0</v>
      </c>
      <c r="N291" s="107">
        <f>IFERROR(SUM('0'!$N273),0)</f>
        <v>0</v>
      </c>
      <c r="O291" s="107" t="str">
        <f>IFERROR(CONCATENATE('0'!$O273),0)</f>
        <v/>
      </c>
      <c r="P291" s="107" t="str">
        <f>IFERROR(CONCATENATE('0'!U273),"")</f>
        <v/>
      </c>
      <c r="Q291" s="107" t="str">
        <f>IFERROR(CONCATENATE('0'!$W273),0)</f>
        <v/>
      </c>
      <c r="R291" s="107" t="str">
        <f>IFERROR(IF('0'!V273&gt;0.00001,'0'!V273,'2'!M286),"")</f>
        <v/>
      </c>
      <c r="S291" s="107" t="s">
        <v>39</v>
      </c>
    </row>
    <row r="292" spans="1:19" s="22" customFormat="1" ht="20.100000000000001" hidden="1" customHeight="1">
      <c r="A292" s="106" t="str">
        <f>IFERROR(CONCATENATE('0'!$A274),0)</f>
        <v/>
      </c>
      <c r="B292" s="107">
        <f>IFERROR(SUM('0'!$B274),0)</f>
        <v>0</v>
      </c>
      <c r="C292" s="107">
        <f>IFERROR(SUM('0'!$C274),0)</f>
        <v>0</v>
      </c>
      <c r="D292" s="108">
        <f>IFERROR(SUM('0'!$E274),0)</f>
        <v>0</v>
      </c>
      <c r="E292" s="107">
        <f>IFERROR(SUM('0'!$D274),0)</f>
        <v>0</v>
      </c>
      <c r="F292" s="109">
        <f>IFERROR(SUM('0'!$F274),0)</f>
        <v>0</v>
      </c>
      <c r="G292" s="107" t="str">
        <f t="shared" si="4"/>
        <v/>
      </c>
      <c r="H292" s="107" t="str">
        <f>IFERROR(CONCATENATE('0'!$G274),0)</f>
        <v/>
      </c>
      <c r="I292" s="107">
        <f>IFERROR(SUM('0'!$H274),0)</f>
        <v>0</v>
      </c>
      <c r="J292" s="110">
        <f>IFERROR(SUM('0'!$I274),0)</f>
        <v>0</v>
      </c>
      <c r="K292" s="107" t="str">
        <f>IFERROR(CONCATENATE('0'!$K274),0)</f>
        <v/>
      </c>
      <c r="L292" s="107">
        <f>IFERROR(SUM('0'!$L274),0)</f>
        <v>0</v>
      </c>
      <c r="M292" s="107">
        <f>IFERROR(SUM('0'!$M274),0)</f>
        <v>0</v>
      </c>
      <c r="N292" s="107">
        <f>IFERROR(SUM('0'!$N274),0)</f>
        <v>0</v>
      </c>
      <c r="O292" s="107" t="str">
        <f>IFERROR(CONCATENATE('0'!$O274),0)</f>
        <v/>
      </c>
      <c r="P292" s="107" t="str">
        <f>IFERROR(CONCATENATE('0'!U274),"")</f>
        <v/>
      </c>
      <c r="Q292" s="107" t="str">
        <f>IFERROR(CONCATENATE('0'!$W274),0)</f>
        <v/>
      </c>
      <c r="R292" s="107" t="str">
        <f>IFERROR(IF('0'!V274&gt;0.00001,'0'!V274,'2'!M287),"")</f>
        <v/>
      </c>
      <c r="S292" s="107" t="s">
        <v>39</v>
      </c>
    </row>
    <row r="293" spans="1:19" s="22" customFormat="1" ht="20.100000000000001" hidden="1" customHeight="1">
      <c r="A293" s="106" t="str">
        <f>IFERROR(CONCATENATE('0'!$A275),0)</f>
        <v/>
      </c>
      <c r="B293" s="107">
        <f>IFERROR(SUM('0'!$B275),0)</f>
        <v>0</v>
      </c>
      <c r="C293" s="107">
        <f>IFERROR(SUM('0'!$C275),0)</f>
        <v>0</v>
      </c>
      <c r="D293" s="108">
        <f>IFERROR(SUM('0'!$E275),0)</f>
        <v>0</v>
      </c>
      <c r="E293" s="107">
        <f>IFERROR(SUM('0'!$D275),0)</f>
        <v>0</v>
      </c>
      <c r="F293" s="109">
        <f>IFERROR(SUM('0'!$F275),0)</f>
        <v>0</v>
      </c>
      <c r="G293" s="107" t="str">
        <f t="shared" si="4"/>
        <v/>
      </c>
      <c r="H293" s="107" t="str">
        <f>IFERROR(CONCATENATE('0'!$G275),0)</f>
        <v/>
      </c>
      <c r="I293" s="107">
        <f>IFERROR(SUM('0'!$H275),0)</f>
        <v>0</v>
      </c>
      <c r="J293" s="110">
        <f>IFERROR(SUM('0'!$I275),0)</f>
        <v>0</v>
      </c>
      <c r="K293" s="107" t="str">
        <f>IFERROR(CONCATENATE('0'!$K275),0)</f>
        <v/>
      </c>
      <c r="L293" s="107">
        <f>IFERROR(SUM('0'!$L275),0)</f>
        <v>0</v>
      </c>
      <c r="M293" s="107">
        <f>IFERROR(SUM('0'!$M275),0)</f>
        <v>0</v>
      </c>
      <c r="N293" s="107">
        <f>IFERROR(SUM('0'!$N275),0)</f>
        <v>0</v>
      </c>
      <c r="O293" s="107" t="str">
        <f>IFERROR(CONCATENATE('0'!$O275),0)</f>
        <v/>
      </c>
      <c r="P293" s="107" t="str">
        <f>IFERROR(CONCATENATE('0'!U275),"")</f>
        <v/>
      </c>
      <c r="Q293" s="107" t="str">
        <f>IFERROR(CONCATENATE('0'!$W275),0)</f>
        <v/>
      </c>
      <c r="R293" s="107" t="str">
        <f>IFERROR(IF('0'!V275&gt;0.00001,'0'!V275,'2'!M288),"")</f>
        <v/>
      </c>
      <c r="S293" s="107" t="s">
        <v>39</v>
      </c>
    </row>
    <row r="294" spans="1:19" s="22" customFormat="1" ht="20.100000000000001" hidden="1" customHeight="1">
      <c r="A294" s="106" t="str">
        <f>IFERROR(CONCATENATE('0'!$A276),0)</f>
        <v/>
      </c>
      <c r="B294" s="107">
        <f>IFERROR(SUM('0'!$B276),0)</f>
        <v>0</v>
      </c>
      <c r="C294" s="107">
        <f>IFERROR(SUM('0'!$C276),0)</f>
        <v>0</v>
      </c>
      <c r="D294" s="108">
        <f>IFERROR(SUM('0'!$E276),0)</f>
        <v>0</v>
      </c>
      <c r="E294" s="107">
        <f>IFERROR(SUM('0'!$D276),0)</f>
        <v>0</v>
      </c>
      <c r="F294" s="109">
        <f>IFERROR(SUM('0'!$F276),0)</f>
        <v>0</v>
      </c>
      <c r="G294" s="107" t="str">
        <f t="shared" si="4"/>
        <v/>
      </c>
      <c r="H294" s="107" t="str">
        <f>IFERROR(CONCATENATE('0'!$G276),0)</f>
        <v/>
      </c>
      <c r="I294" s="107">
        <f>IFERROR(SUM('0'!$H276),0)</f>
        <v>0</v>
      </c>
      <c r="J294" s="110">
        <f>IFERROR(SUM('0'!$I276),0)</f>
        <v>0</v>
      </c>
      <c r="K294" s="107" t="str">
        <f>IFERROR(CONCATENATE('0'!$K276),0)</f>
        <v/>
      </c>
      <c r="L294" s="107">
        <f>IFERROR(SUM('0'!$L276),0)</f>
        <v>0</v>
      </c>
      <c r="M294" s="107">
        <f>IFERROR(SUM('0'!$M276),0)</f>
        <v>0</v>
      </c>
      <c r="N294" s="107">
        <f>IFERROR(SUM('0'!$N276),0)</f>
        <v>0</v>
      </c>
      <c r="O294" s="107" t="str">
        <f>IFERROR(CONCATENATE('0'!$O276),0)</f>
        <v/>
      </c>
      <c r="P294" s="107" t="str">
        <f>IFERROR(CONCATENATE('0'!U276),"")</f>
        <v/>
      </c>
      <c r="Q294" s="107" t="str">
        <f>IFERROR(CONCATENATE('0'!$W276),0)</f>
        <v/>
      </c>
      <c r="R294" s="107" t="str">
        <f>IFERROR(IF('0'!V276&gt;0.00001,'0'!V276,'2'!M289),"")</f>
        <v/>
      </c>
      <c r="S294" s="107" t="s">
        <v>39</v>
      </c>
    </row>
    <row r="295" spans="1:19" s="22" customFormat="1" ht="20.100000000000001" hidden="1" customHeight="1">
      <c r="A295" s="106" t="str">
        <f>IFERROR(CONCATENATE('0'!$A277),0)</f>
        <v/>
      </c>
      <c r="B295" s="107">
        <f>IFERROR(SUM('0'!$B277),0)</f>
        <v>0</v>
      </c>
      <c r="C295" s="107">
        <f>IFERROR(SUM('0'!$C277),0)</f>
        <v>0</v>
      </c>
      <c r="D295" s="108">
        <f>IFERROR(SUM('0'!$E277),0)</f>
        <v>0</v>
      </c>
      <c r="E295" s="107">
        <f>IFERROR(SUM('0'!$D277),0)</f>
        <v>0</v>
      </c>
      <c r="F295" s="109">
        <f>IFERROR(SUM('0'!$F277),0)</f>
        <v>0</v>
      </c>
      <c r="G295" s="107" t="str">
        <f t="shared" si="4"/>
        <v/>
      </c>
      <c r="H295" s="107" t="str">
        <f>IFERROR(CONCATENATE('0'!$G277),0)</f>
        <v/>
      </c>
      <c r="I295" s="107">
        <f>IFERROR(SUM('0'!$H277),0)</f>
        <v>0</v>
      </c>
      <c r="J295" s="110">
        <f>IFERROR(SUM('0'!$I277),0)</f>
        <v>0</v>
      </c>
      <c r="K295" s="107" t="str">
        <f>IFERROR(CONCATENATE('0'!$K277),0)</f>
        <v/>
      </c>
      <c r="L295" s="107">
        <f>IFERROR(SUM('0'!$L277),0)</f>
        <v>0</v>
      </c>
      <c r="M295" s="107">
        <f>IFERROR(SUM('0'!$M277),0)</f>
        <v>0</v>
      </c>
      <c r="N295" s="107">
        <f>IFERROR(SUM('0'!$N277),0)</f>
        <v>0</v>
      </c>
      <c r="O295" s="107" t="str">
        <f>IFERROR(CONCATENATE('0'!$O277),0)</f>
        <v/>
      </c>
      <c r="P295" s="107" t="str">
        <f>IFERROR(CONCATENATE('0'!U277),"")</f>
        <v/>
      </c>
      <c r="Q295" s="107" t="str">
        <f>IFERROR(CONCATENATE('0'!$W277),0)</f>
        <v/>
      </c>
      <c r="R295" s="107" t="str">
        <f>IFERROR(IF('0'!V277&gt;0.00001,'0'!V277,'2'!M290),"")</f>
        <v/>
      </c>
      <c r="S295" s="107" t="s">
        <v>39</v>
      </c>
    </row>
    <row r="296" spans="1:19" s="22" customFormat="1" ht="20.100000000000001" hidden="1" customHeight="1">
      <c r="A296" s="106" t="str">
        <f>IFERROR(CONCATENATE('0'!$A278),0)</f>
        <v/>
      </c>
      <c r="B296" s="107">
        <f>IFERROR(SUM('0'!$B278),0)</f>
        <v>0</v>
      </c>
      <c r="C296" s="107">
        <f>IFERROR(SUM('0'!$C278),0)</f>
        <v>0</v>
      </c>
      <c r="D296" s="108">
        <f>IFERROR(SUM('0'!$E278),0)</f>
        <v>0</v>
      </c>
      <c r="E296" s="107">
        <f>IFERROR(SUM('0'!$D278),0)</f>
        <v>0</v>
      </c>
      <c r="F296" s="109">
        <f>IFERROR(SUM('0'!$F278),0)</f>
        <v>0</v>
      </c>
      <c r="G296" s="107" t="str">
        <f t="shared" si="4"/>
        <v/>
      </c>
      <c r="H296" s="107" t="str">
        <f>IFERROR(CONCATENATE('0'!$G278),0)</f>
        <v/>
      </c>
      <c r="I296" s="107">
        <f>IFERROR(SUM('0'!$H278),0)</f>
        <v>0</v>
      </c>
      <c r="J296" s="110">
        <f>IFERROR(SUM('0'!$I278),0)</f>
        <v>0</v>
      </c>
      <c r="K296" s="107" t="str">
        <f>IFERROR(CONCATENATE('0'!$K278),0)</f>
        <v/>
      </c>
      <c r="L296" s="107">
        <f>IFERROR(SUM('0'!$L278),0)</f>
        <v>0</v>
      </c>
      <c r="M296" s="107">
        <f>IFERROR(SUM('0'!$M278),0)</f>
        <v>0</v>
      </c>
      <c r="N296" s="107">
        <f>IFERROR(SUM('0'!$N278),0)</f>
        <v>0</v>
      </c>
      <c r="O296" s="107" t="str">
        <f>IFERROR(CONCATENATE('0'!$O278),0)</f>
        <v/>
      </c>
      <c r="P296" s="107" t="str">
        <f>IFERROR(CONCATENATE('0'!U278),"")</f>
        <v/>
      </c>
      <c r="Q296" s="107" t="str">
        <f>IFERROR(CONCATENATE('0'!$W278),0)</f>
        <v/>
      </c>
      <c r="R296" s="107" t="str">
        <f>IFERROR(IF('0'!V278&gt;0.00001,'0'!V278,'2'!M291),"")</f>
        <v/>
      </c>
      <c r="S296" s="107" t="s">
        <v>39</v>
      </c>
    </row>
    <row r="297" spans="1:19" s="22" customFormat="1" ht="20.100000000000001" hidden="1" customHeight="1">
      <c r="A297" s="106" t="str">
        <f>IFERROR(CONCATENATE('0'!$A279),0)</f>
        <v/>
      </c>
      <c r="B297" s="107">
        <f>IFERROR(SUM('0'!$B279),0)</f>
        <v>0</v>
      </c>
      <c r="C297" s="107">
        <f>IFERROR(SUM('0'!$C279),0)</f>
        <v>0</v>
      </c>
      <c r="D297" s="108">
        <f>IFERROR(SUM('0'!$E279),0)</f>
        <v>0</v>
      </c>
      <c r="E297" s="107">
        <f>IFERROR(SUM('0'!$D279),0)</f>
        <v>0</v>
      </c>
      <c r="F297" s="109">
        <f>IFERROR(SUM('0'!$F279),0)</f>
        <v>0</v>
      </c>
      <c r="G297" s="107" t="str">
        <f t="shared" si="4"/>
        <v/>
      </c>
      <c r="H297" s="107" t="str">
        <f>IFERROR(CONCATENATE('0'!$G279),0)</f>
        <v/>
      </c>
      <c r="I297" s="107">
        <f>IFERROR(SUM('0'!$H279),0)</f>
        <v>0</v>
      </c>
      <c r="J297" s="110">
        <f>IFERROR(SUM('0'!$I279),0)</f>
        <v>0</v>
      </c>
      <c r="K297" s="107" t="str">
        <f>IFERROR(CONCATENATE('0'!$K279),0)</f>
        <v/>
      </c>
      <c r="L297" s="107">
        <f>IFERROR(SUM('0'!$L279),0)</f>
        <v>0</v>
      </c>
      <c r="M297" s="107">
        <f>IFERROR(SUM('0'!$M279),0)</f>
        <v>0</v>
      </c>
      <c r="N297" s="107">
        <f>IFERROR(SUM('0'!$N279),0)</f>
        <v>0</v>
      </c>
      <c r="O297" s="107" t="str">
        <f>IFERROR(CONCATENATE('0'!$O279),0)</f>
        <v/>
      </c>
      <c r="P297" s="107" t="str">
        <f>IFERROR(CONCATENATE('0'!U279),"")</f>
        <v/>
      </c>
      <c r="Q297" s="107" t="str">
        <f>IFERROR(CONCATENATE('0'!$W279),0)</f>
        <v/>
      </c>
      <c r="R297" s="107" t="str">
        <f>IFERROR(IF('0'!V279&gt;0.00001,'0'!V279,'2'!M292),"")</f>
        <v/>
      </c>
      <c r="S297" s="107" t="s">
        <v>39</v>
      </c>
    </row>
    <row r="298" spans="1:19" s="22" customFormat="1" ht="20.100000000000001" hidden="1" customHeight="1">
      <c r="A298" s="106" t="str">
        <f>IFERROR(CONCATENATE('0'!$A280),0)</f>
        <v/>
      </c>
      <c r="B298" s="107">
        <f>IFERROR(SUM('0'!$B280),0)</f>
        <v>0</v>
      </c>
      <c r="C298" s="107">
        <f>IFERROR(SUM('0'!$C280),0)</f>
        <v>0</v>
      </c>
      <c r="D298" s="108">
        <f>IFERROR(SUM('0'!$E280),0)</f>
        <v>0</v>
      </c>
      <c r="E298" s="107">
        <f>IFERROR(SUM('0'!$D280),0)</f>
        <v>0</v>
      </c>
      <c r="F298" s="109">
        <f>IFERROR(SUM('0'!$F280),0)</f>
        <v>0</v>
      </c>
      <c r="G298" s="107" t="str">
        <f t="shared" si="4"/>
        <v/>
      </c>
      <c r="H298" s="107" t="str">
        <f>IFERROR(CONCATENATE('0'!$G280),0)</f>
        <v/>
      </c>
      <c r="I298" s="107">
        <f>IFERROR(SUM('0'!$H280),0)</f>
        <v>0</v>
      </c>
      <c r="J298" s="110">
        <f>IFERROR(SUM('0'!$I280),0)</f>
        <v>0</v>
      </c>
      <c r="K298" s="107" t="str">
        <f>IFERROR(CONCATENATE('0'!$K280),0)</f>
        <v/>
      </c>
      <c r="L298" s="107">
        <f>IFERROR(SUM('0'!$L280),0)</f>
        <v>0</v>
      </c>
      <c r="M298" s="107">
        <f>IFERROR(SUM('0'!$M280),0)</f>
        <v>0</v>
      </c>
      <c r="N298" s="107">
        <f>IFERROR(SUM('0'!$N280),0)</f>
        <v>0</v>
      </c>
      <c r="O298" s="107" t="str">
        <f>IFERROR(CONCATENATE('0'!$O280),0)</f>
        <v/>
      </c>
      <c r="P298" s="107" t="str">
        <f>IFERROR(CONCATENATE('0'!U280),"")</f>
        <v/>
      </c>
      <c r="Q298" s="107" t="str">
        <f>IFERROR(CONCATENATE('0'!$W280),0)</f>
        <v/>
      </c>
      <c r="R298" s="107" t="str">
        <f>IFERROR(IF('0'!V280&gt;0.00001,'0'!V280,'2'!M293),"")</f>
        <v/>
      </c>
      <c r="S298" s="107" t="s">
        <v>39</v>
      </c>
    </row>
    <row r="299" spans="1:19" s="22" customFormat="1" ht="20.100000000000001" hidden="1" customHeight="1">
      <c r="A299" s="106" t="str">
        <f>IFERROR(CONCATENATE('0'!$A281),0)</f>
        <v/>
      </c>
      <c r="B299" s="107">
        <f>IFERROR(SUM('0'!$B281),0)</f>
        <v>0</v>
      </c>
      <c r="C299" s="107">
        <f>IFERROR(SUM('0'!$C281),0)</f>
        <v>0</v>
      </c>
      <c r="D299" s="108">
        <f>IFERROR(SUM('0'!$E281),0)</f>
        <v>0</v>
      </c>
      <c r="E299" s="107">
        <f>IFERROR(SUM('0'!$D281),0)</f>
        <v>0</v>
      </c>
      <c r="F299" s="109">
        <f>IFERROR(SUM('0'!$F281),0)</f>
        <v>0</v>
      </c>
      <c r="G299" s="107" t="str">
        <f t="shared" si="4"/>
        <v/>
      </c>
      <c r="H299" s="107" t="str">
        <f>IFERROR(CONCATENATE('0'!$G281),0)</f>
        <v/>
      </c>
      <c r="I299" s="107">
        <f>IFERROR(SUM('0'!$H281),0)</f>
        <v>0</v>
      </c>
      <c r="J299" s="110">
        <f>IFERROR(SUM('0'!$I281),0)</f>
        <v>0</v>
      </c>
      <c r="K299" s="107" t="str">
        <f>IFERROR(CONCATENATE('0'!$K281),0)</f>
        <v/>
      </c>
      <c r="L299" s="107">
        <f>IFERROR(SUM('0'!$L281),0)</f>
        <v>0</v>
      </c>
      <c r="M299" s="107">
        <f>IFERROR(SUM('0'!$M281),0)</f>
        <v>0</v>
      </c>
      <c r="N299" s="107">
        <f>IFERROR(SUM('0'!$N281),0)</f>
        <v>0</v>
      </c>
      <c r="O299" s="107" t="str">
        <f>IFERROR(CONCATENATE('0'!$O281),0)</f>
        <v/>
      </c>
      <c r="P299" s="107" t="str">
        <f>IFERROR(CONCATENATE('0'!U281),"")</f>
        <v/>
      </c>
      <c r="Q299" s="107" t="str">
        <f>IFERROR(CONCATENATE('0'!$W281),0)</f>
        <v/>
      </c>
      <c r="R299" s="107" t="str">
        <f>IFERROR(IF('0'!V281&gt;0.00001,'0'!V281,'2'!M294),"")</f>
        <v/>
      </c>
      <c r="S299" s="107" t="s">
        <v>39</v>
      </c>
    </row>
    <row r="300" spans="1:19" s="22" customFormat="1" ht="20.100000000000001" hidden="1" customHeight="1">
      <c r="A300" s="106" t="str">
        <f>IFERROR(CONCATENATE('0'!$A282),0)</f>
        <v/>
      </c>
      <c r="B300" s="107">
        <f>IFERROR(SUM('0'!$B282),0)</f>
        <v>0</v>
      </c>
      <c r="C300" s="107">
        <f>IFERROR(SUM('0'!$C282),0)</f>
        <v>0</v>
      </c>
      <c r="D300" s="108">
        <f>IFERROR(SUM('0'!$E282),0)</f>
        <v>0</v>
      </c>
      <c r="E300" s="107">
        <f>IFERROR(SUM('0'!$D282),0)</f>
        <v>0</v>
      </c>
      <c r="F300" s="109">
        <f>IFERROR(SUM('0'!$F282),0)</f>
        <v>0</v>
      </c>
      <c r="G300" s="107" t="str">
        <f t="shared" si="4"/>
        <v/>
      </c>
      <c r="H300" s="107" t="str">
        <f>IFERROR(CONCATENATE('0'!$G282),0)</f>
        <v/>
      </c>
      <c r="I300" s="107">
        <f>IFERROR(SUM('0'!$H282),0)</f>
        <v>0</v>
      </c>
      <c r="J300" s="110">
        <f>IFERROR(SUM('0'!$I282),0)</f>
        <v>0</v>
      </c>
      <c r="K300" s="107" t="str">
        <f>IFERROR(CONCATENATE('0'!$K282),0)</f>
        <v/>
      </c>
      <c r="L300" s="107">
        <f>IFERROR(SUM('0'!$L282),0)</f>
        <v>0</v>
      </c>
      <c r="M300" s="107">
        <f>IFERROR(SUM('0'!$M282),0)</f>
        <v>0</v>
      </c>
      <c r="N300" s="107">
        <f>IFERROR(SUM('0'!$N282),0)</f>
        <v>0</v>
      </c>
      <c r="O300" s="107" t="str">
        <f>IFERROR(CONCATENATE('0'!$O282),0)</f>
        <v/>
      </c>
      <c r="P300" s="107" t="str">
        <f>IFERROR(CONCATENATE('0'!U282),"")</f>
        <v/>
      </c>
      <c r="Q300" s="107" t="str">
        <f>IFERROR(CONCATENATE('0'!$W282),0)</f>
        <v/>
      </c>
      <c r="R300" s="107" t="str">
        <f>IFERROR(IF('0'!V282&gt;0.00001,'0'!V282,'2'!M295),"")</f>
        <v/>
      </c>
      <c r="S300" s="107" t="s">
        <v>39</v>
      </c>
    </row>
    <row r="301" spans="1:19" s="22" customFormat="1" ht="20.100000000000001" hidden="1" customHeight="1">
      <c r="A301" s="106" t="str">
        <f>IFERROR(CONCATENATE('0'!$A283),0)</f>
        <v/>
      </c>
      <c r="B301" s="107">
        <f>IFERROR(SUM('0'!$B283),0)</f>
        <v>0</v>
      </c>
      <c r="C301" s="107">
        <f>IFERROR(SUM('0'!$C283),0)</f>
        <v>0</v>
      </c>
      <c r="D301" s="108">
        <f>IFERROR(SUM('0'!$E283),0)</f>
        <v>0</v>
      </c>
      <c r="E301" s="107">
        <f>IFERROR(SUM('0'!$D283),0)</f>
        <v>0</v>
      </c>
      <c r="F301" s="109">
        <f>IFERROR(SUM('0'!$F283),0)</f>
        <v>0</v>
      </c>
      <c r="G301" s="107" t="str">
        <f t="shared" si="4"/>
        <v/>
      </c>
      <c r="H301" s="107" t="str">
        <f>IFERROR(CONCATENATE('0'!$G283),0)</f>
        <v/>
      </c>
      <c r="I301" s="107">
        <f>IFERROR(SUM('0'!$H283),0)</f>
        <v>0</v>
      </c>
      <c r="J301" s="110">
        <f>IFERROR(SUM('0'!$I283),0)</f>
        <v>0</v>
      </c>
      <c r="K301" s="107" t="str">
        <f>IFERROR(CONCATENATE('0'!$K283),0)</f>
        <v/>
      </c>
      <c r="L301" s="107">
        <f>IFERROR(SUM('0'!$L283),0)</f>
        <v>0</v>
      </c>
      <c r="M301" s="107">
        <f>IFERROR(SUM('0'!$M283),0)</f>
        <v>0</v>
      </c>
      <c r="N301" s="107">
        <f>IFERROR(SUM('0'!$N283),0)</f>
        <v>0</v>
      </c>
      <c r="O301" s="107" t="str">
        <f>IFERROR(CONCATENATE('0'!$O283),0)</f>
        <v/>
      </c>
      <c r="P301" s="107" t="str">
        <f>IFERROR(CONCATENATE('0'!U283),"")</f>
        <v/>
      </c>
      <c r="Q301" s="107" t="str">
        <f>IFERROR(CONCATENATE('0'!$W283),0)</f>
        <v/>
      </c>
      <c r="R301" s="107" t="str">
        <f>IFERROR(IF('0'!V283&gt;0.00001,'0'!V283,'2'!M296),"")</f>
        <v/>
      </c>
      <c r="S301" s="107" t="s">
        <v>39</v>
      </c>
    </row>
    <row r="302" spans="1:19" s="22" customFormat="1" ht="20.100000000000001" hidden="1" customHeight="1">
      <c r="A302" s="106" t="str">
        <f>IFERROR(CONCATENATE('0'!$A284),0)</f>
        <v/>
      </c>
      <c r="B302" s="107">
        <f>IFERROR(SUM('0'!$B284),0)</f>
        <v>0</v>
      </c>
      <c r="C302" s="107">
        <f>IFERROR(SUM('0'!$C284),0)</f>
        <v>0</v>
      </c>
      <c r="D302" s="108">
        <f>IFERROR(SUM('0'!$E284),0)</f>
        <v>0</v>
      </c>
      <c r="E302" s="107">
        <f>IFERROR(SUM('0'!$D284),0)</f>
        <v>0</v>
      </c>
      <c r="F302" s="109">
        <f>IFERROR(SUM('0'!$F284),0)</f>
        <v>0</v>
      </c>
      <c r="G302" s="107" t="str">
        <f t="shared" si="4"/>
        <v/>
      </c>
      <c r="H302" s="107" t="str">
        <f>IFERROR(CONCATENATE('0'!$G284),0)</f>
        <v/>
      </c>
      <c r="I302" s="107">
        <f>IFERROR(SUM('0'!$H284),0)</f>
        <v>0</v>
      </c>
      <c r="J302" s="110">
        <f>IFERROR(SUM('0'!$I284),0)</f>
        <v>0</v>
      </c>
      <c r="K302" s="107" t="str">
        <f>IFERROR(CONCATENATE('0'!$K284),0)</f>
        <v/>
      </c>
      <c r="L302" s="107">
        <f>IFERROR(SUM('0'!$L284),0)</f>
        <v>0</v>
      </c>
      <c r="M302" s="107">
        <f>IFERROR(SUM('0'!$M284),0)</f>
        <v>0</v>
      </c>
      <c r="N302" s="107">
        <f>IFERROR(SUM('0'!$N284),0)</f>
        <v>0</v>
      </c>
      <c r="O302" s="107" t="str">
        <f>IFERROR(CONCATENATE('0'!$O284),0)</f>
        <v/>
      </c>
      <c r="P302" s="107" t="str">
        <f>IFERROR(CONCATENATE('0'!U284),"")</f>
        <v/>
      </c>
      <c r="Q302" s="107" t="str">
        <f>IFERROR(CONCATENATE('0'!$W284),0)</f>
        <v/>
      </c>
      <c r="R302" s="107" t="str">
        <f>IFERROR(IF('0'!V284&gt;0.00001,'0'!V284,'2'!M297),"")</f>
        <v/>
      </c>
      <c r="S302" s="107" t="s">
        <v>39</v>
      </c>
    </row>
    <row r="303" spans="1:19" s="22" customFormat="1" ht="20.100000000000001" hidden="1" customHeight="1">
      <c r="A303" s="106" t="str">
        <f>IFERROR(CONCATENATE('0'!$A285),0)</f>
        <v/>
      </c>
      <c r="B303" s="107">
        <f>IFERROR(SUM('0'!$B285),0)</f>
        <v>0</v>
      </c>
      <c r="C303" s="107">
        <f>IFERROR(SUM('0'!$C285),0)</f>
        <v>0</v>
      </c>
      <c r="D303" s="108">
        <f>IFERROR(SUM('0'!$E285),0)</f>
        <v>0</v>
      </c>
      <c r="E303" s="107">
        <f>IFERROR(SUM('0'!$D285),0)</f>
        <v>0</v>
      </c>
      <c r="F303" s="109">
        <f>IFERROR(SUM('0'!$F285),0)</f>
        <v>0</v>
      </c>
      <c r="G303" s="107" t="str">
        <f t="shared" si="4"/>
        <v/>
      </c>
      <c r="H303" s="107" t="str">
        <f>IFERROR(CONCATENATE('0'!$G285),0)</f>
        <v/>
      </c>
      <c r="I303" s="107">
        <f>IFERROR(SUM('0'!$H285),0)</f>
        <v>0</v>
      </c>
      <c r="J303" s="110">
        <f>IFERROR(SUM('0'!$I285),0)</f>
        <v>0</v>
      </c>
      <c r="K303" s="107" t="str">
        <f>IFERROR(CONCATENATE('0'!$K285),0)</f>
        <v/>
      </c>
      <c r="L303" s="107">
        <f>IFERROR(SUM('0'!$L285),0)</f>
        <v>0</v>
      </c>
      <c r="M303" s="107">
        <f>IFERROR(SUM('0'!$M285),0)</f>
        <v>0</v>
      </c>
      <c r="N303" s="107">
        <f>IFERROR(SUM('0'!$N285),0)</f>
        <v>0</v>
      </c>
      <c r="O303" s="107" t="str">
        <f>IFERROR(CONCATENATE('0'!$O285),0)</f>
        <v/>
      </c>
      <c r="P303" s="107" t="str">
        <f>IFERROR(CONCATENATE('0'!U285),"")</f>
        <v/>
      </c>
      <c r="Q303" s="107" t="str">
        <f>IFERROR(CONCATENATE('0'!$W285),0)</f>
        <v/>
      </c>
      <c r="R303" s="107" t="str">
        <f>IFERROR(IF('0'!V285&gt;0.00001,'0'!V285,'2'!M298),"")</f>
        <v/>
      </c>
      <c r="S303" s="107" t="s">
        <v>39</v>
      </c>
    </row>
    <row r="304" spans="1:19" s="22" customFormat="1" ht="20.100000000000001" hidden="1" customHeight="1">
      <c r="A304" s="106" t="str">
        <f>IFERROR(CONCATENATE('0'!$A286),0)</f>
        <v/>
      </c>
      <c r="B304" s="107">
        <f>IFERROR(SUM('0'!$B286),0)</f>
        <v>0</v>
      </c>
      <c r="C304" s="107">
        <f>IFERROR(SUM('0'!$C286),0)</f>
        <v>0</v>
      </c>
      <c r="D304" s="108">
        <f>IFERROR(SUM('0'!$E286),0)</f>
        <v>0</v>
      </c>
      <c r="E304" s="107">
        <f>IFERROR(SUM('0'!$D286),0)</f>
        <v>0</v>
      </c>
      <c r="F304" s="109">
        <f>IFERROR(SUM('0'!$F286),0)</f>
        <v>0</v>
      </c>
      <c r="G304" s="107" t="str">
        <f t="shared" si="4"/>
        <v/>
      </c>
      <c r="H304" s="107" t="str">
        <f>IFERROR(CONCATENATE('0'!$G286),0)</f>
        <v/>
      </c>
      <c r="I304" s="107">
        <f>IFERROR(SUM('0'!$H286),0)</f>
        <v>0</v>
      </c>
      <c r="J304" s="110">
        <f>IFERROR(SUM('0'!$I286),0)</f>
        <v>0</v>
      </c>
      <c r="K304" s="107" t="str">
        <f>IFERROR(CONCATENATE('0'!$K286),0)</f>
        <v/>
      </c>
      <c r="L304" s="107">
        <f>IFERROR(SUM('0'!$L286),0)</f>
        <v>0</v>
      </c>
      <c r="M304" s="107">
        <f>IFERROR(SUM('0'!$M286),0)</f>
        <v>0</v>
      </c>
      <c r="N304" s="107">
        <f>IFERROR(SUM('0'!$N286),0)</f>
        <v>0</v>
      </c>
      <c r="O304" s="107" t="str">
        <f>IFERROR(CONCATENATE('0'!$O286),0)</f>
        <v/>
      </c>
      <c r="P304" s="107" t="str">
        <f>IFERROR(CONCATENATE('0'!U286),"")</f>
        <v/>
      </c>
      <c r="Q304" s="107" t="str">
        <f>IFERROR(CONCATENATE('0'!$W286),0)</f>
        <v/>
      </c>
      <c r="R304" s="107" t="str">
        <f>IFERROR(IF('0'!V286&gt;0.00001,'0'!V286,'2'!M299),"")</f>
        <v/>
      </c>
      <c r="S304" s="107" t="s">
        <v>39</v>
      </c>
    </row>
    <row r="305" spans="1:19" s="22" customFormat="1" ht="20.100000000000001" hidden="1" customHeight="1">
      <c r="A305" s="106" t="str">
        <f>IFERROR(CONCATENATE('0'!$A287),0)</f>
        <v/>
      </c>
      <c r="B305" s="107">
        <f>IFERROR(SUM('0'!$B287),0)</f>
        <v>0</v>
      </c>
      <c r="C305" s="107">
        <f>IFERROR(SUM('0'!$C287),0)</f>
        <v>0</v>
      </c>
      <c r="D305" s="108">
        <f>IFERROR(SUM('0'!$E287),0)</f>
        <v>0</v>
      </c>
      <c r="E305" s="107">
        <f>IFERROR(SUM('0'!$D287),0)</f>
        <v>0</v>
      </c>
      <c r="F305" s="109">
        <f>IFERROR(SUM('0'!$F287),0)</f>
        <v>0</v>
      </c>
      <c r="G305" s="107" t="str">
        <f t="shared" si="4"/>
        <v/>
      </c>
      <c r="H305" s="107" t="str">
        <f>IFERROR(CONCATENATE('0'!$G287),0)</f>
        <v/>
      </c>
      <c r="I305" s="107">
        <f>IFERROR(SUM('0'!$H287),0)</f>
        <v>0</v>
      </c>
      <c r="J305" s="110">
        <f>IFERROR(SUM('0'!$I287),0)</f>
        <v>0</v>
      </c>
      <c r="K305" s="107" t="str">
        <f>IFERROR(CONCATENATE('0'!$K287),0)</f>
        <v/>
      </c>
      <c r="L305" s="107">
        <f>IFERROR(SUM('0'!$L287),0)</f>
        <v>0</v>
      </c>
      <c r="M305" s="107">
        <f>IFERROR(SUM('0'!$M287),0)</f>
        <v>0</v>
      </c>
      <c r="N305" s="107">
        <f>IFERROR(SUM('0'!$N287),0)</f>
        <v>0</v>
      </c>
      <c r="O305" s="107" t="str">
        <f>IFERROR(CONCATENATE('0'!$O287),0)</f>
        <v/>
      </c>
      <c r="P305" s="107" t="str">
        <f>IFERROR(CONCATENATE('0'!U287),"")</f>
        <v/>
      </c>
      <c r="Q305" s="107" t="str">
        <f>IFERROR(CONCATENATE('0'!$W287),0)</f>
        <v/>
      </c>
      <c r="R305" s="107" t="str">
        <f>IFERROR(IF('0'!V287&gt;0.00001,'0'!V287,'2'!M300),"")</f>
        <v/>
      </c>
      <c r="S305" s="107" t="s">
        <v>39</v>
      </c>
    </row>
    <row r="306" spans="1:19" s="22" customFormat="1" ht="20.100000000000001" hidden="1" customHeight="1">
      <c r="A306" s="106" t="str">
        <f>IFERROR(CONCATENATE('0'!$A288),0)</f>
        <v/>
      </c>
      <c r="B306" s="107">
        <f>IFERROR(SUM('0'!$B288),0)</f>
        <v>0</v>
      </c>
      <c r="C306" s="107">
        <f>IFERROR(SUM('0'!$C288),0)</f>
        <v>0</v>
      </c>
      <c r="D306" s="108">
        <f>IFERROR(SUM('0'!$E288),0)</f>
        <v>0</v>
      </c>
      <c r="E306" s="107">
        <f>IFERROR(SUM('0'!$D288),0)</f>
        <v>0</v>
      </c>
      <c r="F306" s="109">
        <f>IFERROR(SUM('0'!$F288),0)</f>
        <v>0</v>
      </c>
      <c r="G306" s="107" t="str">
        <f t="shared" si="4"/>
        <v/>
      </c>
      <c r="H306" s="107" t="str">
        <f>IFERROR(CONCATENATE('0'!$G288),0)</f>
        <v/>
      </c>
      <c r="I306" s="107">
        <f>IFERROR(SUM('0'!$H288),0)</f>
        <v>0</v>
      </c>
      <c r="J306" s="110">
        <f>IFERROR(SUM('0'!$I288),0)</f>
        <v>0</v>
      </c>
      <c r="K306" s="107" t="str">
        <f>IFERROR(CONCATENATE('0'!$K288),0)</f>
        <v/>
      </c>
      <c r="L306" s="107">
        <f>IFERROR(SUM('0'!$L288),0)</f>
        <v>0</v>
      </c>
      <c r="M306" s="107">
        <f>IFERROR(SUM('0'!$M288),0)</f>
        <v>0</v>
      </c>
      <c r="N306" s="107">
        <f>IFERROR(SUM('0'!$N288),0)</f>
        <v>0</v>
      </c>
      <c r="O306" s="107" t="str">
        <f>IFERROR(CONCATENATE('0'!$O288),0)</f>
        <v/>
      </c>
      <c r="P306" s="107" t="str">
        <f>IFERROR(CONCATENATE('0'!U288),"")</f>
        <v/>
      </c>
      <c r="Q306" s="107" t="str">
        <f>IFERROR(CONCATENATE('0'!$W288),0)</f>
        <v/>
      </c>
      <c r="R306" s="107" t="str">
        <f>IFERROR(IF('0'!V288&gt;0.00001,'0'!V288,'2'!M301),"")</f>
        <v/>
      </c>
      <c r="S306" s="107" t="s">
        <v>39</v>
      </c>
    </row>
    <row r="307" spans="1:19" s="22" customFormat="1" ht="20.100000000000001" hidden="1" customHeight="1">
      <c r="A307" s="106" t="str">
        <f>IFERROR(CONCATENATE('0'!$A289),0)</f>
        <v/>
      </c>
      <c r="B307" s="107">
        <f>IFERROR(SUM('0'!$B289),0)</f>
        <v>0</v>
      </c>
      <c r="C307" s="107">
        <f>IFERROR(SUM('0'!$C289),0)</f>
        <v>0</v>
      </c>
      <c r="D307" s="108">
        <f>IFERROR(SUM('0'!$E289),0)</f>
        <v>0</v>
      </c>
      <c r="E307" s="107">
        <f>IFERROR(SUM('0'!$D289),0)</f>
        <v>0</v>
      </c>
      <c r="F307" s="109">
        <f>IFERROR(SUM('0'!$F289),0)</f>
        <v>0</v>
      </c>
      <c r="G307" s="107" t="str">
        <f t="shared" si="4"/>
        <v/>
      </c>
      <c r="H307" s="107" t="str">
        <f>IFERROR(CONCATENATE('0'!$G289),0)</f>
        <v/>
      </c>
      <c r="I307" s="107">
        <f>IFERROR(SUM('0'!$H289),0)</f>
        <v>0</v>
      </c>
      <c r="J307" s="110">
        <f>IFERROR(SUM('0'!$I289),0)</f>
        <v>0</v>
      </c>
      <c r="K307" s="107" t="str">
        <f>IFERROR(CONCATENATE('0'!$K289),0)</f>
        <v/>
      </c>
      <c r="L307" s="107">
        <f>IFERROR(SUM('0'!$L289),0)</f>
        <v>0</v>
      </c>
      <c r="M307" s="107">
        <f>IFERROR(SUM('0'!$M289),0)</f>
        <v>0</v>
      </c>
      <c r="N307" s="107">
        <f>IFERROR(SUM('0'!$N289),0)</f>
        <v>0</v>
      </c>
      <c r="O307" s="107" t="str">
        <f>IFERROR(CONCATENATE('0'!$O289),0)</f>
        <v/>
      </c>
      <c r="P307" s="107" t="str">
        <f>IFERROR(CONCATENATE('0'!U289),"")</f>
        <v/>
      </c>
      <c r="Q307" s="107" t="str">
        <f>IFERROR(CONCATENATE('0'!$W289),0)</f>
        <v/>
      </c>
      <c r="R307" s="107" t="str">
        <f>IFERROR(IF('0'!V289&gt;0.00001,'0'!V289,'2'!M302),"")</f>
        <v/>
      </c>
      <c r="S307" s="107" t="s">
        <v>39</v>
      </c>
    </row>
    <row r="308" spans="1:19" s="22" customFormat="1" ht="20.100000000000001" hidden="1" customHeight="1">
      <c r="A308" s="106" t="str">
        <f>IFERROR(CONCATENATE('0'!$A290),0)</f>
        <v/>
      </c>
      <c r="B308" s="107">
        <f>IFERROR(SUM('0'!$B290),0)</f>
        <v>0</v>
      </c>
      <c r="C308" s="107">
        <f>IFERROR(SUM('0'!$C290),0)</f>
        <v>0</v>
      </c>
      <c r="D308" s="108">
        <f>IFERROR(SUM('0'!$E290),0)</f>
        <v>0</v>
      </c>
      <c r="E308" s="107">
        <f>IFERROR(SUM('0'!$D290),0)</f>
        <v>0</v>
      </c>
      <c r="F308" s="109">
        <f>IFERROR(SUM('0'!$F290),0)</f>
        <v>0</v>
      </c>
      <c r="G308" s="107" t="str">
        <f t="shared" si="4"/>
        <v/>
      </c>
      <c r="H308" s="107" t="str">
        <f>IFERROR(CONCATENATE('0'!$G290),0)</f>
        <v/>
      </c>
      <c r="I308" s="107">
        <f>IFERROR(SUM('0'!$H290),0)</f>
        <v>0</v>
      </c>
      <c r="J308" s="110">
        <f>IFERROR(SUM('0'!$I290),0)</f>
        <v>0</v>
      </c>
      <c r="K308" s="107" t="str">
        <f>IFERROR(CONCATENATE('0'!$K290),0)</f>
        <v/>
      </c>
      <c r="L308" s="107">
        <f>IFERROR(SUM('0'!$L290),0)</f>
        <v>0</v>
      </c>
      <c r="M308" s="107">
        <f>IFERROR(SUM('0'!$M290),0)</f>
        <v>0</v>
      </c>
      <c r="N308" s="107">
        <f>IFERROR(SUM('0'!$N290),0)</f>
        <v>0</v>
      </c>
      <c r="O308" s="107" t="str">
        <f>IFERROR(CONCATENATE('0'!$O290),0)</f>
        <v/>
      </c>
      <c r="P308" s="107" t="str">
        <f>IFERROR(CONCATENATE('0'!U290),"")</f>
        <v/>
      </c>
      <c r="Q308" s="107" t="str">
        <f>IFERROR(CONCATENATE('0'!$W290),0)</f>
        <v/>
      </c>
      <c r="R308" s="107" t="str">
        <f>IFERROR(IF('0'!V290&gt;0.00001,'0'!V290,'2'!M303),"")</f>
        <v/>
      </c>
      <c r="S308" s="107" t="s">
        <v>39</v>
      </c>
    </row>
    <row r="309" spans="1:19" s="22" customFormat="1" ht="20.100000000000001" hidden="1" customHeight="1">
      <c r="A309" s="106" t="str">
        <f>IFERROR(CONCATENATE('0'!$A291),0)</f>
        <v/>
      </c>
      <c r="B309" s="107">
        <f>IFERROR(SUM('0'!$B291),0)</f>
        <v>0</v>
      </c>
      <c r="C309" s="107">
        <f>IFERROR(SUM('0'!$C291),0)</f>
        <v>0</v>
      </c>
      <c r="D309" s="108">
        <f>IFERROR(SUM('0'!$E291),0)</f>
        <v>0</v>
      </c>
      <c r="E309" s="107">
        <f>IFERROR(SUM('0'!$D291),0)</f>
        <v>0</v>
      </c>
      <c r="F309" s="109">
        <f>IFERROR(SUM('0'!$F291),0)</f>
        <v>0</v>
      </c>
      <c r="G309" s="107" t="str">
        <f t="shared" si="4"/>
        <v/>
      </c>
      <c r="H309" s="107" t="str">
        <f>IFERROR(CONCATENATE('0'!$G291),0)</f>
        <v/>
      </c>
      <c r="I309" s="107">
        <f>IFERROR(SUM('0'!$H291),0)</f>
        <v>0</v>
      </c>
      <c r="J309" s="110">
        <f>IFERROR(SUM('0'!$I291),0)</f>
        <v>0</v>
      </c>
      <c r="K309" s="107" t="str">
        <f>IFERROR(CONCATENATE('0'!$K291),0)</f>
        <v/>
      </c>
      <c r="L309" s="107">
        <f>IFERROR(SUM('0'!$L291),0)</f>
        <v>0</v>
      </c>
      <c r="M309" s="107">
        <f>IFERROR(SUM('0'!$M291),0)</f>
        <v>0</v>
      </c>
      <c r="N309" s="107">
        <f>IFERROR(SUM('0'!$N291),0)</f>
        <v>0</v>
      </c>
      <c r="O309" s="107" t="str">
        <f>IFERROR(CONCATENATE('0'!$O291),0)</f>
        <v/>
      </c>
      <c r="P309" s="107" t="str">
        <f>IFERROR(CONCATENATE('0'!U291),"")</f>
        <v/>
      </c>
      <c r="Q309" s="107" t="str">
        <f>IFERROR(CONCATENATE('0'!$W291),0)</f>
        <v/>
      </c>
      <c r="R309" s="107" t="str">
        <f>IFERROR(IF('0'!V291&gt;0.00001,'0'!V291,'2'!M304),"")</f>
        <v/>
      </c>
      <c r="S309" s="107" t="s">
        <v>39</v>
      </c>
    </row>
    <row r="310" spans="1:19" s="22" customFormat="1" ht="20.100000000000001" hidden="1" customHeight="1">
      <c r="A310" s="106" t="str">
        <f>IFERROR(CONCATENATE('0'!$A292),0)</f>
        <v/>
      </c>
      <c r="B310" s="107">
        <f>IFERROR(SUM('0'!$B292),0)</f>
        <v>0</v>
      </c>
      <c r="C310" s="107">
        <f>IFERROR(SUM('0'!$C292),0)</f>
        <v>0</v>
      </c>
      <c r="D310" s="108">
        <f>IFERROR(SUM('0'!$E292),0)</f>
        <v>0</v>
      </c>
      <c r="E310" s="107">
        <f>IFERROR(SUM('0'!$D292),0)</f>
        <v>0</v>
      </c>
      <c r="F310" s="109">
        <f>IFERROR(SUM('0'!$F292),0)</f>
        <v>0</v>
      </c>
      <c r="G310" s="107" t="str">
        <f t="shared" si="4"/>
        <v/>
      </c>
      <c r="H310" s="107" t="str">
        <f>IFERROR(CONCATENATE('0'!$G292),0)</f>
        <v/>
      </c>
      <c r="I310" s="107">
        <f>IFERROR(SUM('0'!$H292),0)</f>
        <v>0</v>
      </c>
      <c r="J310" s="110">
        <f>IFERROR(SUM('0'!$I292),0)</f>
        <v>0</v>
      </c>
      <c r="K310" s="107" t="str">
        <f>IFERROR(CONCATENATE('0'!$K292),0)</f>
        <v/>
      </c>
      <c r="L310" s="107">
        <f>IFERROR(SUM('0'!$L292),0)</f>
        <v>0</v>
      </c>
      <c r="M310" s="107">
        <f>IFERROR(SUM('0'!$M292),0)</f>
        <v>0</v>
      </c>
      <c r="N310" s="107">
        <f>IFERROR(SUM('0'!$N292),0)</f>
        <v>0</v>
      </c>
      <c r="O310" s="107" t="str">
        <f>IFERROR(CONCATENATE('0'!$O292),0)</f>
        <v/>
      </c>
      <c r="P310" s="107" t="str">
        <f>IFERROR(CONCATENATE('0'!U292),"")</f>
        <v/>
      </c>
      <c r="Q310" s="107" t="str">
        <f>IFERROR(CONCATENATE('0'!$W292),0)</f>
        <v/>
      </c>
      <c r="R310" s="107" t="str">
        <f>IFERROR(IF('0'!V292&gt;0.00001,'0'!V292,'2'!M305),"")</f>
        <v/>
      </c>
      <c r="S310" s="107" t="s">
        <v>39</v>
      </c>
    </row>
    <row r="311" spans="1:19" s="22" customFormat="1" ht="20.100000000000001" hidden="1" customHeight="1">
      <c r="A311" s="106" t="str">
        <f>IFERROR(CONCATENATE('0'!$A293),0)</f>
        <v/>
      </c>
      <c r="B311" s="107">
        <f>IFERROR(SUM('0'!$B293),0)</f>
        <v>0</v>
      </c>
      <c r="C311" s="107">
        <f>IFERROR(SUM('0'!$C293),0)</f>
        <v>0</v>
      </c>
      <c r="D311" s="108">
        <f>IFERROR(SUM('0'!$E293),0)</f>
        <v>0</v>
      </c>
      <c r="E311" s="107">
        <f>IFERROR(SUM('0'!$D293),0)</f>
        <v>0</v>
      </c>
      <c r="F311" s="109">
        <f>IFERROR(SUM('0'!$F293),0)</f>
        <v>0</v>
      </c>
      <c r="G311" s="107" t="str">
        <f t="shared" si="4"/>
        <v/>
      </c>
      <c r="H311" s="107" t="str">
        <f>IFERROR(CONCATENATE('0'!$G293),0)</f>
        <v/>
      </c>
      <c r="I311" s="107">
        <f>IFERROR(SUM('0'!$H293),0)</f>
        <v>0</v>
      </c>
      <c r="J311" s="110">
        <f>IFERROR(SUM('0'!$I293),0)</f>
        <v>0</v>
      </c>
      <c r="K311" s="107" t="str">
        <f>IFERROR(CONCATENATE('0'!$K293),0)</f>
        <v/>
      </c>
      <c r="L311" s="107">
        <f>IFERROR(SUM('0'!$L293),0)</f>
        <v>0</v>
      </c>
      <c r="M311" s="107">
        <f>IFERROR(SUM('0'!$M293),0)</f>
        <v>0</v>
      </c>
      <c r="N311" s="107">
        <f>IFERROR(SUM('0'!$N293),0)</f>
        <v>0</v>
      </c>
      <c r="O311" s="107" t="str">
        <f>IFERROR(CONCATENATE('0'!$O293),0)</f>
        <v/>
      </c>
      <c r="P311" s="107" t="str">
        <f>IFERROR(CONCATENATE('0'!U293),"")</f>
        <v/>
      </c>
      <c r="Q311" s="107" t="str">
        <f>IFERROR(CONCATENATE('0'!$W293),0)</f>
        <v/>
      </c>
      <c r="R311" s="107" t="str">
        <f>IFERROR(IF('0'!V293&gt;0.00001,'0'!V293,'2'!M306),"")</f>
        <v/>
      </c>
      <c r="S311" s="107" t="s">
        <v>39</v>
      </c>
    </row>
    <row r="312" spans="1:19" s="22" customFormat="1" ht="20.100000000000001" hidden="1" customHeight="1">
      <c r="A312" s="106" t="str">
        <f>IFERROR(CONCATENATE('0'!$A294),0)</f>
        <v/>
      </c>
      <c r="B312" s="107">
        <f>IFERROR(SUM('0'!$B294),0)</f>
        <v>0</v>
      </c>
      <c r="C312" s="107">
        <f>IFERROR(SUM('0'!$C294),0)</f>
        <v>0</v>
      </c>
      <c r="D312" s="108">
        <f>IFERROR(SUM('0'!$E294),0)</f>
        <v>0</v>
      </c>
      <c r="E312" s="107">
        <f>IFERROR(SUM('0'!$D294),0)</f>
        <v>0</v>
      </c>
      <c r="F312" s="109">
        <f>IFERROR(SUM('0'!$F294),0)</f>
        <v>0</v>
      </c>
      <c r="G312" s="107" t="str">
        <f t="shared" si="4"/>
        <v/>
      </c>
      <c r="H312" s="107" t="str">
        <f>IFERROR(CONCATENATE('0'!$G294),0)</f>
        <v/>
      </c>
      <c r="I312" s="107">
        <f>IFERROR(SUM('0'!$H294),0)</f>
        <v>0</v>
      </c>
      <c r="J312" s="110">
        <f>IFERROR(SUM('0'!$I294),0)</f>
        <v>0</v>
      </c>
      <c r="K312" s="107" t="str">
        <f>IFERROR(CONCATENATE('0'!$K294),0)</f>
        <v/>
      </c>
      <c r="L312" s="107">
        <f>IFERROR(SUM('0'!$L294),0)</f>
        <v>0</v>
      </c>
      <c r="M312" s="107">
        <f>IFERROR(SUM('0'!$M294),0)</f>
        <v>0</v>
      </c>
      <c r="N312" s="107">
        <f>IFERROR(SUM('0'!$N294),0)</f>
        <v>0</v>
      </c>
      <c r="O312" s="107" t="str">
        <f>IFERROR(CONCATENATE('0'!$O294),0)</f>
        <v/>
      </c>
      <c r="P312" s="107" t="str">
        <f>IFERROR(CONCATENATE('0'!U294),"")</f>
        <v/>
      </c>
      <c r="Q312" s="107" t="str">
        <f>IFERROR(CONCATENATE('0'!$W294),0)</f>
        <v/>
      </c>
      <c r="R312" s="107" t="str">
        <f>IFERROR(IF('0'!V294&gt;0.00001,'0'!V294,'2'!M307),"")</f>
        <v/>
      </c>
      <c r="S312" s="107" t="s">
        <v>39</v>
      </c>
    </row>
    <row r="313" spans="1:19" s="22" customFormat="1" ht="20.100000000000001" hidden="1" customHeight="1">
      <c r="A313" s="117" t="str">
        <f>IFERROR(CONCATENATE('0'!$A295),0)</f>
        <v/>
      </c>
      <c r="B313" s="107">
        <f>IFERROR(SUM('0'!$B295),0)</f>
        <v>0</v>
      </c>
      <c r="C313" s="107">
        <f>IFERROR(SUM('0'!$C295),0)</f>
        <v>0</v>
      </c>
      <c r="D313" s="108">
        <f>IFERROR(SUM('0'!$E295),0)</f>
        <v>0</v>
      </c>
      <c r="E313" s="107">
        <f>IFERROR(SUM('0'!$D295),0)</f>
        <v>0</v>
      </c>
      <c r="F313" s="109">
        <f>IFERROR(SUM('0'!$F295),0)</f>
        <v>0</v>
      </c>
      <c r="G313" s="107" t="str">
        <f t="shared" si="4"/>
        <v/>
      </c>
      <c r="H313" s="107" t="str">
        <f>IFERROR(CONCATENATE('0'!$G295),0)</f>
        <v/>
      </c>
      <c r="I313" s="107">
        <f>IFERROR(SUM('0'!$H295),0)</f>
        <v>0</v>
      </c>
      <c r="J313" s="110">
        <f>IFERROR(SUM('0'!$I295),0)</f>
        <v>0</v>
      </c>
      <c r="K313" s="107" t="str">
        <f>IFERROR(CONCATENATE('0'!$K295),0)</f>
        <v/>
      </c>
      <c r="L313" s="107">
        <f>IFERROR(SUM('0'!$L295),0)</f>
        <v>0</v>
      </c>
      <c r="M313" s="107">
        <f>IFERROR(SUM('0'!$M295),0)</f>
        <v>0</v>
      </c>
      <c r="N313" s="107">
        <f>IFERROR(SUM('0'!$N295),0)</f>
        <v>0</v>
      </c>
      <c r="O313" s="107" t="str">
        <f>IFERROR(CONCATENATE('0'!$O295),0)</f>
        <v/>
      </c>
      <c r="P313" s="107" t="str">
        <f>IFERROR(CONCATENATE('0'!U295),"")</f>
        <v/>
      </c>
      <c r="Q313" s="107" t="str">
        <f>IFERROR(CONCATENATE('0'!$W295),0)</f>
        <v/>
      </c>
      <c r="R313" s="107" t="str">
        <f>IFERROR(IF('0'!V295&gt;0.00001,'0'!V295,'2'!M308),"")</f>
        <v/>
      </c>
      <c r="S313" s="107" t="s">
        <v>39</v>
      </c>
    </row>
    <row r="314" spans="1:19" s="22" customFormat="1" ht="20.100000000000001" hidden="1" customHeight="1">
      <c r="A314" s="106" t="str">
        <f>IFERROR(CONCATENATE('0'!$A296),0)</f>
        <v/>
      </c>
      <c r="B314" s="107">
        <f>IFERROR(SUM('0'!$B296),0)</f>
        <v>0</v>
      </c>
      <c r="C314" s="107">
        <f>IFERROR(SUM('0'!$C296),0)</f>
        <v>0</v>
      </c>
      <c r="D314" s="108">
        <f>IFERROR(SUM('0'!$E296),0)</f>
        <v>0</v>
      </c>
      <c r="E314" s="107">
        <f>IFERROR(SUM('0'!$D296),0)</f>
        <v>0</v>
      </c>
      <c r="F314" s="109">
        <f>IFERROR(SUM('0'!$F296),0)</f>
        <v>0</v>
      </c>
      <c r="G314" s="107" t="str">
        <f t="shared" si="4"/>
        <v/>
      </c>
      <c r="H314" s="107" t="str">
        <f>IFERROR(CONCATENATE('0'!$G296),0)</f>
        <v/>
      </c>
      <c r="I314" s="107">
        <f>IFERROR(SUM('0'!$H296),0)</f>
        <v>0</v>
      </c>
      <c r="J314" s="110">
        <f>IFERROR(SUM('0'!$I296),0)</f>
        <v>0</v>
      </c>
      <c r="K314" s="107" t="str">
        <f>IFERROR(CONCATENATE('0'!$K296),0)</f>
        <v/>
      </c>
      <c r="L314" s="107">
        <f>IFERROR(SUM('0'!$L296),0)</f>
        <v>0</v>
      </c>
      <c r="M314" s="107">
        <f>IFERROR(SUM('0'!$M296),0)</f>
        <v>0</v>
      </c>
      <c r="N314" s="107">
        <f>IFERROR(SUM('0'!$N296),0)</f>
        <v>0</v>
      </c>
      <c r="O314" s="107" t="str">
        <f>IFERROR(CONCATENATE('0'!$O296),0)</f>
        <v/>
      </c>
      <c r="P314" s="107" t="str">
        <f>IFERROR(CONCATENATE('0'!U296),"")</f>
        <v/>
      </c>
      <c r="Q314" s="107" t="str">
        <f>IFERROR(CONCATENATE('0'!$W296),0)</f>
        <v/>
      </c>
      <c r="R314" s="107" t="str">
        <f>IFERROR(IF('0'!V296&gt;0.00001,'0'!V296,'2'!M309),"")</f>
        <v/>
      </c>
      <c r="S314" s="107" t="s">
        <v>39</v>
      </c>
    </row>
    <row r="315" spans="1:19" s="22" customFormat="1" ht="20.100000000000001" hidden="1" customHeight="1">
      <c r="A315" s="106" t="str">
        <f>IFERROR(CONCATENATE('0'!$A297),0)</f>
        <v/>
      </c>
      <c r="B315" s="107">
        <f>IFERROR(SUM('0'!$B297),0)</f>
        <v>0</v>
      </c>
      <c r="C315" s="107">
        <f>IFERROR(SUM('0'!$C297),0)</f>
        <v>0</v>
      </c>
      <c r="D315" s="108">
        <f>IFERROR(SUM('0'!$E297),0)</f>
        <v>0</v>
      </c>
      <c r="E315" s="107">
        <f>IFERROR(SUM('0'!$D297),0)</f>
        <v>0</v>
      </c>
      <c r="F315" s="109">
        <f>IFERROR(SUM('0'!$F297),0)</f>
        <v>0</v>
      </c>
      <c r="G315" s="107" t="str">
        <f t="shared" si="4"/>
        <v/>
      </c>
      <c r="H315" s="107" t="str">
        <f>IFERROR(CONCATENATE('0'!$G297),0)</f>
        <v/>
      </c>
      <c r="I315" s="107">
        <f>IFERROR(SUM('0'!$H297),0)</f>
        <v>0</v>
      </c>
      <c r="J315" s="110">
        <f>IFERROR(SUM('0'!$I297),0)</f>
        <v>0</v>
      </c>
      <c r="K315" s="107" t="str">
        <f>IFERROR(CONCATENATE('0'!$K297),0)</f>
        <v/>
      </c>
      <c r="L315" s="107">
        <f>IFERROR(SUM('0'!$L297),0)</f>
        <v>0</v>
      </c>
      <c r="M315" s="107">
        <f>IFERROR(SUM('0'!$M297),0)</f>
        <v>0</v>
      </c>
      <c r="N315" s="107">
        <f>IFERROR(SUM('0'!$N297),0)</f>
        <v>0</v>
      </c>
      <c r="O315" s="107" t="str">
        <f>IFERROR(CONCATENATE('0'!$O297),0)</f>
        <v/>
      </c>
      <c r="P315" s="107" t="str">
        <f>IFERROR(CONCATENATE('0'!U297),"")</f>
        <v/>
      </c>
      <c r="Q315" s="107" t="str">
        <f>IFERROR(CONCATENATE('0'!$W297),0)</f>
        <v/>
      </c>
      <c r="R315" s="107" t="str">
        <f>IFERROR(IF('0'!V297&gt;0.00001,'0'!V297,'2'!M310),"")</f>
        <v/>
      </c>
      <c r="S315" s="107" t="s">
        <v>39</v>
      </c>
    </row>
    <row r="316" spans="1:19" s="22" customFormat="1" ht="20.100000000000001" hidden="1" customHeight="1">
      <c r="A316" s="106" t="str">
        <f>IFERROR(CONCATENATE('0'!$A298),0)</f>
        <v/>
      </c>
      <c r="B316" s="107">
        <f>IFERROR(SUM('0'!$B298),0)</f>
        <v>0</v>
      </c>
      <c r="C316" s="107">
        <f>IFERROR(SUM('0'!$C298),0)</f>
        <v>0</v>
      </c>
      <c r="D316" s="108">
        <f>IFERROR(SUM('0'!$E298),0)</f>
        <v>0</v>
      </c>
      <c r="E316" s="107">
        <f>IFERROR(SUM('0'!$D298),0)</f>
        <v>0</v>
      </c>
      <c r="F316" s="109">
        <f>IFERROR(SUM('0'!$F298),0)</f>
        <v>0</v>
      </c>
      <c r="G316" s="107" t="str">
        <f t="shared" si="4"/>
        <v/>
      </c>
      <c r="H316" s="107" t="str">
        <f>IFERROR(CONCATENATE('0'!$G298),0)</f>
        <v/>
      </c>
      <c r="I316" s="107">
        <f>IFERROR(SUM('0'!$H298),0)</f>
        <v>0</v>
      </c>
      <c r="J316" s="110">
        <f>IFERROR(SUM('0'!$I298),0)</f>
        <v>0</v>
      </c>
      <c r="K316" s="107" t="str">
        <f>IFERROR(CONCATENATE('0'!$K298),0)</f>
        <v/>
      </c>
      <c r="L316" s="107">
        <f>IFERROR(SUM('0'!$L298),0)</f>
        <v>0</v>
      </c>
      <c r="M316" s="107">
        <f>IFERROR(SUM('0'!$M298),0)</f>
        <v>0</v>
      </c>
      <c r="N316" s="107">
        <f>IFERROR(SUM('0'!$N298),0)</f>
        <v>0</v>
      </c>
      <c r="O316" s="107" t="str">
        <f>IFERROR(CONCATENATE('0'!$O298),0)</f>
        <v/>
      </c>
      <c r="P316" s="107" t="str">
        <f>IFERROR(CONCATENATE('0'!U298),"")</f>
        <v/>
      </c>
      <c r="Q316" s="107" t="str">
        <f>IFERROR(CONCATENATE('0'!$W298),0)</f>
        <v/>
      </c>
      <c r="R316" s="107" t="str">
        <f>IFERROR(IF('0'!V298&gt;0.00001,'0'!V298,'2'!M311),"")</f>
        <v/>
      </c>
      <c r="S316" s="107" t="s">
        <v>39</v>
      </c>
    </row>
    <row r="317" spans="1:19" s="22" customFormat="1" ht="20.100000000000001" hidden="1" customHeight="1">
      <c r="A317" s="106" t="str">
        <f>IFERROR(CONCATENATE('0'!$A299),0)</f>
        <v/>
      </c>
      <c r="B317" s="107">
        <f>IFERROR(SUM('0'!$B299),0)</f>
        <v>0</v>
      </c>
      <c r="C317" s="107">
        <f>IFERROR(SUM('0'!$C299),0)</f>
        <v>0</v>
      </c>
      <c r="D317" s="108">
        <f>IFERROR(SUM('0'!$E299),0)</f>
        <v>0</v>
      </c>
      <c r="E317" s="107">
        <f>IFERROR(SUM('0'!$D299),0)</f>
        <v>0</v>
      </c>
      <c r="F317" s="109">
        <f>IFERROR(SUM('0'!$F299),0)</f>
        <v>0</v>
      </c>
      <c r="G317" s="107" t="str">
        <f t="shared" si="4"/>
        <v/>
      </c>
      <c r="H317" s="107" t="str">
        <f>IFERROR(CONCATENATE('0'!$G299),0)</f>
        <v/>
      </c>
      <c r="I317" s="107">
        <f>IFERROR(SUM('0'!$H299),0)</f>
        <v>0</v>
      </c>
      <c r="J317" s="110">
        <f>IFERROR(SUM('0'!$I299),0)</f>
        <v>0</v>
      </c>
      <c r="K317" s="107" t="str">
        <f>IFERROR(CONCATENATE('0'!$K299),0)</f>
        <v/>
      </c>
      <c r="L317" s="107">
        <f>IFERROR(SUM('0'!$L299),0)</f>
        <v>0</v>
      </c>
      <c r="M317" s="107">
        <f>IFERROR(SUM('0'!$M299),0)</f>
        <v>0</v>
      </c>
      <c r="N317" s="107">
        <f>IFERROR(SUM('0'!$N299),0)</f>
        <v>0</v>
      </c>
      <c r="O317" s="107" t="str">
        <f>IFERROR(CONCATENATE('0'!$O299),0)</f>
        <v/>
      </c>
      <c r="P317" s="107" t="str">
        <f>IFERROR(CONCATENATE('0'!U299),"")</f>
        <v/>
      </c>
      <c r="Q317" s="107" t="str">
        <f>IFERROR(CONCATENATE('0'!$W299),0)</f>
        <v/>
      </c>
      <c r="R317" s="107" t="str">
        <f>IFERROR(IF('0'!V299&gt;0.00001,'0'!V299,'2'!M312),"")</f>
        <v/>
      </c>
      <c r="S317" s="107" t="s">
        <v>39</v>
      </c>
    </row>
    <row r="318" spans="1:19" s="22" customFormat="1" ht="20.100000000000001" hidden="1" customHeight="1">
      <c r="A318" s="106" t="str">
        <f>IFERROR(CONCATENATE('0'!$A300),0)</f>
        <v/>
      </c>
      <c r="B318" s="107">
        <f>IFERROR(SUM('0'!$B300),0)</f>
        <v>0</v>
      </c>
      <c r="C318" s="107">
        <f>IFERROR(SUM('0'!$C300),0)</f>
        <v>0</v>
      </c>
      <c r="D318" s="108">
        <f>IFERROR(SUM('0'!$E300),0)</f>
        <v>0</v>
      </c>
      <c r="E318" s="107">
        <f>IFERROR(SUM('0'!$D300),0)</f>
        <v>0</v>
      </c>
      <c r="F318" s="109">
        <f>IFERROR(SUM('0'!$F300),0)</f>
        <v>0</v>
      </c>
      <c r="G318" s="107" t="str">
        <f t="shared" si="4"/>
        <v/>
      </c>
      <c r="H318" s="107" t="str">
        <f>IFERROR(CONCATENATE('0'!$G300),0)</f>
        <v/>
      </c>
      <c r="I318" s="107">
        <f>IFERROR(SUM('0'!$H300),0)</f>
        <v>0</v>
      </c>
      <c r="J318" s="110">
        <f>IFERROR(SUM('0'!$I300),0)</f>
        <v>0</v>
      </c>
      <c r="K318" s="107" t="str">
        <f>IFERROR(CONCATENATE('0'!$K300),0)</f>
        <v/>
      </c>
      <c r="L318" s="107">
        <f>IFERROR(SUM('0'!$L300),0)</f>
        <v>0</v>
      </c>
      <c r="M318" s="107">
        <f>IFERROR(SUM('0'!$M300),0)</f>
        <v>0</v>
      </c>
      <c r="N318" s="107">
        <f>IFERROR(SUM('0'!$N300),0)</f>
        <v>0</v>
      </c>
      <c r="O318" s="107" t="str">
        <f>IFERROR(CONCATENATE('0'!$O300),0)</f>
        <v/>
      </c>
      <c r="P318" s="107" t="str">
        <f>IFERROR(CONCATENATE('0'!U300),"")</f>
        <v/>
      </c>
      <c r="Q318" s="107" t="str">
        <f>IFERROR(CONCATENATE('0'!$W300),0)</f>
        <v/>
      </c>
      <c r="R318" s="107" t="str">
        <f>IFERROR(IF('0'!V300&gt;0.00001,'0'!V300,'2'!M313),"")</f>
        <v/>
      </c>
      <c r="S318" s="107" t="s">
        <v>39</v>
      </c>
    </row>
    <row r="319" spans="1:19" s="22" customFormat="1" ht="20.100000000000001" hidden="1" customHeight="1">
      <c r="A319" s="106" t="str">
        <f>IFERROR(CONCATENATE('0'!$A301),0)</f>
        <v/>
      </c>
      <c r="B319" s="107">
        <f>IFERROR(SUM('0'!$B301),0)</f>
        <v>0</v>
      </c>
      <c r="C319" s="107">
        <f>IFERROR(SUM('0'!$C301),0)</f>
        <v>0</v>
      </c>
      <c r="D319" s="108">
        <f>IFERROR(SUM('0'!$E301),0)</f>
        <v>0</v>
      </c>
      <c r="E319" s="107">
        <f>IFERROR(SUM('0'!$D301),0)</f>
        <v>0</v>
      </c>
      <c r="F319" s="109">
        <f>IFERROR(SUM('0'!$F301),0)</f>
        <v>0</v>
      </c>
      <c r="G319" s="107" t="str">
        <f t="shared" si="4"/>
        <v/>
      </c>
      <c r="H319" s="107" t="str">
        <f>IFERROR(CONCATENATE('0'!$G301),0)</f>
        <v/>
      </c>
      <c r="I319" s="107">
        <f>IFERROR(SUM('0'!$H301),0)</f>
        <v>0</v>
      </c>
      <c r="J319" s="110">
        <f>IFERROR(SUM('0'!$I301),0)</f>
        <v>0</v>
      </c>
      <c r="K319" s="107" t="str">
        <f>IFERROR(CONCATENATE('0'!$K301),0)</f>
        <v/>
      </c>
      <c r="L319" s="107">
        <f>IFERROR(SUM('0'!$L301),0)</f>
        <v>0</v>
      </c>
      <c r="M319" s="107">
        <f>IFERROR(SUM('0'!$M301),0)</f>
        <v>0</v>
      </c>
      <c r="N319" s="107">
        <f>IFERROR(SUM('0'!$N301),0)</f>
        <v>0</v>
      </c>
      <c r="O319" s="107" t="str">
        <f>IFERROR(CONCATENATE('0'!$O301),0)</f>
        <v/>
      </c>
      <c r="P319" s="107" t="str">
        <f>IFERROR(CONCATENATE('0'!U301),"")</f>
        <v/>
      </c>
      <c r="Q319" s="107" t="str">
        <f>IFERROR(CONCATENATE('0'!$W301),0)</f>
        <v/>
      </c>
      <c r="R319" s="107" t="str">
        <f>IFERROR(IF('0'!V301&gt;0.00001,'0'!V301,'2'!M314),"")</f>
        <v/>
      </c>
      <c r="S319" s="107" t="s">
        <v>39</v>
      </c>
    </row>
    <row r="320" spans="1:19" s="22" customFormat="1" ht="20.100000000000001" hidden="1" customHeight="1">
      <c r="A320" s="106" t="str">
        <f>IFERROR(CONCATENATE('0'!$A302),0)</f>
        <v/>
      </c>
      <c r="B320" s="107">
        <f>IFERROR(SUM('0'!$B302),0)</f>
        <v>0</v>
      </c>
      <c r="C320" s="107">
        <f>IFERROR(SUM('0'!$C302),0)</f>
        <v>0</v>
      </c>
      <c r="D320" s="108">
        <f>IFERROR(SUM('0'!$E302),0)</f>
        <v>0</v>
      </c>
      <c r="E320" s="107">
        <f>IFERROR(SUM('0'!$D302),0)</f>
        <v>0</v>
      </c>
      <c r="F320" s="109">
        <f>IFERROR(SUM('0'!$F302),0)</f>
        <v>0</v>
      </c>
      <c r="G320" s="107" t="str">
        <f t="shared" si="4"/>
        <v/>
      </c>
      <c r="H320" s="107" t="str">
        <f>IFERROR(CONCATENATE('0'!$G302),0)</f>
        <v/>
      </c>
      <c r="I320" s="107">
        <f>IFERROR(SUM('0'!$H302),0)</f>
        <v>0</v>
      </c>
      <c r="J320" s="110">
        <f>IFERROR(SUM('0'!$I302),0)</f>
        <v>0</v>
      </c>
      <c r="K320" s="107" t="str">
        <f>IFERROR(CONCATENATE('0'!$K302),0)</f>
        <v/>
      </c>
      <c r="L320" s="107">
        <f>IFERROR(SUM('0'!$L302),0)</f>
        <v>0</v>
      </c>
      <c r="M320" s="107">
        <f>IFERROR(SUM('0'!$M302),0)</f>
        <v>0</v>
      </c>
      <c r="N320" s="107">
        <f>IFERROR(SUM('0'!$N302),0)</f>
        <v>0</v>
      </c>
      <c r="O320" s="107" t="str">
        <f>IFERROR(CONCATENATE('0'!$O302),0)</f>
        <v/>
      </c>
      <c r="P320" s="107" t="str">
        <f>IFERROR(CONCATENATE('0'!U302),"")</f>
        <v/>
      </c>
      <c r="Q320" s="107" t="str">
        <f>IFERROR(CONCATENATE('0'!$W302),0)</f>
        <v/>
      </c>
      <c r="R320" s="107" t="str">
        <f>IFERROR(IF('0'!V302&gt;0.00001,'0'!V302,'2'!M315),"")</f>
        <v/>
      </c>
      <c r="S320" s="107" t="s">
        <v>39</v>
      </c>
    </row>
    <row r="321" spans="1:19" s="22" customFormat="1" ht="20.100000000000001" hidden="1" customHeight="1">
      <c r="A321" s="106" t="str">
        <f>IFERROR(CONCATENATE('0'!$A303),0)</f>
        <v/>
      </c>
      <c r="B321" s="107">
        <f>IFERROR(SUM('0'!$B303),0)</f>
        <v>0</v>
      </c>
      <c r="C321" s="107">
        <f>IFERROR(SUM('0'!$C303),0)</f>
        <v>0</v>
      </c>
      <c r="D321" s="108">
        <f>IFERROR(SUM('0'!$E303),0)</f>
        <v>0</v>
      </c>
      <c r="E321" s="107">
        <f>IFERROR(SUM('0'!$D303),0)</f>
        <v>0</v>
      </c>
      <c r="F321" s="109">
        <f>IFERROR(SUM('0'!$F303),0)</f>
        <v>0</v>
      </c>
      <c r="G321" s="107" t="str">
        <f t="shared" ref="G321:G384" si="5">IF(I321&gt;=60,F321,"")</f>
        <v/>
      </c>
      <c r="H321" s="107" t="str">
        <f>IFERROR(CONCATENATE('0'!$G303),0)</f>
        <v/>
      </c>
      <c r="I321" s="107">
        <f>IFERROR(SUM('0'!$H303),0)</f>
        <v>0</v>
      </c>
      <c r="J321" s="110">
        <f>IFERROR(SUM('0'!$I303),0)</f>
        <v>0</v>
      </c>
      <c r="K321" s="107" t="str">
        <f>IFERROR(CONCATENATE('0'!$K303),0)</f>
        <v/>
      </c>
      <c r="L321" s="107">
        <f>IFERROR(SUM('0'!$L303),0)</f>
        <v>0</v>
      </c>
      <c r="M321" s="107">
        <f>IFERROR(SUM('0'!$M303),0)</f>
        <v>0</v>
      </c>
      <c r="N321" s="107">
        <f>IFERROR(SUM('0'!$N303),0)</f>
        <v>0</v>
      </c>
      <c r="O321" s="107" t="str">
        <f>IFERROR(CONCATENATE('0'!$O303),0)</f>
        <v/>
      </c>
      <c r="P321" s="107" t="str">
        <f>IFERROR(CONCATENATE('0'!U303),"")</f>
        <v/>
      </c>
      <c r="Q321" s="107" t="str">
        <f>IFERROR(CONCATENATE('0'!$W303),0)</f>
        <v/>
      </c>
      <c r="R321" s="107" t="str">
        <f>IFERROR(IF('0'!V303&gt;0.00001,'0'!V303,'2'!M316),"")</f>
        <v/>
      </c>
      <c r="S321" s="107" t="s">
        <v>39</v>
      </c>
    </row>
    <row r="322" spans="1:19" s="22" customFormat="1" ht="20.100000000000001" hidden="1" customHeight="1">
      <c r="A322" s="106" t="str">
        <f>IFERROR(CONCATENATE('0'!$A304),0)</f>
        <v/>
      </c>
      <c r="B322" s="107">
        <f>IFERROR(SUM('0'!$B304),0)</f>
        <v>0</v>
      </c>
      <c r="C322" s="107">
        <f>IFERROR(SUM('0'!$C304),0)</f>
        <v>0</v>
      </c>
      <c r="D322" s="108">
        <f>IFERROR(SUM('0'!$E304),0)</f>
        <v>0</v>
      </c>
      <c r="E322" s="107">
        <f>IFERROR(SUM('0'!$D304),0)</f>
        <v>0</v>
      </c>
      <c r="F322" s="109">
        <f>IFERROR(SUM('0'!$F304),0)</f>
        <v>0</v>
      </c>
      <c r="G322" s="107" t="str">
        <f t="shared" si="5"/>
        <v/>
      </c>
      <c r="H322" s="107" t="str">
        <f>IFERROR(CONCATENATE('0'!$G304),0)</f>
        <v/>
      </c>
      <c r="I322" s="107">
        <f>IFERROR(SUM('0'!$H304),0)</f>
        <v>0</v>
      </c>
      <c r="J322" s="110">
        <f>IFERROR(SUM('0'!$I304),0)</f>
        <v>0</v>
      </c>
      <c r="K322" s="107" t="str">
        <f>IFERROR(CONCATENATE('0'!$K304),0)</f>
        <v/>
      </c>
      <c r="L322" s="107">
        <f>IFERROR(SUM('0'!$L304),0)</f>
        <v>0</v>
      </c>
      <c r="M322" s="107">
        <f>IFERROR(SUM('0'!$M304),0)</f>
        <v>0</v>
      </c>
      <c r="N322" s="107">
        <f>IFERROR(SUM('0'!$N304),0)</f>
        <v>0</v>
      </c>
      <c r="O322" s="107" t="str">
        <f>IFERROR(CONCATENATE('0'!$O304),0)</f>
        <v/>
      </c>
      <c r="P322" s="107" t="str">
        <f>IFERROR(CONCATENATE('0'!U304),"")</f>
        <v/>
      </c>
      <c r="Q322" s="107" t="str">
        <f>IFERROR(CONCATENATE('0'!$W304),0)</f>
        <v/>
      </c>
      <c r="R322" s="107" t="str">
        <f>IFERROR(IF('0'!V304&gt;0.00001,'0'!V304,'2'!M317),"")</f>
        <v/>
      </c>
      <c r="S322" s="107" t="s">
        <v>39</v>
      </c>
    </row>
    <row r="323" spans="1:19" s="22" customFormat="1" ht="20.100000000000001" hidden="1" customHeight="1">
      <c r="A323" s="106" t="str">
        <f>IFERROR(CONCATENATE('0'!$A305),0)</f>
        <v/>
      </c>
      <c r="B323" s="107">
        <f>IFERROR(SUM('0'!$B305),0)</f>
        <v>0</v>
      </c>
      <c r="C323" s="107">
        <f>IFERROR(SUM('0'!$C305),0)</f>
        <v>0</v>
      </c>
      <c r="D323" s="108">
        <f>IFERROR(SUM('0'!$E305),0)</f>
        <v>0</v>
      </c>
      <c r="E323" s="107">
        <f>IFERROR(SUM('0'!$D305),0)</f>
        <v>0</v>
      </c>
      <c r="F323" s="109">
        <f>IFERROR(SUM('0'!$F305),0)</f>
        <v>0</v>
      </c>
      <c r="G323" s="107" t="str">
        <f t="shared" si="5"/>
        <v/>
      </c>
      <c r="H323" s="107" t="str">
        <f>IFERROR(CONCATENATE('0'!$G305),0)</f>
        <v/>
      </c>
      <c r="I323" s="107">
        <f>IFERROR(SUM('0'!$H305),0)</f>
        <v>0</v>
      </c>
      <c r="J323" s="110">
        <f>IFERROR(SUM('0'!$I305),0)</f>
        <v>0</v>
      </c>
      <c r="K323" s="107" t="str">
        <f>IFERROR(CONCATENATE('0'!$K305),0)</f>
        <v/>
      </c>
      <c r="L323" s="107">
        <f>IFERROR(SUM('0'!$L305),0)</f>
        <v>0</v>
      </c>
      <c r="M323" s="107">
        <f>IFERROR(SUM('0'!$M305),0)</f>
        <v>0</v>
      </c>
      <c r="N323" s="107">
        <f>IFERROR(SUM('0'!$N305),0)</f>
        <v>0</v>
      </c>
      <c r="O323" s="107" t="str">
        <f>IFERROR(CONCATENATE('0'!$O305),0)</f>
        <v/>
      </c>
      <c r="P323" s="107" t="str">
        <f>IFERROR(CONCATENATE('0'!U305),"")</f>
        <v/>
      </c>
      <c r="Q323" s="107" t="str">
        <f>IFERROR(CONCATENATE('0'!$W305),0)</f>
        <v/>
      </c>
      <c r="R323" s="107" t="str">
        <f>IFERROR(IF('0'!V305&gt;0.00001,'0'!V305,'2'!M318),"")</f>
        <v/>
      </c>
      <c r="S323" s="107" t="s">
        <v>39</v>
      </c>
    </row>
    <row r="324" spans="1:19" s="22" customFormat="1" ht="20.100000000000001" hidden="1" customHeight="1">
      <c r="A324" s="106" t="str">
        <f>IFERROR(CONCATENATE('0'!$A306),0)</f>
        <v/>
      </c>
      <c r="B324" s="107">
        <f>IFERROR(SUM('0'!$B306),0)</f>
        <v>0</v>
      </c>
      <c r="C324" s="107">
        <f>IFERROR(SUM('0'!$C306),0)</f>
        <v>0</v>
      </c>
      <c r="D324" s="108">
        <f>IFERROR(SUM('0'!$E306),0)</f>
        <v>0</v>
      </c>
      <c r="E324" s="107">
        <f>IFERROR(SUM('0'!$D306),0)</f>
        <v>0</v>
      </c>
      <c r="F324" s="109">
        <f>IFERROR(SUM('0'!$F306),0)</f>
        <v>0</v>
      </c>
      <c r="G324" s="107" t="str">
        <f t="shared" si="5"/>
        <v/>
      </c>
      <c r="H324" s="107" t="str">
        <f>IFERROR(CONCATENATE('0'!$G306),0)</f>
        <v/>
      </c>
      <c r="I324" s="107">
        <f>IFERROR(SUM('0'!$H306),0)</f>
        <v>0</v>
      </c>
      <c r="J324" s="110">
        <f>IFERROR(SUM('0'!$I306),0)</f>
        <v>0</v>
      </c>
      <c r="K324" s="107" t="str">
        <f>IFERROR(CONCATENATE('0'!$K306),0)</f>
        <v/>
      </c>
      <c r="L324" s="107">
        <f>IFERROR(SUM('0'!$L306),0)</f>
        <v>0</v>
      </c>
      <c r="M324" s="107">
        <f>IFERROR(SUM('0'!$M306),0)</f>
        <v>0</v>
      </c>
      <c r="N324" s="107">
        <f>IFERROR(SUM('0'!$N306),0)</f>
        <v>0</v>
      </c>
      <c r="O324" s="107" t="str">
        <f>IFERROR(CONCATENATE('0'!$O306),0)</f>
        <v/>
      </c>
      <c r="P324" s="107" t="str">
        <f>IFERROR(CONCATENATE('0'!U306),"")</f>
        <v/>
      </c>
      <c r="Q324" s="107" t="str">
        <f>IFERROR(CONCATENATE('0'!$W306),0)</f>
        <v/>
      </c>
      <c r="R324" s="107" t="str">
        <f>IFERROR(IF('0'!V306&gt;0.00001,'0'!V306,'2'!M319),"")</f>
        <v/>
      </c>
      <c r="S324" s="107" t="s">
        <v>39</v>
      </c>
    </row>
    <row r="325" spans="1:19" s="22" customFormat="1" ht="20.100000000000001" hidden="1" customHeight="1">
      <c r="A325" s="106" t="str">
        <f>IFERROR(CONCATENATE('0'!$A307),0)</f>
        <v/>
      </c>
      <c r="B325" s="107">
        <f>IFERROR(SUM('0'!$B307),0)</f>
        <v>0</v>
      </c>
      <c r="C325" s="107">
        <f>IFERROR(SUM('0'!$C307),0)</f>
        <v>0</v>
      </c>
      <c r="D325" s="108">
        <f>IFERROR(SUM('0'!$E307),0)</f>
        <v>0</v>
      </c>
      <c r="E325" s="107">
        <f>IFERROR(SUM('0'!$D307),0)</f>
        <v>0</v>
      </c>
      <c r="F325" s="109">
        <f>IFERROR(SUM('0'!$F307),0)</f>
        <v>0</v>
      </c>
      <c r="G325" s="107" t="str">
        <f t="shared" si="5"/>
        <v/>
      </c>
      <c r="H325" s="107" t="str">
        <f>IFERROR(CONCATENATE('0'!$G307),0)</f>
        <v/>
      </c>
      <c r="I325" s="107">
        <f>IFERROR(SUM('0'!$H307),0)</f>
        <v>0</v>
      </c>
      <c r="J325" s="110">
        <f>IFERROR(SUM('0'!$I307),0)</f>
        <v>0</v>
      </c>
      <c r="K325" s="107" t="str">
        <f>IFERROR(CONCATENATE('0'!$K307),0)</f>
        <v/>
      </c>
      <c r="L325" s="107">
        <f>IFERROR(SUM('0'!$L307),0)</f>
        <v>0</v>
      </c>
      <c r="M325" s="107">
        <f>IFERROR(SUM('0'!$M307),0)</f>
        <v>0</v>
      </c>
      <c r="N325" s="107">
        <f>IFERROR(SUM('0'!$N307),0)</f>
        <v>0</v>
      </c>
      <c r="O325" s="107" t="str">
        <f>IFERROR(CONCATENATE('0'!$O307),0)</f>
        <v/>
      </c>
      <c r="P325" s="107" t="str">
        <f>IFERROR(CONCATENATE('0'!U307),"")</f>
        <v/>
      </c>
      <c r="Q325" s="107" t="str">
        <f>IFERROR(CONCATENATE('0'!$W307),0)</f>
        <v/>
      </c>
      <c r="R325" s="107" t="str">
        <f>IFERROR(IF('0'!V307&gt;0.00001,'0'!V307,'2'!M320),"")</f>
        <v/>
      </c>
      <c r="S325" s="107" t="s">
        <v>39</v>
      </c>
    </row>
    <row r="326" spans="1:19" s="22" customFormat="1" ht="20.100000000000001" hidden="1" customHeight="1">
      <c r="A326" s="106" t="str">
        <f>IFERROR(CONCATENATE('0'!$A308),0)</f>
        <v/>
      </c>
      <c r="B326" s="107">
        <f>IFERROR(SUM('0'!$B308),0)</f>
        <v>0</v>
      </c>
      <c r="C326" s="107">
        <f>IFERROR(SUM('0'!$C308),0)</f>
        <v>0</v>
      </c>
      <c r="D326" s="108">
        <f>IFERROR(SUM('0'!$E308),0)</f>
        <v>0</v>
      </c>
      <c r="E326" s="107">
        <f>IFERROR(SUM('0'!$D308),0)</f>
        <v>0</v>
      </c>
      <c r="F326" s="109">
        <f>IFERROR(SUM('0'!$F308),0)</f>
        <v>0</v>
      </c>
      <c r="G326" s="107" t="str">
        <f t="shared" si="5"/>
        <v/>
      </c>
      <c r="H326" s="107" t="str">
        <f>IFERROR(CONCATENATE('0'!$G308),0)</f>
        <v/>
      </c>
      <c r="I326" s="107">
        <f>IFERROR(SUM('0'!$H308),0)</f>
        <v>0</v>
      </c>
      <c r="J326" s="110">
        <f>IFERROR(SUM('0'!$I308),0)</f>
        <v>0</v>
      </c>
      <c r="K326" s="107" t="str">
        <f>IFERROR(CONCATENATE('0'!$K308),0)</f>
        <v/>
      </c>
      <c r="L326" s="107">
        <f>IFERROR(SUM('0'!$L308),0)</f>
        <v>0</v>
      </c>
      <c r="M326" s="107">
        <f>IFERROR(SUM('0'!$M308),0)</f>
        <v>0</v>
      </c>
      <c r="N326" s="107">
        <f>IFERROR(SUM('0'!$N308),0)</f>
        <v>0</v>
      </c>
      <c r="O326" s="107" t="str">
        <f>IFERROR(CONCATENATE('0'!$O308),0)</f>
        <v/>
      </c>
      <c r="P326" s="107" t="str">
        <f>IFERROR(CONCATENATE('0'!U308),"")</f>
        <v/>
      </c>
      <c r="Q326" s="107" t="str">
        <f>IFERROR(CONCATENATE('0'!$W308),0)</f>
        <v/>
      </c>
      <c r="R326" s="107" t="str">
        <f>IFERROR(IF('0'!V308&gt;0.00001,'0'!V308,'2'!M321),"")</f>
        <v/>
      </c>
      <c r="S326" s="107" t="s">
        <v>39</v>
      </c>
    </row>
    <row r="327" spans="1:19" s="22" customFormat="1" ht="20.100000000000001" hidden="1" customHeight="1">
      <c r="A327" s="106" t="str">
        <f>IFERROR(CONCATENATE('0'!$A309),0)</f>
        <v/>
      </c>
      <c r="B327" s="107">
        <f>IFERROR(SUM('0'!$B309),0)</f>
        <v>0</v>
      </c>
      <c r="C327" s="107">
        <f>IFERROR(SUM('0'!$C309),0)</f>
        <v>0</v>
      </c>
      <c r="D327" s="108">
        <f>IFERROR(SUM('0'!$E309),0)</f>
        <v>0</v>
      </c>
      <c r="E327" s="107">
        <f>IFERROR(SUM('0'!$D309),0)</f>
        <v>0</v>
      </c>
      <c r="F327" s="109">
        <f>IFERROR(SUM('0'!$F309),0)</f>
        <v>0</v>
      </c>
      <c r="G327" s="107" t="str">
        <f t="shared" si="5"/>
        <v/>
      </c>
      <c r="H327" s="107" t="str">
        <f>IFERROR(CONCATENATE('0'!$G309),0)</f>
        <v/>
      </c>
      <c r="I327" s="107">
        <f>IFERROR(SUM('0'!$H309),0)</f>
        <v>0</v>
      </c>
      <c r="J327" s="110">
        <f>IFERROR(SUM('0'!$I309),0)</f>
        <v>0</v>
      </c>
      <c r="K327" s="107" t="str">
        <f>IFERROR(CONCATENATE('0'!$K309),0)</f>
        <v/>
      </c>
      <c r="L327" s="107">
        <f>IFERROR(SUM('0'!$L309),0)</f>
        <v>0</v>
      </c>
      <c r="M327" s="107">
        <f>IFERROR(SUM('0'!$M309),0)</f>
        <v>0</v>
      </c>
      <c r="N327" s="107">
        <f>IFERROR(SUM('0'!$N309),0)</f>
        <v>0</v>
      </c>
      <c r="O327" s="107" t="str">
        <f>IFERROR(CONCATENATE('0'!$O309),0)</f>
        <v/>
      </c>
      <c r="P327" s="107" t="str">
        <f>IFERROR(CONCATENATE('0'!U309),"")</f>
        <v/>
      </c>
      <c r="Q327" s="107" t="str">
        <f>IFERROR(CONCATENATE('0'!$W309),0)</f>
        <v/>
      </c>
      <c r="R327" s="107" t="str">
        <f>IFERROR(IF('0'!V309&gt;0.00001,'0'!V309,'2'!M322),"")</f>
        <v/>
      </c>
      <c r="S327" s="107" t="s">
        <v>39</v>
      </c>
    </row>
    <row r="328" spans="1:19" s="22" customFormat="1" ht="20.100000000000001" hidden="1" customHeight="1">
      <c r="A328" s="106" t="str">
        <f>IFERROR(CONCATENATE('0'!$A310),0)</f>
        <v/>
      </c>
      <c r="B328" s="107">
        <f>IFERROR(SUM('0'!$B310),0)</f>
        <v>0</v>
      </c>
      <c r="C328" s="107">
        <f>IFERROR(SUM('0'!$C310),0)</f>
        <v>0</v>
      </c>
      <c r="D328" s="108">
        <f>IFERROR(SUM('0'!$E310),0)</f>
        <v>0</v>
      </c>
      <c r="E328" s="107">
        <f>IFERROR(SUM('0'!$D310),0)</f>
        <v>0</v>
      </c>
      <c r="F328" s="109">
        <f>IFERROR(SUM('0'!$F310),0)</f>
        <v>0</v>
      </c>
      <c r="G328" s="107" t="str">
        <f t="shared" si="5"/>
        <v/>
      </c>
      <c r="H328" s="107" t="str">
        <f>IFERROR(CONCATENATE('0'!$G310),0)</f>
        <v/>
      </c>
      <c r="I328" s="107">
        <f>IFERROR(SUM('0'!$H310),0)</f>
        <v>0</v>
      </c>
      <c r="J328" s="110">
        <f>IFERROR(SUM('0'!$I310),0)</f>
        <v>0</v>
      </c>
      <c r="K328" s="107" t="str">
        <f>IFERROR(CONCATENATE('0'!$K310),0)</f>
        <v/>
      </c>
      <c r="L328" s="107">
        <f>IFERROR(SUM('0'!$L310),0)</f>
        <v>0</v>
      </c>
      <c r="M328" s="107">
        <f>IFERROR(SUM('0'!$M310),0)</f>
        <v>0</v>
      </c>
      <c r="N328" s="107">
        <f>IFERROR(SUM('0'!$N310),0)</f>
        <v>0</v>
      </c>
      <c r="O328" s="107" t="str">
        <f>IFERROR(CONCATENATE('0'!$O310),0)</f>
        <v/>
      </c>
      <c r="P328" s="107" t="str">
        <f>IFERROR(CONCATENATE('0'!U310),"")</f>
        <v/>
      </c>
      <c r="Q328" s="107" t="str">
        <f>IFERROR(CONCATENATE('0'!$W310),0)</f>
        <v/>
      </c>
      <c r="R328" s="107" t="str">
        <f>IFERROR(IF('0'!V310&gt;0.00001,'0'!V310,'2'!M323),"")</f>
        <v/>
      </c>
      <c r="S328" s="107" t="s">
        <v>39</v>
      </c>
    </row>
    <row r="329" spans="1:19" s="22" customFormat="1" ht="20.100000000000001" hidden="1" customHeight="1">
      <c r="A329" s="106" t="str">
        <f>IFERROR(CONCATENATE('0'!$A311),0)</f>
        <v/>
      </c>
      <c r="B329" s="107">
        <f>IFERROR(SUM('0'!$B311),0)</f>
        <v>0</v>
      </c>
      <c r="C329" s="107">
        <f>IFERROR(SUM('0'!$C311),0)</f>
        <v>0</v>
      </c>
      <c r="D329" s="108">
        <f>IFERROR(SUM('0'!$E311),0)</f>
        <v>0</v>
      </c>
      <c r="E329" s="107">
        <f>IFERROR(SUM('0'!$D311),0)</f>
        <v>0</v>
      </c>
      <c r="F329" s="109">
        <f>IFERROR(SUM('0'!$F311),0)</f>
        <v>0</v>
      </c>
      <c r="G329" s="107" t="str">
        <f t="shared" si="5"/>
        <v/>
      </c>
      <c r="H329" s="107" t="str">
        <f>IFERROR(CONCATENATE('0'!$G311),0)</f>
        <v/>
      </c>
      <c r="I329" s="107">
        <f>IFERROR(SUM('0'!$H311),0)</f>
        <v>0</v>
      </c>
      <c r="J329" s="110">
        <f>IFERROR(SUM('0'!$I311),0)</f>
        <v>0</v>
      </c>
      <c r="K329" s="107" t="str">
        <f>IFERROR(CONCATENATE('0'!$K311),0)</f>
        <v/>
      </c>
      <c r="L329" s="107">
        <f>IFERROR(SUM('0'!$L311),0)</f>
        <v>0</v>
      </c>
      <c r="M329" s="107">
        <f>IFERROR(SUM('0'!$M311),0)</f>
        <v>0</v>
      </c>
      <c r="N329" s="107">
        <f>IFERROR(SUM('0'!$N311),0)</f>
        <v>0</v>
      </c>
      <c r="O329" s="107" t="str">
        <f>IFERROR(CONCATENATE('0'!$O311),0)</f>
        <v/>
      </c>
      <c r="P329" s="107" t="str">
        <f>IFERROR(CONCATENATE('0'!U311),"")</f>
        <v/>
      </c>
      <c r="Q329" s="107" t="str">
        <f>IFERROR(CONCATENATE('0'!$W311),0)</f>
        <v/>
      </c>
      <c r="R329" s="107" t="str">
        <f>IFERROR(IF('0'!V311&gt;0.00001,'0'!V311,'2'!M324),"")</f>
        <v/>
      </c>
      <c r="S329" s="107" t="s">
        <v>39</v>
      </c>
    </row>
    <row r="330" spans="1:19" s="22" customFormat="1" ht="20.100000000000001" hidden="1" customHeight="1">
      <c r="A330" s="106" t="str">
        <f>IFERROR(CONCATENATE('0'!$A312),0)</f>
        <v/>
      </c>
      <c r="B330" s="107">
        <f>IFERROR(SUM('0'!$B312),0)</f>
        <v>0</v>
      </c>
      <c r="C330" s="107">
        <f>IFERROR(SUM('0'!$C312),0)</f>
        <v>0</v>
      </c>
      <c r="D330" s="108">
        <f>IFERROR(SUM('0'!$E312),0)</f>
        <v>0</v>
      </c>
      <c r="E330" s="107">
        <f>IFERROR(SUM('0'!$D312),0)</f>
        <v>0</v>
      </c>
      <c r="F330" s="109">
        <f>IFERROR(SUM('0'!$F312),0)</f>
        <v>0</v>
      </c>
      <c r="G330" s="107" t="str">
        <f t="shared" si="5"/>
        <v/>
      </c>
      <c r="H330" s="107" t="str">
        <f>IFERROR(CONCATENATE('0'!$G312),0)</f>
        <v/>
      </c>
      <c r="I330" s="107">
        <f>IFERROR(SUM('0'!$H312),0)</f>
        <v>0</v>
      </c>
      <c r="J330" s="110">
        <f>IFERROR(SUM('0'!$I312),0)</f>
        <v>0</v>
      </c>
      <c r="K330" s="107" t="str">
        <f>IFERROR(CONCATENATE('0'!$K312),0)</f>
        <v/>
      </c>
      <c r="L330" s="107">
        <f>IFERROR(SUM('0'!$L312),0)</f>
        <v>0</v>
      </c>
      <c r="M330" s="107">
        <f>IFERROR(SUM('0'!$M312),0)</f>
        <v>0</v>
      </c>
      <c r="N330" s="107">
        <f>IFERROR(SUM('0'!$N312),0)</f>
        <v>0</v>
      </c>
      <c r="O330" s="107" t="str">
        <f>IFERROR(CONCATENATE('0'!$O312),0)</f>
        <v/>
      </c>
      <c r="P330" s="107" t="str">
        <f>IFERROR(CONCATENATE('0'!U312),"")</f>
        <v/>
      </c>
      <c r="Q330" s="107" t="str">
        <f>IFERROR(CONCATENATE('0'!$W312),0)</f>
        <v/>
      </c>
      <c r="R330" s="107" t="str">
        <f>IFERROR(IF('0'!V312&gt;0.00001,'0'!V312,'2'!M325),"")</f>
        <v/>
      </c>
      <c r="S330" s="107" t="s">
        <v>39</v>
      </c>
    </row>
    <row r="331" spans="1:19" s="22" customFormat="1" ht="20.100000000000001" hidden="1" customHeight="1">
      <c r="A331" s="106" t="str">
        <f>IFERROR(CONCATENATE('0'!$A313),0)</f>
        <v/>
      </c>
      <c r="B331" s="107">
        <f>IFERROR(SUM('0'!$B313),0)</f>
        <v>0</v>
      </c>
      <c r="C331" s="107">
        <f>IFERROR(SUM('0'!$C313),0)</f>
        <v>0</v>
      </c>
      <c r="D331" s="108">
        <f>IFERROR(SUM('0'!$E313),0)</f>
        <v>0</v>
      </c>
      <c r="E331" s="107">
        <f>IFERROR(SUM('0'!$D313),0)</f>
        <v>0</v>
      </c>
      <c r="F331" s="109">
        <f>IFERROR(SUM('0'!$F313),0)</f>
        <v>0</v>
      </c>
      <c r="G331" s="107" t="str">
        <f t="shared" si="5"/>
        <v/>
      </c>
      <c r="H331" s="107" t="str">
        <f>IFERROR(CONCATENATE('0'!$G313),0)</f>
        <v/>
      </c>
      <c r="I331" s="107">
        <f>IFERROR(SUM('0'!$H313),0)</f>
        <v>0</v>
      </c>
      <c r="J331" s="110">
        <f>IFERROR(SUM('0'!$I313),0)</f>
        <v>0</v>
      </c>
      <c r="K331" s="107" t="str">
        <f>IFERROR(CONCATENATE('0'!$K313),0)</f>
        <v/>
      </c>
      <c r="L331" s="107">
        <f>IFERROR(SUM('0'!$L313),0)</f>
        <v>0</v>
      </c>
      <c r="M331" s="107">
        <f>IFERROR(SUM('0'!$M313),0)</f>
        <v>0</v>
      </c>
      <c r="N331" s="107">
        <f>IFERROR(SUM('0'!$N313),0)</f>
        <v>0</v>
      </c>
      <c r="O331" s="107" t="str">
        <f>IFERROR(CONCATENATE('0'!$O313),0)</f>
        <v/>
      </c>
      <c r="P331" s="107" t="str">
        <f>IFERROR(CONCATENATE('0'!U313),"")</f>
        <v/>
      </c>
      <c r="Q331" s="107" t="str">
        <f>IFERROR(CONCATENATE('0'!$W313),0)</f>
        <v/>
      </c>
      <c r="R331" s="107" t="str">
        <f>IFERROR(IF('0'!V313&gt;0.00001,'0'!V313,'2'!M326),"")</f>
        <v/>
      </c>
      <c r="S331" s="107" t="s">
        <v>39</v>
      </c>
    </row>
    <row r="332" spans="1:19" s="22" customFormat="1" ht="20.100000000000001" hidden="1" customHeight="1">
      <c r="A332" s="106" t="str">
        <f>IFERROR(CONCATENATE('0'!$A314),0)</f>
        <v/>
      </c>
      <c r="B332" s="107">
        <f>IFERROR(SUM('0'!$B314),0)</f>
        <v>0</v>
      </c>
      <c r="C332" s="107">
        <f>IFERROR(SUM('0'!$C314),0)</f>
        <v>0</v>
      </c>
      <c r="D332" s="108">
        <f>IFERROR(SUM('0'!$E314),0)</f>
        <v>0</v>
      </c>
      <c r="E332" s="107">
        <f>IFERROR(SUM('0'!$D314),0)</f>
        <v>0</v>
      </c>
      <c r="F332" s="109">
        <f>IFERROR(SUM('0'!$F314),0)</f>
        <v>0</v>
      </c>
      <c r="G332" s="107" t="str">
        <f t="shared" si="5"/>
        <v/>
      </c>
      <c r="H332" s="107" t="str">
        <f>IFERROR(CONCATENATE('0'!$G314),0)</f>
        <v/>
      </c>
      <c r="I332" s="107">
        <f>IFERROR(SUM('0'!$H314),0)</f>
        <v>0</v>
      </c>
      <c r="J332" s="110">
        <f>IFERROR(SUM('0'!$I314),0)</f>
        <v>0</v>
      </c>
      <c r="K332" s="107" t="str">
        <f>IFERROR(CONCATENATE('0'!$K314),0)</f>
        <v/>
      </c>
      <c r="L332" s="107">
        <f>IFERROR(SUM('0'!$L314),0)</f>
        <v>0</v>
      </c>
      <c r="M332" s="107">
        <f>IFERROR(SUM('0'!$M314),0)</f>
        <v>0</v>
      </c>
      <c r="N332" s="107">
        <f>IFERROR(SUM('0'!$N314),0)</f>
        <v>0</v>
      </c>
      <c r="O332" s="107" t="str">
        <f>IFERROR(CONCATENATE('0'!$O314),0)</f>
        <v/>
      </c>
      <c r="P332" s="107" t="str">
        <f>IFERROR(CONCATENATE('0'!U314),"")</f>
        <v/>
      </c>
      <c r="Q332" s="107" t="str">
        <f>IFERROR(CONCATENATE('0'!$W314),0)</f>
        <v/>
      </c>
      <c r="R332" s="107" t="str">
        <f>IFERROR(IF('0'!V314&gt;0.00001,'0'!V314,'2'!M327),"")</f>
        <v/>
      </c>
      <c r="S332" s="107" t="s">
        <v>39</v>
      </c>
    </row>
    <row r="333" spans="1:19" s="22" customFormat="1" ht="20.100000000000001" hidden="1" customHeight="1">
      <c r="A333" s="106" t="str">
        <f>IFERROR(CONCATENATE('0'!$A315),0)</f>
        <v/>
      </c>
      <c r="B333" s="107">
        <f>IFERROR(SUM('0'!$B315),0)</f>
        <v>0</v>
      </c>
      <c r="C333" s="107">
        <f>IFERROR(SUM('0'!$C315),0)</f>
        <v>0</v>
      </c>
      <c r="D333" s="108">
        <f>IFERROR(SUM('0'!$E315),0)</f>
        <v>0</v>
      </c>
      <c r="E333" s="107">
        <f>IFERROR(SUM('0'!$D315),0)</f>
        <v>0</v>
      </c>
      <c r="F333" s="109">
        <f>IFERROR(SUM('0'!$F315),0)</f>
        <v>0</v>
      </c>
      <c r="G333" s="107" t="str">
        <f t="shared" si="5"/>
        <v/>
      </c>
      <c r="H333" s="107" t="str">
        <f>IFERROR(CONCATENATE('0'!$G315),0)</f>
        <v/>
      </c>
      <c r="I333" s="107">
        <f>IFERROR(SUM('0'!$H315),0)</f>
        <v>0</v>
      </c>
      <c r="J333" s="110">
        <f>IFERROR(SUM('0'!$I315),0)</f>
        <v>0</v>
      </c>
      <c r="K333" s="107" t="str">
        <f>IFERROR(CONCATENATE('0'!$K315),0)</f>
        <v/>
      </c>
      <c r="L333" s="107">
        <f>IFERROR(SUM('0'!$L315),0)</f>
        <v>0</v>
      </c>
      <c r="M333" s="107">
        <f>IFERROR(SUM('0'!$M315),0)</f>
        <v>0</v>
      </c>
      <c r="N333" s="107">
        <f>IFERROR(SUM('0'!$N315),0)</f>
        <v>0</v>
      </c>
      <c r="O333" s="107" t="str">
        <f>IFERROR(CONCATENATE('0'!$O315),0)</f>
        <v/>
      </c>
      <c r="P333" s="107" t="str">
        <f>IFERROR(CONCATENATE('0'!U315),"")</f>
        <v/>
      </c>
      <c r="Q333" s="107" t="str">
        <f>IFERROR(CONCATENATE('0'!$W315),0)</f>
        <v/>
      </c>
      <c r="R333" s="107" t="str">
        <f>IFERROR(IF('0'!V315&gt;0.00001,'0'!V315,'2'!M328),"")</f>
        <v/>
      </c>
      <c r="S333" s="107" t="s">
        <v>39</v>
      </c>
    </row>
    <row r="334" spans="1:19" s="22" customFormat="1" ht="20.100000000000001" hidden="1" customHeight="1">
      <c r="A334" s="106" t="str">
        <f>IFERROR(CONCATENATE('0'!$A316),0)</f>
        <v/>
      </c>
      <c r="B334" s="107">
        <f>IFERROR(SUM('0'!$B316),0)</f>
        <v>0</v>
      </c>
      <c r="C334" s="107">
        <f>IFERROR(SUM('0'!$C316),0)</f>
        <v>0</v>
      </c>
      <c r="D334" s="108">
        <f>IFERROR(SUM('0'!$E316),0)</f>
        <v>0</v>
      </c>
      <c r="E334" s="107">
        <f>IFERROR(SUM('0'!$D316),0)</f>
        <v>0</v>
      </c>
      <c r="F334" s="109">
        <f>IFERROR(SUM('0'!$F316),0)</f>
        <v>0</v>
      </c>
      <c r="G334" s="107" t="str">
        <f t="shared" si="5"/>
        <v/>
      </c>
      <c r="H334" s="107" t="str">
        <f>IFERROR(CONCATENATE('0'!$G316),0)</f>
        <v/>
      </c>
      <c r="I334" s="107">
        <f>IFERROR(SUM('0'!$H316),0)</f>
        <v>0</v>
      </c>
      <c r="J334" s="110">
        <f>IFERROR(SUM('0'!$I316),0)</f>
        <v>0</v>
      </c>
      <c r="K334" s="107" t="str">
        <f>IFERROR(CONCATENATE('0'!$K316),0)</f>
        <v/>
      </c>
      <c r="L334" s="107">
        <f>IFERROR(SUM('0'!$L316),0)</f>
        <v>0</v>
      </c>
      <c r="M334" s="107">
        <f>IFERROR(SUM('0'!$M316),0)</f>
        <v>0</v>
      </c>
      <c r="N334" s="107">
        <f>IFERROR(SUM('0'!$N316),0)</f>
        <v>0</v>
      </c>
      <c r="O334" s="107" t="str">
        <f>IFERROR(CONCATENATE('0'!$O316),0)</f>
        <v/>
      </c>
      <c r="P334" s="107" t="str">
        <f>IFERROR(CONCATENATE('0'!U316),"")</f>
        <v/>
      </c>
      <c r="Q334" s="107" t="str">
        <f>IFERROR(CONCATENATE('0'!$W316),0)</f>
        <v/>
      </c>
      <c r="R334" s="107" t="str">
        <f>IFERROR(IF('0'!V316&gt;0.00001,'0'!V316,'2'!M329),"")</f>
        <v/>
      </c>
      <c r="S334" s="107" t="s">
        <v>39</v>
      </c>
    </row>
    <row r="335" spans="1:19" s="22" customFormat="1" ht="20.100000000000001" hidden="1" customHeight="1">
      <c r="A335" s="106" t="str">
        <f>IFERROR(CONCATENATE('0'!$A317),0)</f>
        <v/>
      </c>
      <c r="B335" s="107">
        <f>IFERROR(SUM('0'!$B317),0)</f>
        <v>0</v>
      </c>
      <c r="C335" s="107">
        <f>IFERROR(SUM('0'!$C317),0)</f>
        <v>0</v>
      </c>
      <c r="D335" s="108">
        <f>IFERROR(SUM('0'!$E317),0)</f>
        <v>0</v>
      </c>
      <c r="E335" s="107">
        <f>IFERROR(SUM('0'!$D317),0)</f>
        <v>0</v>
      </c>
      <c r="F335" s="109">
        <f>IFERROR(SUM('0'!$F317),0)</f>
        <v>0</v>
      </c>
      <c r="G335" s="107" t="str">
        <f t="shared" si="5"/>
        <v/>
      </c>
      <c r="H335" s="107" t="str">
        <f>IFERROR(CONCATENATE('0'!$G317),0)</f>
        <v/>
      </c>
      <c r="I335" s="107">
        <f>IFERROR(SUM('0'!$H317),0)</f>
        <v>0</v>
      </c>
      <c r="J335" s="110">
        <f>IFERROR(SUM('0'!$I317),0)</f>
        <v>0</v>
      </c>
      <c r="K335" s="107" t="str">
        <f>IFERROR(CONCATENATE('0'!$K317),0)</f>
        <v/>
      </c>
      <c r="L335" s="107">
        <f>IFERROR(SUM('0'!$L317),0)</f>
        <v>0</v>
      </c>
      <c r="M335" s="107">
        <f>IFERROR(SUM('0'!$M317),0)</f>
        <v>0</v>
      </c>
      <c r="N335" s="107">
        <f>IFERROR(SUM('0'!$N317),0)</f>
        <v>0</v>
      </c>
      <c r="O335" s="107" t="str">
        <f>IFERROR(CONCATENATE('0'!$O317),0)</f>
        <v/>
      </c>
      <c r="P335" s="107" t="str">
        <f>IFERROR(CONCATENATE('0'!U317),"")</f>
        <v/>
      </c>
      <c r="Q335" s="107" t="str">
        <f>IFERROR(CONCATENATE('0'!$W317),0)</f>
        <v/>
      </c>
      <c r="R335" s="107" t="str">
        <f>IFERROR(IF('0'!V317&gt;0.00001,'0'!V317,'2'!M330),"")</f>
        <v/>
      </c>
      <c r="S335" s="107" t="s">
        <v>39</v>
      </c>
    </row>
    <row r="336" spans="1:19" s="22" customFormat="1" ht="20.100000000000001" hidden="1" customHeight="1">
      <c r="A336" s="106" t="str">
        <f>IFERROR(CONCATENATE('0'!$A318),0)</f>
        <v/>
      </c>
      <c r="B336" s="107">
        <f>IFERROR(SUM('0'!$B318),0)</f>
        <v>0</v>
      </c>
      <c r="C336" s="107">
        <f>IFERROR(SUM('0'!$C318),0)</f>
        <v>0</v>
      </c>
      <c r="D336" s="108">
        <f>IFERROR(SUM('0'!$E318),0)</f>
        <v>0</v>
      </c>
      <c r="E336" s="107">
        <f>IFERROR(SUM('0'!$D318),0)</f>
        <v>0</v>
      </c>
      <c r="F336" s="109">
        <f>IFERROR(SUM('0'!$F318),0)</f>
        <v>0</v>
      </c>
      <c r="G336" s="107" t="str">
        <f t="shared" si="5"/>
        <v/>
      </c>
      <c r="H336" s="107" t="str">
        <f>IFERROR(CONCATENATE('0'!$G318),0)</f>
        <v/>
      </c>
      <c r="I336" s="107">
        <f>IFERROR(SUM('0'!$H318),0)</f>
        <v>0</v>
      </c>
      <c r="J336" s="110">
        <f>IFERROR(SUM('0'!$I318),0)</f>
        <v>0</v>
      </c>
      <c r="K336" s="107" t="str">
        <f>IFERROR(CONCATENATE('0'!$K318),0)</f>
        <v/>
      </c>
      <c r="L336" s="107">
        <f>IFERROR(SUM('0'!$L318),0)</f>
        <v>0</v>
      </c>
      <c r="M336" s="107">
        <f>IFERROR(SUM('0'!$M318),0)</f>
        <v>0</v>
      </c>
      <c r="N336" s="107">
        <f>IFERROR(SUM('0'!$N318),0)</f>
        <v>0</v>
      </c>
      <c r="O336" s="107" t="str">
        <f>IFERROR(CONCATENATE('0'!$O318),0)</f>
        <v/>
      </c>
      <c r="P336" s="107" t="str">
        <f>IFERROR(CONCATENATE('0'!U318),"")</f>
        <v/>
      </c>
      <c r="Q336" s="107" t="str">
        <f>IFERROR(CONCATENATE('0'!$W318),0)</f>
        <v/>
      </c>
      <c r="R336" s="107" t="str">
        <f>IFERROR(IF('0'!V318&gt;0.00001,'0'!V318,'2'!M331),"")</f>
        <v/>
      </c>
      <c r="S336" s="107" t="s">
        <v>39</v>
      </c>
    </row>
    <row r="337" spans="1:19" s="22" customFormat="1" ht="20.100000000000001" hidden="1" customHeight="1">
      <c r="A337" s="106" t="str">
        <f>IFERROR(CONCATENATE('0'!$A319),0)</f>
        <v/>
      </c>
      <c r="B337" s="107">
        <f>IFERROR(SUM('0'!$B319),0)</f>
        <v>0</v>
      </c>
      <c r="C337" s="107">
        <f>IFERROR(SUM('0'!$C319),0)</f>
        <v>0</v>
      </c>
      <c r="D337" s="108">
        <f>IFERROR(SUM('0'!$E319),0)</f>
        <v>0</v>
      </c>
      <c r="E337" s="107">
        <f>IFERROR(SUM('0'!$D319),0)</f>
        <v>0</v>
      </c>
      <c r="F337" s="109">
        <f>IFERROR(SUM('0'!$F319),0)</f>
        <v>0</v>
      </c>
      <c r="G337" s="107" t="str">
        <f t="shared" si="5"/>
        <v/>
      </c>
      <c r="H337" s="107" t="str">
        <f>IFERROR(CONCATENATE('0'!$G319),0)</f>
        <v/>
      </c>
      <c r="I337" s="107">
        <f>IFERROR(SUM('0'!$H319),0)</f>
        <v>0</v>
      </c>
      <c r="J337" s="110">
        <f>IFERROR(SUM('0'!$I319),0)</f>
        <v>0</v>
      </c>
      <c r="K337" s="107" t="str">
        <f>IFERROR(CONCATENATE('0'!$K319),0)</f>
        <v/>
      </c>
      <c r="L337" s="107">
        <f>IFERROR(SUM('0'!$L319),0)</f>
        <v>0</v>
      </c>
      <c r="M337" s="107">
        <f>IFERROR(SUM('0'!$M319),0)</f>
        <v>0</v>
      </c>
      <c r="N337" s="107">
        <f>IFERROR(SUM('0'!$N319),0)</f>
        <v>0</v>
      </c>
      <c r="O337" s="107" t="str">
        <f>IFERROR(CONCATENATE('0'!$O319),0)</f>
        <v/>
      </c>
      <c r="P337" s="107" t="str">
        <f>IFERROR(CONCATENATE('0'!U319),"")</f>
        <v/>
      </c>
      <c r="Q337" s="107" t="str">
        <f>IFERROR(CONCATENATE('0'!$W319),0)</f>
        <v/>
      </c>
      <c r="R337" s="107" t="str">
        <f>IFERROR(IF('0'!V319&gt;0.00001,'0'!V319,'2'!M332),"")</f>
        <v/>
      </c>
      <c r="S337" s="107" t="s">
        <v>39</v>
      </c>
    </row>
    <row r="338" spans="1:19" s="22" customFormat="1" ht="20.100000000000001" hidden="1" customHeight="1">
      <c r="A338" s="106" t="str">
        <f>IFERROR(CONCATENATE('0'!$A320),0)</f>
        <v/>
      </c>
      <c r="B338" s="107">
        <f>IFERROR(SUM('0'!$B320),0)</f>
        <v>0</v>
      </c>
      <c r="C338" s="107">
        <f>IFERROR(SUM('0'!$C320),0)</f>
        <v>0</v>
      </c>
      <c r="D338" s="108">
        <f>IFERROR(SUM('0'!$E320),0)</f>
        <v>0</v>
      </c>
      <c r="E338" s="107">
        <f>IFERROR(SUM('0'!$D320),0)</f>
        <v>0</v>
      </c>
      <c r="F338" s="109">
        <f>IFERROR(SUM('0'!$F320),0)</f>
        <v>0</v>
      </c>
      <c r="G338" s="107" t="str">
        <f t="shared" si="5"/>
        <v/>
      </c>
      <c r="H338" s="107" t="str">
        <f>IFERROR(CONCATENATE('0'!$G320),0)</f>
        <v/>
      </c>
      <c r="I338" s="107">
        <f>IFERROR(SUM('0'!$H320),0)</f>
        <v>0</v>
      </c>
      <c r="J338" s="110">
        <f>IFERROR(SUM('0'!$I320),0)</f>
        <v>0</v>
      </c>
      <c r="K338" s="107" t="str">
        <f>IFERROR(CONCATENATE('0'!$K320),0)</f>
        <v/>
      </c>
      <c r="L338" s="107">
        <f>IFERROR(SUM('0'!$L320),0)</f>
        <v>0</v>
      </c>
      <c r="M338" s="107">
        <f>IFERROR(SUM('0'!$M320),0)</f>
        <v>0</v>
      </c>
      <c r="N338" s="107">
        <f>IFERROR(SUM('0'!$N320),0)</f>
        <v>0</v>
      </c>
      <c r="O338" s="107" t="str">
        <f>IFERROR(CONCATENATE('0'!$O320),0)</f>
        <v/>
      </c>
      <c r="P338" s="107" t="str">
        <f>IFERROR(CONCATENATE('0'!U320),"")</f>
        <v/>
      </c>
      <c r="Q338" s="107" t="str">
        <f>IFERROR(CONCATENATE('0'!$W320),0)</f>
        <v/>
      </c>
      <c r="R338" s="107" t="str">
        <f>IFERROR(IF('0'!V320&gt;0.00001,'0'!V320,'2'!M333),"")</f>
        <v/>
      </c>
      <c r="S338" s="107" t="s">
        <v>39</v>
      </c>
    </row>
    <row r="339" spans="1:19" s="22" customFormat="1" ht="20.100000000000001" hidden="1" customHeight="1">
      <c r="A339" s="106" t="str">
        <f>IFERROR(CONCATENATE('0'!$A321),0)</f>
        <v/>
      </c>
      <c r="B339" s="107">
        <f>IFERROR(SUM('0'!$B321),0)</f>
        <v>0</v>
      </c>
      <c r="C339" s="107">
        <f>IFERROR(SUM('0'!$C321),0)</f>
        <v>0</v>
      </c>
      <c r="D339" s="108">
        <f>IFERROR(SUM('0'!$E321),0)</f>
        <v>0</v>
      </c>
      <c r="E339" s="107">
        <f>IFERROR(SUM('0'!$D321),0)</f>
        <v>0</v>
      </c>
      <c r="F339" s="109">
        <f>IFERROR(SUM('0'!$F321),0)</f>
        <v>0</v>
      </c>
      <c r="G339" s="107" t="str">
        <f t="shared" si="5"/>
        <v/>
      </c>
      <c r="H339" s="107" t="str">
        <f>IFERROR(CONCATENATE('0'!$G321),0)</f>
        <v/>
      </c>
      <c r="I339" s="107">
        <f>IFERROR(SUM('0'!$H321),0)</f>
        <v>0</v>
      </c>
      <c r="J339" s="110">
        <f>IFERROR(SUM('0'!$I321),0)</f>
        <v>0</v>
      </c>
      <c r="K339" s="107" t="str">
        <f>IFERROR(CONCATENATE('0'!$K321),0)</f>
        <v/>
      </c>
      <c r="L339" s="107">
        <f>IFERROR(SUM('0'!$L321),0)</f>
        <v>0</v>
      </c>
      <c r="M339" s="107">
        <f>IFERROR(SUM('0'!$M321),0)</f>
        <v>0</v>
      </c>
      <c r="N339" s="107">
        <f>IFERROR(SUM('0'!$N321),0)</f>
        <v>0</v>
      </c>
      <c r="O339" s="107" t="str">
        <f>IFERROR(CONCATENATE('0'!$O321),0)</f>
        <v/>
      </c>
      <c r="P339" s="107" t="str">
        <f>IFERROR(CONCATENATE('0'!U321),"")</f>
        <v/>
      </c>
      <c r="Q339" s="107" t="str">
        <f>IFERROR(CONCATENATE('0'!$W321),0)</f>
        <v/>
      </c>
      <c r="R339" s="107" t="str">
        <f>IFERROR(IF('0'!V321&gt;0.00001,'0'!V321,'2'!M334),"")</f>
        <v/>
      </c>
      <c r="S339" s="107" t="s">
        <v>39</v>
      </c>
    </row>
    <row r="340" spans="1:19" s="22" customFormat="1" ht="20.100000000000001" hidden="1" customHeight="1">
      <c r="A340" s="106" t="str">
        <f>IFERROR(CONCATENATE('0'!$A322),0)</f>
        <v/>
      </c>
      <c r="B340" s="107">
        <f>IFERROR(SUM('0'!$B322),0)</f>
        <v>0</v>
      </c>
      <c r="C340" s="107">
        <f>IFERROR(SUM('0'!$C322),0)</f>
        <v>0</v>
      </c>
      <c r="D340" s="108">
        <f>IFERROR(SUM('0'!$E322),0)</f>
        <v>0</v>
      </c>
      <c r="E340" s="107">
        <f>IFERROR(SUM('0'!$D322),0)</f>
        <v>0</v>
      </c>
      <c r="F340" s="109">
        <f>IFERROR(SUM('0'!$F322),0)</f>
        <v>0</v>
      </c>
      <c r="G340" s="107" t="str">
        <f t="shared" si="5"/>
        <v/>
      </c>
      <c r="H340" s="107" t="str">
        <f>IFERROR(CONCATENATE('0'!$G322),0)</f>
        <v/>
      </c>
      <c r="I340" s="107">
        <f>IFERROR(SUM('0'!$H322),0)</f>
        <v>0</v>
      </c>
      <c r="J340" s="110">
        <f>IFERROR(SUM('0'!$I322),0)</f>
        <v>0</v>
      </c>
      <c r="K340" s="107" t="str">
        <f>IFERROR(CONCATENATE('0'!$K322),0)</f>
        <v/>
      </c>
      <c r="L340" s="107">
        <f>IFERROR(SUM('0'!$L322),0)</f>
        <v>0</v>
      </c>
      <c r="M340" s="107">
        <f>IFERROR(SUM('0'!$M322),0)</f>
        <v>0</v>
      </c>
      <c r="N340" s="107">
        <f>IFERROR(SUM('0'!$N322),0)</f>
        <v>0</v>
      </c>
      <c r="O340" s="107" t="str">
        <f>IFERROR(CONCATENATE('0'!$O322),0)</f>
        <v/>
      </c>
      <c r="P340" s="107" t="str">
        <f>IFERROR(CONCATENATE('0'!U322),"")</f>
        <v/>
      </c>
      <c r="Q340" s="107" t="str">
        <f>IFERROR(CONCATENATE('0'!$W322),0)</f>
        <v/>
      </c>
      <c r="R340" s="107" t="str">
        <f>IFERROR(IF('0'!V322&gt;0.00001,'0'!V322,'2'!M335),"")</f>
        <v/>
      </c>
      <c r="S340" s="107" t="s">
        <v>39</v>
      </c>
    </row>
    <row r="341" spans="1:19" s="22" customFormat="1" ht="20.100000000000001" hidden="1" customHeight="1">
      <c r="A341" s="117" t="str">
        <f>IFERROR(CONCATENATE('0'!$A323),0)</f>
        <v/>
      </c>
      <c r="B341" s="107">
        <f>IFERROR(SUM('0'!$B323),0)</f>
        <v>0</v>
      </c>
      <c r="C341" s="107">
        <f>IFERROR(SUM('0'!$C323),0)</f>
        <v>0</v>
      </c>
      <c r="D341" s="108">
        <f>IFERROR(SUM('0'!$E323),0)</f>
        <v>0</v>
      </c>
      <c r="E341" s="107">
        <f>IFERROR(SUM('0'!$D323),0)</f>
        <v>0</v>
      </c>
      <c r="F341" s="109">
        <f>IFERROR(SUM('0'!$F323),0)</f>
        <v>0</v>
      </c>
      <c r="G341" s="107" t="str">
        <f t="shared" si="5"/>
        <v/>
      </c>
      <c r="H341" s="107" t="str">
        <f>IFERROR(CONCATENATE('0'!$G323),0)</f>
        <v/>
      </c>
      <c r="I341" s="107">
        <f>IFERROR(SUM('0'!$H323),0)</f>
        <v>0</v>
      </c>
      <c r="J341" s="110">
        <f>IFERROR(SUM('0'!$I323),0)</f>
        <v>0</v>
      </c>
      <c r="K341" s="107" t="str">
        <f>IFERROR(CONCATENATE('0'!$K323),0)</f>
        <v/>
      </c>
      <c r="L341" s="107">
        <f>IFERROR(SUM('0'!$L323),0)</f>
        <v>0</v>
      </c>
      <c r="M341" s="107">
        <f>IFERROR(SUM('0'!$M323),0)</f>
        <v>0</v>
      </c>
      <c r="N341" s="107">
        <f>IFERROR(SUM('0'!$N323),0)</f>
        <v>0</v>
      </c>
      <c r="O341" s="107" t="str">
        <f>IFERROR(CONCATENATE('0'!$O323),0)</f>
        <v/>
      </c>
      <c r="P341" s="107" t="str">
        <f>IFERROR(CONCATENATE('0'!U323),"")</f>
        <v/>
      </c>
      <c r="Q341" s="107" t="str">
        <f>IFERROR(CONCATENATE('0'!$W323),0)</f>
        <v/>
      </c>
      <c r="R341" s="107" t="str">
        <f>IFERROR(IF('0'!V323&gt;0.00001,'0'!V323,'2'!M336),"")</f>
        <v/>
      </c>
      <c r="S341" s="107" t="s">
        <v>39</v>
      </c>
    </row>
    <row r="342" spans="1:19" s="22" customFormat="1" ht="20.100000000000001" hidden="1" customHeight="1">
      <c r="A342" s="106" t="str">
        <f>IFERROR(CONCATENATE('0'!$A324),0)</f>
        <v/>
      </c>
      <c r="B342" s="107">
        <f>IFERROR(SUM('0'!$B324),0)</f>
        <v>0</v>
      </c>
      <c r="C342" s="107">
        <f>IFERROR(SUM('0'!$C324),0)</f>
        <v>0</v>
      </c>
      <c r="D342" s="108">
        <f>IFERROR(SUM('0'!$E324),0)</f>
        <v>0</v>
      </c>
      <c r="E342" s="107">
        <f>IFERROR(SUM('0'!$D324),0)</f>
        <v>0</v>
      </c>
      <c r="F342" s="109">
        <f>IFERROR(SUM('0'!$F324),0)</f>
        <v>0</v>
      </c>
      <c r="G342" s="107" t="str">
        <f t="shared" si="5"/>
        <v/>
      </c>
      <c r="H342" s="107" t="str">
        <f>IFERROR(CONCATENATE('0'!$G324),0)</f>
        <v/>
      </c>
      <c r="I342" s="107">
        <f>IFERROR(SUM('0'!$H324),0)</f>
        <v>0</v>
      </c>
      <c r="J342" s="110">
        <f>IFERROR(SUM('0'!$I324),0)</f>
        <v>0</v>
      </c>
      <c r="K342" s="107" t="str">
        <f>IFERROR(CONCATENATE('0'!$K324),0)</f>
        <v/>
      </c>
      <c r="L342" s="107">
        <f>IFERROR(SUM('0'!$L324),0)</f>
        <v>0</v>
      </c>
      <c r="M342" s="107">
        <f>IFERROR(SUM('0'!$M324),0)</f>
        <v>0</v>
      </c>
      <c r="N342" s="107">
        <f>IFERROR(SUM('0'!$N324),0)</f>
        <v>0</v>
      </c>
      <c r="O342" s="107" t="str">
        <f>IFERROR(CONCATENATE('0'!$O324),0)</f>
        <v/>
      </c>
      <c r="P342" s="107" t="str">
        <f>IFERROR(CONCATENATE('0'!U324),"")</f>
        <v/>
      </c>
      <c r="Q342" s="107" t="str">
        <f>IFERROR(CONCATENATE('0'!$W324),0)</f>
        <v/>
      </c>
      <c r="R342" s="107" t="str">
        <f>IFERROR(IF('0'!V324&gt;0.00001,'0'!V324,'2'!M337),"")</f>
        <v/>
      </c>
      <c r="S342" s="107" t="s">
        <v>39</v>
      </c>
    </row>
    <row r="343" spans="1:19" s="22" customFormat="1" ht="20.100000000000001" hidden="1" customHeight="1">
      <c r="A343" s="106" t="str">
        <f>IFERROR(CONCATENATE('0'!$A325),0)</f>
        <v/>
      </c>
      <c r="B343" s="107">
        <f>IFERROR(SUM('0'!$B325),0)</f>
        <v>0</v>
      </c>
      <c r="C343" s="107">
        <f>IFERROR(SUM('0'!$C325),0)</f>
        <v>0</v>
      </c>
      <c r="D343" s="108">
        <f>IFERROR(SUM('0'!$E325),0)</f>
        <v>0</v>
      </c>
      <c r="E343" s="107">
        <f>IFERROR(SUM('0'!$D325),0)</f>
        <v>0</v>
      </c>
      <c r="F343" s="109">
        <f>IFERROR(SUM('0'!$F325),0)</f>
        <v>0</v>
      </c>
      <c r="G343" s="107" t="str">
        <f t="shared" si="5"/>
        <v/>
      </c>
      <c r="H343" s="107" t="str">
        <f>IFERROR(CONCATENATE('0'!$G325),0)</f>
        <v/>
      </c>
      <c r="I343" s="107">
        <f>IFERROR(SUM('0'!$H325),0)</f>
        <v>0</v>
      </c>
      <c r="J343" s="110">
        <f>IFERROR(SUM('0'!$I325),0)</f>
        <v>0</v>
      </c>
      <c r="K343" s="107" t="str">
        <f>IFERROR(CONCATENATE('0'!$K325),0)</f>
        <v/>
      </c>
      <c r="L343" s="107">
        <f>IFERROR(SUM('0'!$L325),0)</f>
        <v>0</v>
      </c>
      <c r="M343" s="107">
        <f>IFERROR(SUM('0'!$M325),0)</f>
        <v>0</v>
      </c>
      <c r="N343" s="107">
        <f>IFERROR(SUM('0'!$N325),0)</f>
        <v>0</v>
      </c>
      <c r="O343" s="107" t="str">
        <f>IFERROR(CONCATENATE('0'!$O325),0)</f>
        <v/>
      </c>
      <c r="P343" s="107" t="str">
        <f>IFERROR(CONCATENATE('0'!U325),"")</f>
        <v/>
      </c>
      <c r="Q343" s="107" t="str">
        <f>IFERROR(CONCATENATE('0'!$W325),0)</f>
        <v/>
      </c>
      <c r="R343" s="107" t="str">
        <f>IFERROR(IF('0'!V325&gt;0.00001,'0'!V325,'2'!M338),"")</f>
        <v/>
      </c>
      <c r="S343" s="107" t="s">
        <v>39</v>
      </c>
    </row>
    <row r="344" spans="1:19" s="22" customFormat="1" ht="20.100000000000001" hidden="1" customHeight="1">
      <c r="A344" s="106" t="str">
        <f>IFERROR(CONCATENATE('0'!$A326),0)</f>
        <v/>
      </c>
      <c r="B344" s="107">
        <f>IFERROR(SUM('0'!$B326),0)</f>
        <v>0</v>
      </c>
      <c r="C344" s="107">
        <f>IFERROR(SUM('0'!$C326),0)</f>
        <v>0</v>
      </c>
      <c r="D344" s="108">
        <f>IFERROR(SUM('0'!$E326),0)</f>
        <v>0</v>
      </c>
      <c r="E344" s="107">
        <f>IFERROR(SUM('0'!$D326),0)</f>
        <v>0</v>
      </c>
      <c r="F344" s="109">
        <f>IFERROR(SUM('0'!$F326),0)</f>
        <v>0</v>
      </c>
      <c r="G344" s="107" t="str">
        <f t="shared" si="5"/>
        <v/>
      </c>
      <c r="H344" s="107" t="str">
        <f>IFERROR(CONCATENATE('0'!$G326),0)</f>
        <v/>
      </c>
      <c r="I344" s="107">
        <f>IFERROR(SUM('0'!$H326),0)</f>
        <v>0</v>
      </c>
      <c r="J344" s="110">
        <f>IFERROR(SUM('0'!$I326),0)</f>
        <v>0</v>
      </c>
      <c r="K344" s="107" t="str">
        <f>IFERROR(CONCATENATE('0'!$K326),0)</f>
        <v/>
      </c>
      <c r="L344" s="107">
        <f>IFERROR(SUM('0'!$L326),0)</f>
        <v>0</v>
      </c>
      <c r="M344" s="107">
        <f>IFERROR(SUM('0'!$M326),0)</f>
        <v>0</v>
      </c>
      <c r="N344" s="107">
        <f>IFERROR(SUM('0'!$N326),0)</f>
        <v>0</v>
      </c>
      <c r="O344" s="107" t="str">
        <f>IFERROR(CONCATENATE('0'!$O326),0)</f>
        <v/>
      </c>
      <c r="P344" s="107" t="str">
        <f>IFERROR(CONCATENATE('0'!U326),"")</f>
        <v/>
      </c>
      <c r="Q344" s="107" t="str">
        <f>IFERROR(CONCATENATE('0'!$W326),0)</f>
        <v/>
      </c>
      <c r="R344" s="107" t="str">
        <f>IFERROR(IF('0'!V326&gt;0.00001,'0'!V326,'2'!M339),"")</f>
        <v/>
      </c>
      <c r="S344" s="107" t="s">
        <v>39</v>
      </c>
    </row>
    <row r="345" spans="1:19" s="22" customFormat="1" ht="20.100000000000001" hidden="1" customHeight="1">
      <c r="A345" s="106" t="str">
        <f>IFERROR(CONCATENATE('0'!$A327),0)</f>
        <v/>
      </c>
      <c r="B345" s="107">
        <f>IFERROR(SUM('0'!$B327),0)</f>
        <v>0</v>
      </c>
      <c r="C345" s="107">
        <f>IFERROR(SUM('0'!$C327),0)</f>
        <v>0</v>
      </c>
      <c r="D345" s="108">
        <f>IFERROR(SUM('0'!$E327),0)</f>
        <v>0</v>
      </c>
      <c r="E345" s="107">
        <f>IFERROR(SUM('0'!$D327),0)</f>
        <v>0</v>
      </c>
      <c r="F345" s="109">
        <f>IFERROR(SUM('0'!$F327),0)</f>
        <v>0</v>
      </c>
      <c r="G345" s="107" t="str">
        <f t="shared" si="5"/>
        <v/>
      </c>
      <c r="H345" s="107" t="str">
        <f>IFERROR(CONCATENATE('0'!$G327),0)</f>
        <v/>
      </c>
      <c r="I345" s="107">
        <f>IFERROR(SUM('0'!$H327),0)</f>
        <v>0</v>
      </c>
      <c r="J345" s="110">
        <f>IFERROR(SUM('0'!$I327),0)</f>
        <v>0</v>
      </c>
      <c r="K345" s="107" t="str">
        <f>IFERROR(CONCATENATE('0'!$K327),0)</f>
        <v/>
      </c>
      <c r="L345" s="107">
        <f>IFERROR(SUM('0'!$L327),0)</f>
        <v>0</v>
      </c>
      <c r="M345" s="107">
        <f>IFERROR(SUM('0'!$M327),0)</f>
        <v>0</v>
      </c>
      <c r="N345" s="107">
        <f>IFERROR(SUM('0'!$N327),0)</f>
        <v>0</v>
      </c>
      <c r="O345" s="107" t="str">
        <f>IFERROR(CONCATENATE('0'!$O327),0)</f>
        <v/>
      </c>
      <c r="P345" s="107" t="str">
        <f>IFERROR(CONCATENATE('0'!U327),"")</f>
        <v/>
      </c>
      <c r="Q345" s="107" t="str">
        <f>IFERROR(CONCATENATE('0'!$W327),0)</f>
        <v/>
      </c>
      <c r="R345" s="107" t="str">
        <f>IFERROR(IF('0'!V327&gt;0.00001,'0'!V327,'2'!M340),"")</f>
        <v/>
      </c>
      <c r="S345" s="107" t="s">
        <v>39</v>
      </c>
    </row>
    <row r="346" spans="1:19" s="22" customFormat="1" ht="20.100000000000001" hidden="1" customHeight="1">
      <c r="A346" s="106" t="str">
        <f>IFERROR(CONCATENATE('0'!$A328),0)</f>
        <v/>
      </c>
      <c r="B346" s="107">
        <f>IFERROR(SUM('0'!$B328),0)</f>
        <v>0</v>
      </c>
      <c r="C346" s="107">
        <f>IFERROR(SUM('0'!$C328),0)</f>
        <v>0</v>
      </c>
      <c r="D346" s="108">
        <f>IFERROR(SUM('0'!$E328),0)</f>
        <v>0</v>
      </c>
      <c r="E346" s="107">
        <f>IFERROR(SUM('0'!$D328),0)</f>
        <v>0</v>
      </c>
      <c r="F346" s="109">
        <f>IFERROR(SUM('0'!$F328),0)</f>
        <v>0</v>
      </c>
      <c r="G346" s="107" t="str">
        <f t="shared" si="5"/>
        <v/>
      </c>
      <c r="H346" s="107" t="str">
        <f>IFERROR(CONCATENATE('0'!$G328),0)</f>
        <v/>
      </c>
      <c r="I346" s="107">
        <f>IFERROR(SUM('0'!$H328),0)</f>
        <v>0</v>
      </c>
      <c r="J346" s="110">
        <f>IFERROR(SUM('0'!$I328),0)</f>
        <v>0</v>
      </c>
      <c r="K346" s="107" t="str">
        <f>IFERROR(CONCATENATE('0'!$K328),0)</f>
        <v/>
      </c>
      <c r="L346" s="107">
        <f>IFERROR(SUM('0'!$L328),0)</f>
        <v>0</v>
      </c>
      <c r="M346" s="107">
        <f>IFERROR(SUM('0'!$M328),0)</f>
        <v>0</v>
      </c>
      <c r="N346" s="107">
        <f>IFERROR(SUM('0'!$N328),0)</f>
        <v>0</v>
      </c>
      <c r="O346" s="107" t="str">
        <f>IFERROR(CONCATENATE('0'!$O328),0)</f>
        <v/>
      </c>
      <c r="P346" s="107" t="str">
        <f>IFERROR(CONCATENATE('0'!U328),"")</f>
        <v/>
      </c>
      <c r="Q346" s="107" t="str">
        <f>IFERROR(CONCATENATE('0'!$W328),0)</f>
        <v/>
      </c>
      <c r="R346" s="107" t="str">
        <f>IFERROR(IF('0'!V328&gt;0.00001,'0'!V328,'2'!M341),"")</f>
        <v/>
      </c>
      <c r="S346" s="107" t="s">
        <v>39</v>
      </c>
    </row>
    <row r="347" spans="1:19" s="22" customFormat="1" ht="20.100000000000001" hidden="1" customHeight="1">
      <c r="A347" s="106" t="str">
        <f>IFERROR(CONCATENATE('0'!$A329),0)</f>
        <v/>
      </c>
      <c r="B347" s="107">
        <f>IFERROR(SUM('0'!$B329),0)</f>
        <v>0</v>
      </c>
      <c r="C347" s="107">
        <f>IFERROR(SUM('0'!$C329),0)</f>
        <v>0</v>
      </c>
      <c r="D347" s="108">
        <f>IFERROR(SUM('0'!$E329),0)</f>
        <v>0</v>
      </c>
      <c r="E347" s="107">
        <f>IFERROR(SUM('0'!$D329),0)</f>
        <v>0</v>
      </c>
      <c r="F347" s="109">
        <f>IFERROR(SUM('0'!$F329),0)</f>
        <v>0</v>
      </c>
      <c r="G347" s="107" t="str">
        <f t="shared" si="5"/>
        <v/>
      </c>
      <c r="H347" s="107" t="str">
        <f>IFERROR(CONCATENATE('0'!$G329),0)</f>
        <v/>
      </c>
      <c r="I347" s="107">
        <f>IFERROR(SUM('0'!$H329),0)</f>
        <v>0</v>
      </c>
      <c r="J347" s="110">
        <f>IFERROR(SUM('0'!$I329),0)</f>
        <v>0</v>
      </c>
      <c r="K347" s="107" t="str">
        <f>IFERROR(CONCATENATE('0'!$K329),0)</f>
        <v/>
      </c>
      <c r="L347" s="107">
        <f>IFERROR(SUM('0'!$L329),0)</f>
        <v>0</v>
      </c>
      <c r="M347" s="107">
        <f>IFERROR(SUM('0'!$M329),0)</f>
        <v>0</v>
      </c>
      <c r="N347" s="107">
        <f>IFERROR(SUM('0'!$N329),0)</f>
        <v>0</v>
      </c>
      <c r="O347" s="107" t="str">
        <f>IFERROR(CONCATENATE('0'!$O329),0)</f>
        <v/>
      </c>
      <c r="P347" s="107" t="str">
        <f>IFERROR(CONCATENATE('0'!U329),"")</f>
        <v/>
      </c>
      <c r="Q347" s="107" t="str">
        <f>IFERROR(CONCATENATE('0'!$W329),0)</f>
        <v/>
      </c>
      <c r="R347" s="107" t="str">
        <f>IFERROR(IF('0'!V329&gt;0.00001,'0'!V329,'2'!M342),"")</f>
        <v/>
      </c>
      <c r="S347" s="107" t="s">
        <v>39</v>
      </c>
    </row>
    <row r="348" spans="1:19" s="22" customFormat="1" ht="20.100000000000001" hidden="1" customHeight="1">
      <c r="A348" s="106" t="str">
        <f>IFERROR(CONCATENATE('0'!$A330),0)</f>
        <v/>
      </c>
      <c r="B348" s="107">
        <f>IFERROR(SUM('0'!$B330),0)</f>
        <v>0</v>
      </c>
      <c r="C348" s="107">
        <f>IFERROR(SUM('0'!$C330),0)</f>
        <v>0</v>
      </c>
      <c r="D348" s="108">
        <f>IFERROR(SUM('0'!$E330),0)</f>
        <v>0</v>
      </c>
      <c r="E348" s="107">
        <f>IFERROR(SUM('0'!$D330),0)</f>
        <v>0</v>
      </c>
      <c r="F348" s="109">
        <f>IFERROR(SUM('0'!$F330),0)</f>
        <v>0</v>
      </c>
      <c r="G348" s="107" t="str">
        <f t="shared" si="5"/>
        <v/>
      </c>
      <c r="H348" s="107" t="str">
        <f>IFERROR(CONCATENATE('0'!$G330),0)</f>
        <v/>
      </c>
      <c r="I348" s="107">
        <f>IFERROR(SUM('0'!$H330),0)</f>
        <v>0</v>
      </c>
      <c r="J348" s="110">
        <f>IFERROR(SUM('0'!$I330),0)</f>
        <v>0</v>
      </c>
      <c r="K348" s="107" t="str">
        <f>IFERROR(CONCATENATE('0'!$K330),0)</f>
        <v/>
      </c>
      <c r="L348" s="107">
        <f>IFERROR(SUM('0'!$L330),0)</f>
        <v>0</v>
      </c>
      <c r="M348" s="107">
        <f>IFERROR(SUM('0'!$M330),0)</f>
        <v>0</v>
      </c>
      <c r="N348" s="107">
        <f>IFERROR(SUM('0'!$N330),0)</f>
        <v>0</v>
      </c>
      <c r="O348" s="107" t="str">
        <f>IFERROR(CONCATENATE('0'!$O330),0)</f>
        <v/>
      </c>
      <c r="P348" s="107" t="str">
        <f>IFERROR(CONCATENATE('0'!U330),"")</f>
        <v/>
      </c>
      <c r="Q348" s="107" t="str">
        <f>IFERROR(CONCATENATE('0'!$W330),0)</f>
        <v/>
      </c>
      <c r="R348" s="107" t="str">
        <f>IFERROR(IF('0'!V330&gt;0.00001,'0'!V330,'2'!M343),"")</f>
        <v/>
      </c>
      <c r="S348" s="107" t="s">
        <v>39</v>
      </c>
    </row>
    <row r="349" spans="1:19" s="22" customFormat="1" ht="20.100000000000001" hidden="1" customHeight="1">
      <c r="A349" s="106" t="str">
        <f>IFERROR(CONCATENATE('0'!$A331),0)</f>
        <v/>
      </c>
      <c r="B349" s="107">
        <f>IFERROR(SUM('0'!$B331),0)</f>
        <v>0</v>
      </c>
      <c r="C349" s="107">
        <f>IFERROR(SUM('0'!$C331),0)</f>
        <v>0</v>
      </c>
      <c r="D349" s="108">
        <f>IFERROR(SUM('0'!$E331),0)</f>
        <v>0</v>
      </c>
      <c r="E349" s="107">
        <f>IFERROR(SUM('0'!$D331),0)</f>
        <v>0</v>
      </c>
      <c r="F349" s="109">
        <f>IFERROR(SUM('0'!$F331),0)</f>
        <v>0</v>
      </c>
      <c r="G349" s="107" t="str">
        <f t="shared" si="5"/>
        <v/>
      </c>
      <c r="H349" s="107" t="str">
        <f>IFERROR(CONCATENATE('0'!$G331),0)</f>
        <v/>
      </c>
      <c r="I349" s="107">
        <f>IFERROR(SUM('0'!$H331),0)</f>
        <v>0</v>
      </c>
      <c r="J349" s="110">
        <f>IFERROR(SUM('0'!$I331),0)</f>
        <v>0</v>
      </c>
      <c r="K349" s="107" t="str">
        <f>IFERROR(CONCATENATE('0'!$K331),0)</f>
        <v/>
      </c>
      <c r="L349" s="107">
        <f>IFERROR(SUM('0'!$L331),0)</f>
        <v>0</v>
      </c>
      <c r="M349" s="107">
        <f>IFERROR(SUM('0'!$M331),0)</f>
        <v>0</v>
      </c>
      <c r="N349" s="107">
        <f>IFERROR(SUM('0'!$N331),0)</f>
        <v>0</v>
      </c>
      <c r="O349" s="107" t="str">
        <f>IFERROR(CONCATENATE('0'!$O331),0)</f>
        <v/>
      </c>
      <c r="P349" s="107" t="str">
        <f>IFERROR(CONCATENATE('0'!U331),"")</f>
        <v/>
      </c>
      <c r="Q349" s="107" t="str">
        <f>IFERROR(CONCATENATE('0'!$W331),0)</f>
        <v/>
      </c>
      <c r="R349" s="107" t="str">
        <f>IFERROR(IF('0'!V331&gt;0.00001,'0'!V331,'2'!M344),"")</f>
        <v/>
      </c>
      <c r="S349" s="107" t="s">
        <v>39</v>
      </c>
    </row>
    <row r="350" spans="1:19" s="22" customFormat="1" ht="20.100000000000001" hidden="1" customHeight="1">
      <c r="A350" s="106" t="str">
        <f>IFERROR(CONCATENATE('0'!$A332),0)</f>
        <v/>
      </c>
      <c r="B350" s="107">
        <f>IFERROR(SUM('0'!$B332),0)</f>
        <v>0</v>
      </c>
      <c r="C350" s="107">
        <f>IFERROR(SUM('0'!$C332),0)</f>
        <v>0</v>
      </c>
      <c r="D350" s="108">
        <f>IFERROR(SUM('0'!$E332),0)</f>
        <v>0</v>
      </c>
      <c r="E350" s="107">
        <f>IFERROR(SUM('0'!$D332),0)</f>
        <v>0</v>
      </c>
      <c r="F350" s="109">
        <f>IFERROR(SUM('0'!$F332),0)</f>
        <v>0</v>
      </c>
      <c r="G350" s="107" t="str">
        <f t="shared" si="5"/>
        <v/>
      </c>
      <c r="H350" s="107" t="str">
        <f>IFERROR(CONCATENATE('0'!$G332),0)</f>
        <v/>
      </c>
      <c r="I350" s="107">
        <f>IFERROR(SUM('0'!$H332),0)</f>
        <v>0</v>
      </c>
      <c r="J350" s="110">
        <f>IFERROR(SUM('0'!$I332),0)</f>
        <v>0</v>
      </c>
      <c r="K350" s="107" t="str">
        <f>IFERROR(CONCATENATE('0'!$K332),0)</f>
        <v/>
      </c>
      <c r="L350" s="107">
        <f>IFERROR(SUM('0'!$L332),0)</f>
        <v>0</v>
      </c>
      <c r="M350" s="107">
        <f>IFERROR(SUM('0'!$M332),0)</f>
        <v>0</v>
      </c>
      <c r="N350" s="107">
        <f>IFERROR(SUM('0'!$N332),0)</f>
        <v>0</v>
      </c>
      <c r="O350" s="107" t="str">
        <f>IFERROR(CONCATENATE('0'!$O332),0)</f>
        <v/>
      </c>
      <c r="P350" s="107" t="str">
        <f>IFERROR(CONCATENATE('0'!U332),"")</f>
        <v/>
      </c>
      <c r="Q350" s="107" t="str">
        <f>IFERROR(CONCATENATE('0'!$W332),0)</f>
        <v/>
      </c>
      <c r="R350" s="107" t="str">
        <f>IFERROR(IF('0'!V332&gt;0.00001,'0'!V332,'2'!M345),"")</f>
        <v/>
      </c>
      <c r="S350" s="107" t="s">
        <v>39</v>
      </c>
    </row>
    <row r="351" spans="1:19" s="22" customFormat="1" ht="20.100000000000001" hidden="1" customHeight="1">
      <c r="A351" s="106" t="str">
        <f>IFERROR(CONCATENATE('0'!$A333),0)</f>
        <v/>
      </c>
      <c r="B351" s="107">
        <f>IFERROR(SUM('0'!$B333),0)</f>
        <v>0</v>
      </c>
      <c r="C351" s="107">
        <f>IFERROR(SUM('0'!$C333),0)</f>
        <v>0</v>
      </c>
      <c r="D351" s="108">
        <f>IFERROR(SUM('0'!$E333),0)</f>
        <v>0</v>
      </c>
      <c r="E351" s="107">
        <f>IFERROR(SUM('0'!$D333),0)</f>
        <v>0</v>
      </c>
      <c r="F351" s="109">
        <f>IFERROR(SUM('0'!$F333),0)</f>
        <v>0</v>
      </c>
      <c r="G351" s="107" t="str">
        <f t="shared" si="5"/>
        <v/>
      </c>
      <c r="H351" s="107" t="str">
        <f>IFERROR(CONCATENATE('0'!$G333),0)</f>
        <v/>
      </c>
      <c r="I351" s="107">
        <f>IFERROR(SUM('0'!$H333),0)</f>
        <v>0</v>
      </c>
      <c r="J351" s="110">
        <f>IFERROR(SUM('0'!$I333),0)</f>
        <v>0</v>
      </c>
      <c r="K351" s="107" t="str">
        <f>IFERROR(CONCATENATE('0'!$K333),0)</f>
        <v/>
      </c>
      <c r="L351" s="107">
        <f>IFERROR(SUM('0'!$L333),0)</f>
        <v>0</v>
      </c>
      <c r="M351" s="107">
        <f>IFERROR(SUM('0'!$M333),0)</f>
        <v>0</v>
      </c>
      <c r="N351" s="107">
        <f>IFERROR(SUM('0'!$N333),0)</f>
        <v>0</v>
      </c>
      <c r="O351" s="107" t="str">
        <f>IFERROR(CONCATENATE('0'!$O333),0)</f>
        <v/>
      </c>
      <c r="P351" s="107" t="str">
        <f>IFERROR(CONCATENATE('0'!U333),"")</f>
        <v/>
      </c>
      <c r="Q351" s="107" t="str">
        <f>IFERROR(CONCATENATE('0'!$W333),0)</f>
        <v/>
      </c>
      <c r="R351" s="107" t="str">
        <f>IFERROR(IF('0'!V333&gt;0.00001,'0'!V333,'2'!M346),"")</f>
        <v/>
      </c>
      <c r="S351" s="107" t="s">
        <v>39</v>
      </c>
    </row>
    <row r="352" spans="1:19" s="22" customFormat="1" ht="20.100000000000001" hidden="1" customHeight="1">
      <c r="A352" s="106" t="str">
        <f>IFERROR(CONCATENATE('0'!$A334),0)</f>
        <v/>
      </c>
      <c r="B352" s="107">
        <f>IFERROR(SUM('0'!$B334),0)</f>
        <v>0</v>
      </c>
      <c r="C352" s="107">
        <f>IFERROR(SUM('0'!$C334),0)</f>
        <v>0</v>
      </c>
      <c r="D352" s="108">
        <f>IFERROR(SUM('0'!$E334),0)</f>
        <v>0</v>
      </c>
      <c r="E352" s="107">
        <f>IFERROR(SUM('0'!$D334),0)</f>
        <v>0</v>
      </c>
      <c r="F352" s="109">
        <f>IFERROR(SUM('0'!$F334),0)</f>
        <v>0</v>
      </c>
      <c r="G352" s="107" t="str">
        <f t="shared" si="5"/>
        <v/>
      </c>
      <c r="H352" s="107" t="str">
        <f>IFERROR(CONCATENATE('0'!$G334),0)</f>
        <v/>
      </c>
      <c r="I352" s="107">
        <f>IFERROR(SUM('0'!$H334),0)</f>
        <v>0</v>
      </c>
      <c r="J352" s="110">
        <f>IFERROR(SUM('0'!$I334),0)</f>
        <v>0</v>
      </c>
      <c r="K352" s="107" t="str">
        <f>IFERROR(CONCATENATE('0'!$K334),0)</f>
        <v/>
      </c>
      <c r="L352" s="107">
        <f>IFERROR(SUM('0'!$L334),0)</f>
        <v>0</v>
      </c>
      <c r="M352" s="107">
        <f>IFERROR(SUM('0'!$M334),0)</f>
        <v>0</v>
      </c>
      <c r="N352" s="107">
        <f>IFERROR(SUM('0'!$N334),0)</f>
        <v>0</v>
      </c>
      <c r="O352" s="107" t="str">
        <f>IFERROR(CONCATENATE('0'!$O334),0)</f>
        <v/>
      </c>
      <c r="P352" s="107" t="str">
        <f>IFERROR(CONCATENATE('0'!U334),"")</f>
        <v/>
      </c>
      <c r="Q352" s="107" t="str">
        <f>IFERROR(CONCATENATE('0'!$W334),0)</f>
        <v/>
      </c>
      <c r="R352" s="107" t="str">
        <f>IFERROR(IF('0'!V334&gt;0.00001,'0'!V334,'2'!M347),"")</f>
        <v/>
      </c>
      <c r="S352" s="107" t="s">
        <v>39</v>
      </c>
    </row>
    <row r="353" spans="1:19" s="22" customFormat="1" ht="20.100000000000001" hidden="1" customHeight="1">
      <c r="A353" s="106" t="str">
        <f>IFERROR(CONCATENATE('0'!$A335),0)</f>
        <v/>
      </c>
      <c r="B353" s="107">
        <f>IFERROR(SUM('0'!$B335),0)</f>
        <v>0</v>
      </c>
      <c r="C353" s="107">
        <f>IFERROR(SUM('0'!$C335),0)</f>
        <v>0</v>
      </c>
      <c r="D353" s="108">
        <f>IFERROR(SUM('0'!$E335),0)</f>
        <v>0</v>
      </c>
      <c r="E353" s="107">
        <f>IFERROR(SUM('0'!$D335),0)</f>
        <v>0</v>
      </c>
      <c r="F353" s="109">
        <f>IFERROR(SUM('0'!$F335),0)</f>
        <v>0</v>
      </c>
      <c r="G353" s="107" t="str">
        <f t="shared" si="5"/>
        <v/>
      </c>
      <c r="H353" s="107" t="str">
        <f>IFERROR(CONCATENATE('0'!$G335),0)</f>
        <v/>
      </c>
      <c r="I353" s="107">
        <f>IFERROR(SUM('0'!$H335),0)</f>
        <v>0</v>
      </c>
      <c r="J353" s="110">
        <f>IFERROR(SUM('0'!$I335),0)</f>
        <v>0</v>
      </c>
      <c r="K353" s="107" t="str">
        <f>IFERROR(CONCATENATE('0'!$K335),0)</f>
        <v/>
      </c>
      <c r="L353" s="107">
        <f>IFERROR(SUM('0'!$L335),0)</f>
        <v>0</v>
      </c>
      <c r="M353" s="107">
        <f>IFERROR(SUM('0'!$M335),0)</f>
        <v>0</v>
      </c>
      <c r="N353" s="107">
        <f>IFERROR(SUM('0'!$N335),0)</f>
        <v>0</v>
      </c>
      <c r="O353" s="107" t="str">
        <f>IFERROR(CONCATENATE('0'!$O335),0)</f>
        <v/>
      </c>
      <c r="P353" s="107" t="str">
        <f>IFERROR(CONCATENATE('0'!U335),"")</f>
        <v/>
      </c>
      <c r="Q353" s="107" t="str">
        <f>IFERROR(CONCATENATE('0'!$W335),0)</f>
        <v/>
      </c>
      <c r="R353" s="107" t="str">
        <f>IFERROR(IF('0'!V335&gt;0.00001,'0'!V335,'2'!M348),"")</f>
        <v/>
      </c>
      <c r="S353" s="107" t="s">
        <v>39</v>
      </c>
    </row>
    <row r="354" spans="1:19" s="22" customFormat="1" ht="20.100000000000001" hidden="1" customHeight="1">
      <c r="A354" s="106" t="str">
        <f>IFERROR(CONCATENATE('0'!$A336),0)</f>
        <v/>
      </c>
      <c r="B354" s="107">
        <f>IFERROR(SUM('0'!$B336),0)</f>
        <v>0</v>
      </c>
      <c r="C354" s="107">
        <f>IFERROR(SUM('0'!$C336),0)</f>
        <v>0</v>
      </c>
      <c r="D354" s="108">
        <f>IFERROR(SUM('0'!$E336),0)</f>
        <v>0</v>
      </c>
      <c r="E354" s="107">
        <f>IFERROR(SUM('0'!$D336),0)</f>
        <v>0</v>
      </c>
      <c r="F354" s="109">
        <f>IFERROR(SUM('0'!$F336),0)</f>
        <v>0</v>
      </c>
      <c r="G354" s="107" t="str">
        <f t="shared" si="5"/>
        <v/>
      </c>
      <c r="H354" s="107" t="str">
        <f>IFERROR(CONCATENATE('0'!$G336),0)</f>
        <v/>
      </c>
      <c r="I354" s="107">
        <f>IFERROR(SUM('0'!$H336),0)</f>
        <v>0</v>
      </c>
      <c r="J354" s="110">
        <f>IFERROR(SUM('0'!$I336),0)</f>
        <v>0</v>
      </c>
      <c r="K354" s="107" t="str">
        <f>IFERROR(CONCATENATE('0'!$K336),0)</f>
        <v/>
      </c>
      <c r="L354" s="107">
        <f>IFERROR(SUM('0'!$L336),0)</f>
        <v>0</v>
      </c>
      <c r="M354" s="107">
        <f>IFERROR(SUM('0'!$M336),0)</f>
        <v>0</v>
      </c>
      <c r="N354" s="107">
        <f>IFERROR(SUM('0'!$N336),0)</f>
        <v>0</v>
      </c>
      <c r="O354" s="107" t="str">
        <f>IFERROR(CONCATENATE('0'!$O336),0)</f>
        <v/>
      </c>
      <c r="P354" s="107" t="str">
        <f>IFERROR(CONCATENATE('0'!U336),"")</f>
        <v/>
      </c>
      <c r="Q354" s="107" t="str">
        <f>IFERROR(CONCATENATE('0'!$W336),0)</f>
        <v/>
      </c>
      <c r="R354" s="107" t="str">
        <f>IFERROR(IF('0'!V336&gt;0.00001,'0'!V336,'2'!M349),"")</f>
        <v/>
      </c>
      <c r="S354" s="107" t="s">
        <v>39</v>
      </c>
    </row>
    <row r="355" spans="1:19" s="22" customFormat="1" ht="20.100000000000001" hidden="1" customHeight="1">
      <c r="A355" s="106" t="str">
        <f>IFERROR(CONCATENATE('0'!$A337),0)</f>
        <v/>
      </c>
      <c r="B355" s="107">
        <f>IFERROR(SUM('0'!$B337),0)</f>
        <v>0</v>
      </c>
      <c r="C355" s="107">
        <f>IFERROR(SUM('0'!$C337),0)</f>
        <v>0</v>
      </c>
      <c r="D355" s="108">
        <f>IFERROR(SUM('0'!$E337),0)</f>
        <v>0</v>
      </c>
      <c r="E355" s="107">
        <f>IFERROR(SUM('0'!$D337),0)</f>
        <v>0</v>
      </c>
      <c r="F355" s="109">
        <f>IFERROR(SUM('0'!$F337),0)</f>
        <v>0</v>
      </c>
      <c r="G355" s="107" t="str">
        <f t="shared" si="5"/>
        <v/>
      </c>
      <c r="H355" s="107" t="str">
        <f>IFERROR(CONCATENATE('0'!$G337),0)</f>
        <v/>
      </c>
      <c r="I355" s="107">
        <f>IFERROR(SUM('0'!$H337),0)</f>
        <v>0</v>
      </c>
      <c r="J355" s="110">
        <f>IFERROR(SUM('0'!$I337),0)</f>
        <v>0</v>
      </c>
      <c r="K355" s="107" t="str">
        <f>IFERROR(CONCATENATE('0'!$K337),0)</f>
        <v/>
      </c>
      <c r="L355" s="107">
        <f>IFERROR(SUM('0'!$L337),0)</f>
        <v>0</v>
      </c>
      <c r="M355" s="107">
        <f>IFERROR(SUM('0'!$M337),0)</f>
        <v>0</v>
      </c>
      <c r="N355" s="107">
        <f>IFERROR(SUM('0'!$N337),0)</f>
        <v>0</v>
      </c>
      <c r="O355" s="107" t="str">
        <f>IFERROR(CONCATENATE('0'!$O337),0)</f>
        <v/>
      </c>
      <c r="P355" s="107" t="str">
        <f>IFERROR(CONCATENATE('0'!U337),"")</f>
        <v/>
      </c>
      <c r="Q355" s="107" t="str">
        <f>IFERROR(CONCATENATE('0'!$W337),0)</f>
        <v/>
      </c>
      <c r="R355" s="107" t="str">
        <f>IFERROR(IF('0'!V337&gt;0.00001,'0'!V337,'2'!M350),"")</f>
        <v/>
      </c>
      <c r="S355" s="107" t="s">
        <v>39</v>
      </c>
    </row>
    <row r="356" spans="1:19" s="22" customFormat="1" ht="20.100000000000001" hidden="1" customHeight="1">
      <c r="A356" s="106" t="str">
        <f>IFERROR(CONCATENATE('0'!$A338),0)</f>
        <v/>
      </c>
      <c r="B356" s="107">
        <f>IFERROR(SUM('0'!$B338),0)</f>
        <v>0</v>
      </c>
      <c r="C356" s="107">
        <f>IFERROR(SUM('0'!$C338),0)</f>
        <v>0</v>
      </c>
      <c r="D356" s="108">
        <f>IFERROR(SUM('0'!$E338),0)</f>
        <v>0</v>
      </c>
      <c r="E356" s="107">
        <f>IFERROR(SUM('0'!$D338),0)</f>
        <v>0</v>
      </c>
      <c r="F356" s="109">
        <f>IFERROR(SUM('0'!$F338),0)</f>
        <v>0</v>
      </c>
      <c r="G356" s="107" t="str">
        <f t="shared" si="5"/>
        <v/>
      </c>
      <c r="H356" s="107" t="str">
        <f>IFERROR(CONCATENATE('0'!$G338),0)</f>
        <v/>
      </c>
      <c r="I356" s="107">
        <f>IFERROR(SUM('0'!$H338),0)</f>
        <v>0</v>
      </c>
      <c r="J356" s="110">
        <f>IFERROR(SUM('0'!$I338),0)</f>
        <v>0</v>
      </c>
      <c r="K356" s="107" t="str">
        <f>IFERROR(CONCATENATE('0'!$K338),0)</f>
        <v/>
      </c>
      <c r="L356" s="107">
        <f>IFERROR(SUM('0'!$L338),0)</f>
        <v>0</v>
      </c>
      <c r="M356" s="107">
        <f>IFERROR(SUM('0'!$M338),0)</f>
        <v>0</v>
      </c>
      <c r="N356" s="107">
        <f>IFERROR(SUM('0'!$N338),0)</f>
        <v>0</v>
      </c>
      <c r="O356" s="107" t="str">
        <f>IFERROR(CONCATENATE('0'!$O338),0)</f>
        <v/>
      </c>
      <c r="P356" s="107" t="str">
        <f>IFERROR(CONCATENATE('0'!U338),"")</f>
        <v/>
      </c>
      <c r="Q356" s="107" t="str">
        <f>IFERROR(CONCATENATE('0'!$W338),0)</f>
        <v/>
      </c>
      <c r="R356" s="107" t="str">
        <f>IFERROR(IF('0'!V338&gt;0.00001,'0'!V338,'2'!M351),"")</f>
        <v/>
      </c>
      <c r="S356" s="107" t="s">
        <v>39</v>
      </c>
    </row>
    <row r="357" spans="1:19" s="22" customFormat="1" ht="20.100000000000001" hidden="1" customHeight="1">
      <c r="A357" s="106" t="str">
        <f>IFERROR(CONCATENATE('0'!$A339),0)</f>
        <v/>
      </c>
      <c r="B357" s="107">
        <f>IFERROR(SUM('0'!$B339),0)</f>
        <v>0</v>
      </c>
      <c r="C357" s="107">
        <f>IFERROR(SUM('0'!$C339),0)</f>
        <v>0</v>
      </c>
      <c r="D357" s="108">
        <f>IFERROR(SUM('0'!$E339),0)</f>
        <v>0</v>
      </c>
      <c r="E357" s="107">
        <f>IFERROR(SUM('0'!$D339),0)</f>
        <v>0</v>
      </c>
      <c r="F357" s="109">
        <f>IFERROR(SUM('0'!$F339),0)</f>
        <v>0</v>
      </c>
      <c r="G357" s="107" t="str">
        <f t="shared" si="5"/>
        <v/>
      </c>
      <c r="H357" s="107" t="str">
        <f>IFERROR(CONCATENATE('0'!$G339),0)</f>
        <v/>
      </c>
      <c r="I357" s="107">
        <f>IFERROR(SUM('0'!$H339),0)</f>
        <v>0</v>
      </c>
      <c r="J357" s="110">
        <f>IFERROR(SUM('0'!$I339),0)</f>
        <v>0</v>
      </c>
      <c r="K357" s="107" t="str">
        <f>IFERROR(CONCATENATE('0'!$K339),0)</f>
        <v/>
      </c>
      <c r="L357" s="107">
        <f>IFERROR(SUM('0'!$L339),0)</f>
        <v>0</v>
      </c>
      <c r="M357" s="107">
        <f>IFERROR(SUM('0'!$M339),0)</f>
        <v>0</v>
      </c>
      <c r="N357" s="107">
        <f>IFERROR(SUM('0'!$N339),0)</f>
        <v>0</v>
      </c>
      <c r="O357" s="107" t="str">
        <f>IFERROR(CONCATENATE('0'!$O339),0)</f>
        <v/>
      </c>
      <c r="P357" s="107" t="str">
        <f>IFERROR(CONCATENATE('0'!U339),"")</f>
        <v/>
      </c>
      <c r="Q357" s="107" t="str">
        <f>IFERROR(CONCATENATE('0'!$W339),0)</f>
        <v/>
      </c>
      <c r="R357" s="107" t="str">
        <f>IFERROR(IF('0'!V339&gt;0.00001,'0'!V339,'2'!M352),"")</f>
        <v/>
      </c>
      <c r="S357" s="107" t="s">
        <v>39</v>
      </c>
    </row>
    <row r="358" spans="1:19" s="22" customFormat="1" ht="20.100000000000001" hidden="1" customHeight="1">
      <c r="A358" s="106" t="str">
        <f>IFERROR(CONCATENATE('0'!$A340),0)</f>
        <v/>
      </c>
      <c r="B358" s="107">
        <f>IFERROR(SUM('0'!$B340),0)</f>
        <v>0</v>
      </c>
      <c r="C358" s="107">
        <f>IFERROR(SUM('0'!$C340),0)</f>
        <v>0</v>
      </c>
      <c r="D358" s="108">
        <f>IFERROR(SUM('0'!$E340),0)</f>
        <v>0</v>
      </c>
      <c r="E358" s="107">
        <f>IFERROR(SUM('0'!$D340),0)</f>
        <v>0</v>
      </c>
      <c r="F358" s="109">
        <f>IFERROR(SUM('0'!$F340),0)</f>
        <v>0</v>
      </c>
      <c r="G358" s="107" t="str">
        <f t="shared" si="5"/>
        <v/>
      </c>
      <c r="H358" s="107" t="str">
        <f>IFERROR(CONCATENATE('0'!$G340),0)</f>
        <v/>
      </c>
      <c r="I358" s="107">
        <f>IFERROR(SUM('0'!$H340),0)</f>
        <v>0</v>
      </c>
      <c r="J358" s="110">
        <f>IFERROR(SUM('0'!$I340),0)</f>
        <v>0</v>
      </c>
      <c r="K358" s="107" t="str">
        <f>IFERROR(CONCATENATE('0'!$K340),0)</f>
        <v/>
      </c>
      <c r="L358" s="107">
        <f>IFERROR(SUM('0'!$L340),0)</f>
        <v>0</v>
      </c>
      <c r="M358" s="107">
        <f>IFERROR(SUM('0'!$M340),0)</f>
        <v>0</v>
      </c>
      <c r="N358" s="107">
        <f>IFERROR(SUM('0'!$N340),0)</f>
        <v>0</v>
      </c>
      <c r="O358" s="107" t="str">
        <f>IFERROR(CONCATENATE('0'!$O340),0)</f>
        <v/>
      </c>
      <c r="P358" s="107" t="str">
        <f>IFERROR(CONCATENATE('0'!U340),"")</f>
        <v/>
      </c>
      <c r="Q358" s="107" t="str">
        <f>IFERROR(CONCATENATE('0'!$W340),0)</f>
        <v/>
      </c>
      <c r="R358" s="107" t="str">
        <f>IFERROR(IF('0'!V340&gt;0.00001,'0'!V340,'2'!M353),"")</f>
        <v/>
      </c>
      <c r="S358" s="107" t="s">
        <v>39</v>
      </c>
    </row>
    <row r="359" spans="1:19" s="22" customFormat="1" ht="20.100000000000001" hidden="1" customHeight="1">
      <c r="A359" s="106" t="str">
        <f>IFERROR(CONCATENATE('0'!$A341),0)</f>
        <v/>
      </c>
      <c r="B359" s="107">
        <f>IFERROR(SUM('0'!$B341),0)</f>
        <v>0</v>
      </c>
      <c r="C359" s="107">
        <f>IFERROR(SUM('0'!$C341),0)</f>
        <v>0</v>
      </c>
      <c r="D359" s="108">
        <f>IFERROR(SUM('0'!$E341),0)</f>
        <v>0</v>
      </c>
      <c r="E359" s="107">
        <f>IFERROR(SUM('0'!$D341),0)</f>
        <v>0</v>
      </c>
      <c r="F359" s="109">
        <f>IFERROR(SUM('0'!$F341),0)</f>
        <v>0</v>
      </c>
      <c r="G359" s="107" t="str">
        <f t="shared" si="5"/>
        <v/>
      </c>
      <c r="H359" s="107" t="str">
        <f>IFERROR(CONCATENATE('0'!$G341),0)</f>
        <v/>
      </c>
      <c r="I359" s="107">
        <f>IFERROR(SUM('0'!$H341),0)</f>
        <v>0</v>
      </c>
      <c r="J359" s="110">
        <f>IFERROR(SUM('0'!$I341),0)</f>
        <v>0</v>
      </c>
      <c r="K359" s="107" t="str">
        <f>IFERROR(CONCATENATE('0'!$K341),0)</f>
        <v/>
      </c>
      <c r="L359" s="107">
        <f>IFERROR(SUM('0'!$L341),0)</f>
        <v>0</v>
      </c>
      <c r="M359" s="107">
        <f>IFERROR(SUM('0'!$M341),0)</f>
        <v>0</v>
      </c>
      <c r="N359" s="107">
        <f>IFERROR(SUM('0'!$N341),0)</f>
        <v>0</v>
      </c>
      <c r="O359" s="107" t="str">
        <f>IFERROR(CONCATENATE('0'!$O341),0)</f>
        <v/>
      </c>
      <c r="P359" s="107" t="str">
        <f>IFERROR(CONCATENATE('0'!U341),"")</f>
        <v/>
      </c>
      <c r="Q359" s="107" t="str">
        <f>IFERROR(CONCATENATE('0'!$W341),0)</f>
        <v/>
      </c>
      <c r="R359" s="107" t="str">
        <f>IFERROR(IF('0'!V341&gt;0.00001,'0'!V341,'2'!M354),"")</f>
        <v/>
      </c>
      <c r="S359" s="107" t="s">
        <v>39</v>
      </c>
    </row>
    <row r="360" spans="1:19" s="22" customFormat="1" ht="20.100000000000001" hidden="1" customHeight="1">
      <c r="A360" s="106" t="str">
        <f>IFERROR(CONCATENATE('0'!$A342),0)</f>
        <v/>
      </c>
      <c r="B360" s="107">
        <f>IFERROR(SUM('0'!$B342),0)</f>
        <v>0</v>
      </c>
      <c r="C360" s="107">
        <f>IFERROR(SUM('0'!$C342),0)</f>
        <v>0</v>
      </c>
      <c r="D360" s="108">
        <f>IFERROR(SUM('0'!$E342),0)</f>
        <v>0</v>
      </c>
      <c r="E360" s="107">
        <f>IFERROR(SUM('0'!$D342),0)</f>
        <v>0</v>
      </c>
      <c r="F360" s="109">
        <f>IFERROR(SUM('0'!$F342),0)</f>
        <v>0</v>
      </c>
      <c r="G360" s="107" t="str">
        <f t="shared" si="5"/>
        <v/>
      </c>
      <c r="H360" s="107" t="str">
        <f>IFERROR(CONCATENATE('0'!$G342),0)</f>
        <v/>
      </c>
      <c r="I360" s="107">
        <f>IFERROR(SUM('0'!$H342),0)</f>
        <v>0</v>
      </c>
      <c r="J360" s="110">
        <f>IFERROR(SUM('0'!$I342),0)</f>
        <v>0</v>
      </c>
      <c r="K360" s="107" t="str">
        <f>IFERROR(CONCATENATE('0'!$K342),0)</f>
        <v/>
      </c>
      <c r="L360" s="107">
        <f>IFERROR(SUM('0'!$L342),0)</f>
        <v>0</v>
      </c>
      <c r="M360" s="107">
        <f>IFERROR(SUM('0'!$M342),0)</f>
        <v>0</v>
      </c>
      <c r="N360" s="107">
        <f>IFERROR(SUM('0'!$N342),0)</f>
        <v>0</v>
      </c>
      <c r="O360" s="107" t="str">
        <f>IFERROR(CONCATENATE('0'!$O342),0)</f>
        <v/>
      </c>
      <c r="P360" s="107" t="str">
        <f>IFERROR(CONCATENATE('0'!U342),"")</f>
        <v/>
      </c>
      <c r="Q360" s="107" t="str">
        <f>IFERROR(CONCATENATE('0'!$W342),0)</f>
        <v/>
      </c>
      <c r="R360" s="107" t="str">
        <f>IFERROR(IF('0'!V342&gt;0.00001,'0'!V342,'2'!M355),"")</f>
        <v/>
      </c>
      <c r="S360" s="107" t="s">
        <v>39</v>
      </c>
    </row>
    <row r="361" spans="1:19" s="22" customFormat="1" ht="20.100000000000001" hidden="1" customHeight="1">
      <c r="A361" s="106" t="str">
        <f>IFERROR(CONCATENATE('0'!$A343),0)</f>
        <v/>
      </c>
      <c r="B361" s="107">
        <f>IFERROR(SUM('0'!$B343),0)</f>
        <v>0</v>
      </c>
      <c r="C361" s="107">
        <f>IFERROR(SUM('0'!$C343),0)</f>
        <v>0</v>
      </c>
      <c r="D361" s="108">
        <f>IFERROR(SUM('0'!$E343),0)</f>
        <v>0</v>
      </c>
      <c r="E361" s="107">
        <f>IFERROR(SUM('0'!$D343),0)</f>
        <v>0</v>
      </c>
      <c r="F361" s="109">
        <f>IFERROR(SUM('0'!$F343),0)</f>
        <v>0</v>
      </c>
      <c r="G361" s="107" t="str">
        <f t="shared" si="5"/>
        <v/>
      </c>
      <c r="H361" s="107" t="str">
        <f>IFERROR(CONCATENATE('0'!$G343),0)</f>
        <v/>
      </c>
      <c r="I361" s="107">
        <f>IFERROR(SUM('0'!$H343),0)</f>
        <v>0</v>
      </c>
      <c r="J361" s="110">
        <f>IFERROR(SUM('0'!$I343),0)</f>
        <v>0</v>
      </c>
      <c r="K361" s="107" t="str">
        <f>IFERROR(CONCATENATE('0'!$K343),0)</f>
        <v/>
      </c>
      <c r="L361" s="107">
        <f>IFERROR(SUM('0'!$L343),0)</f>
        <v>0</v>
      </c>
      <c r="M361" s="107">
        <f>IFERROR(SUM('0'!$M343),0)</f>
        <v>0</v>
      </c>
      <c r="N361" s="107">
        <f>IFERROR(SUM('0'!$N343),0)</f>
        <v>0</v>
      </c>
      <c r="O361" s="107" t="str">
        <f>IFERROR(CONCATENATE('0'!$O343),0)</f>
        <v/>
      </c>
      <c r="P361" s="107" t="str">
        <f>IFERROR(CONCATENATE('0'!U343),"")</f>
        <v/>
      </c>
      <c r="Q361" s="107" t="str">
        <f>IFERROR(CONCATENATE('0'!$W343),0)</f>
        <v/>
      </c>
      <c r="R361" s="107" t="str">
        <f>IFERROR(IF('0'!V343&gt;0.00001,'0'!V343,'2'!M356),"")</f>
        <v/>
      </c>
      <c r="S361" s="107" t="s">
        <v>39</v>
      </c>
    </row>
    <row r="362" spans="1:19" s="22" customFormat="1" ht="20.100000000000001" hidden="1" customHeight="1">
      <c r="A362" s="106" t="str">
        <f>IFERROR(CONCATENATE('0'!$A344),0)</f>
        <v/>
      </c>
      <c r="B362" s="107">
        <f>IFERROR(SUM('0'!$B344),0)</f>
        <v>0</v>
      </c>
      <c r="C362" s="107">
        <f>IFERROR(SUM('0'!$C344),0)</f>
        <v>0</v>
      </c>
      <c r="D362" s="108">
        <f>IFERROR(SUM('0'!$E344),0)</f>
        <v>0</v>
      </c>
      <c r="E362" s="107">
        <f>IFERROR(SUM('0'!$D344),0)</f>
        <v>0</v>
      </c>
      <c r="F362" s="109">
        <f>IFERROR(SUM('0'!$F344),0)</f>
        <v>0</v>
      </c>
      <c r="G362" s="107" t="str">
        <f t="shared" si="5"/>
        <v/>
      </c>
      <c r="H362" s="107" t="str">
        <f>IFERROR(CONCATENATE('0'!$G344),0)</f>
        <v/>
      </c>
      <c r="I362" s="107">
        <f>IFERROR(SUM('0'!$H344),0)</f>
        <v>0</v>
      </c>
      <c r="J362" s="110">
        <f>IFERROR(SUM('0'!$I344),0)</f>
        <v>0</v>
      </c>
      <c r="K362" s="107" t="str">
        <f>IFERROR(CONCATENATE('0'!$K344),0)</f>
        <v/>
      </c>
      <c r="L362" s="107">
        <f>IFERROR(SUM('0'!$L344),0)</f>
        <v>0</v>
      </c>
      <c r="M362" s="107">
        <f>IFERROR(SUM('0'!$M344),0)</f>
        <v>0</v>
      </c>
      <c r="N362" s="107">
        <f>IFERROR(SUM('0'!$N344),0)</f>
        <v>0</v>
      </c>
      <c r="O362" s="107" t="str">
        <f>IFERROR(CONCATENATE('0'!$O344),0)</f>
        <v/>
      </c>
      <c r="P362" s="107" t="str">
        <f>IFERROR(CONCATENATE('0'!U344),"")</f>
        <v/>
      </c>
      <c r="Q362" s="107" t="str">
        <f>IFERROR(CONCATENATE('0'!$W344),0)</f>
        <v/>
      </c>
      <c r="R362" s="107" t="str">
        <f>IFERROR(IF('0'!V344&gt;0.00001,'0'!V344,'2'!M357),"")</f>
        <v/>
      </c>
      <c r="S362" s="107" t="s">
        <v>39</v>
      </c>
    </row>
    <row r="363" spans="1:19" s="22" customFormat="1" ht="20.100000000000001" hidden="1" customHeight="1">
      <c r="A363" s="106" t="str">
        <f>IFERROR(CONCATENATE('0'!$A345),0)</f>
        <v/>
      </c>
      <c r="B363" s="107">
        <f>IFERROR(SUM('0'!$B345),0)</f>
        <v>0</v>
      </c>
      <c r="C363" s="107">
        <f>IFERROR(SUM('0'!$C345),0)</f>
        <v>0</v>
      </c>
      <c r="D363" s="108">
        <f>IFERROR(SUM('0'!$E345),0)</f>
        <v>0</v>
      </c>
      <c r="E363" s="107">
        <f>IFERROR(SUM('0'!$D345),0)</f>
        <v>0</v>
      </c>
      <c r="F363" s="109">
        <f>IFERROR(SUM('0'!$F345),0)</f>
        <v>0</v>
      </c>
      <c r="G363" s="107" t="str">
        <f t="shared" si="5"/>
        <v/>
      </c>
      <c r="H363" s="107" t="str">
        <f>IFERROR(CONCATENATE('0'!$G345),0)</f>
        <v/>
      </c>
      <c r="I363" s="107">
        <f>IFERROR(SUM('0'!$H345),0)</f>
        <v>0</v>
      </c>
      <c r="J363" s="110">
        <f>IFERROR(SUM('0'!$I345),0)</f>
        <v>0</v>
      </c>
      <c r="K363" s="107" t="str">
        <f>IFERROR(CONCATENATE('0'!$K345),0)</f>
        <v/>
      </c>
      <c r="L363" s="107">
        <f>IFERROR(SUM('0'!$L345),0)</f>
        <v>0</v>
      </c>
      <c r="M363" s="107">
        <f>IFERROR(SUM('0'!$M345),0)</f>
        <v>0</v>
      </c>
      <c r="N363" s="107">
        <f>IFERROR(SUM('0'!$N345),0)</f>
        <v>0</v>
      </c>
      <c r="O363" s="107" t="str">
        <f>IFERROR(CONCATENATE('0'!$O345),0)</f>
        <v/>
      </c>
      <c r="P363" s="107" t="str">
        <f>IFERROR(CONCATENATE('0'!U345),"")</f>
        <v/>
      </c>
      <c r="Q363" s="107" t="str">
        <f>IFERROR(CONCATENATE('0'!$W345),0)</f>
        <v/>
      </c>
      <c r="R363" s="107" t="str">
        <f>IFERROR(IF('0'!V345&gt;0.00001,'0'!V345,'2'!M358),"")</f>
        <v/>
      </c>
      <c r="S363" s="107" t="s">
        <v>39</v>
      </c>
    </row>
    <row r="364" spans="1:19" s="22" customFormat="1" ht="20.100000000000001" hidden="1" customHeight="1">
      <c r="A364" s="106" t="str">
        <f>IFERROR(CONCATENATE('0'!$A346),0)</f>
        <v/>
      </c>
      <c r="B364" s="107">
        <f>IFERROR(SUM('0'!$B346),0)</f>
        <v>0</v>
      </c>
      <c r="C364" s="107">
        <f>IFERROR(SUM('0'!$C346),0)</f>
        <v>0</v>
      </c>
      <c r="D364" s="108">
        <f>IFERROR(SUM('0'!$E346),0)</f>
        <v>0</v>
      </c>
      <c r="E364" s="107">
        <f>IFERROR(SUM('0'!$D346),0)</f>
        <v>0</v>
      </c>
      <c r="F364" s="109">
        <f>IFERROR(SUM('0'!$F346),0)</f>
        <v>0</v>
      </c>
      <c r="G364" s="107" t="str">
        <f t="shared" si="5"/>
        <v/>
      </c>
      <c r="H364" s="107" t="str">
        <f>IFERROR(CONCATENATE('0'!$G346),0)</f>
        <v/>
      </c>
      <c r="I364" s="107">
        <f>IFERROR(SUM('0'!$H346),0)</f>
        <v>0</v>
      </c>
      <c r="J364" s="110">
        <f>IFERROR(SUM('0'!$I346),0)</f>
        <v>0</v>
      </c>
      <c r="K364" s="107" t="str">
        <f>IFERROR(CONCATENATE('0'!$K346),0)</f>
        <v/>
      </c>
      <c r="L364" s="107">
        <f>IFERROR(SUM('0'!$L346),0)</f>
        <v>0</v>
      </c>
      <c r="M364" s="107">
        <f>IFERROR(SUM('0'!$M346),0)</f>
        <v>0</v>
      </c>
      <c r="N364" s="107">
        <f>IFERROR(SUM('0'!$N346),0)</f>
        <v>0</v>
      </c>
      <c r="O364" s="107" t="str">
        <f>IFERROR(CONCATENATE('0'!$O346),0)</f>
        <v/>
      </c>
      <c r="P364" s="107" t="str">
        <f>IFERROR(CONCATENATE('0'!U346),"")</f>
        <v/>
      </c>
      <c r="Q364" s="107" t="str">
        <f>IFERROR(CONCATENATE('0'!$W346),0)</f>
        <v/>
      </c>
      <c r="R364" s="107" t="str">
        <f>IFERROR(IF('0'!V346&gt;0.00001,'0'!V346,'2'!M359),"")</f>
        <v/>
      </c>
      <c r="S364" s="107" t="s">
        <v>39</v>
      </c>
    </row>
    <row r="365" spans="1:19" s="22" customFormat="1" ht="20.100000000000001" hidden="1" customHeight="1">
      <c r="A365" s="106" t="str">
        <f>IFERROR(CONCATENATE('0'!$A347),0)</f>
        <v/>
      </c>
      <c r="B365" s="107">
        <f>IFERROR(SUM('0'!$B347),0)</f>
        <v>0</v>
      </c>
      <c r="C365" s="107">
        <f>IFERROR(SUM('0'!$C347),0)</f>
        <v>0</v>
      </c>
      <c r="D365" s="108">
        <f>IFERROR(SUM('0'!$E347),0)</f>
        <v>0</v>
      </c>
      <c r="E365" s="107">
        <f>IFERROR(SUM('0'!$D347),0)</f>
        <v>0</v>
      </c>
      <c r="F365" s="109">
        <f>IFERROR(SUM('0'!$F347),0)</f>
        <v>0</v>
      </c>
      <c r="G365" s="107" t="str">
        <f t="shared" si="5"/>
        <v/>
      </c>
      <c r="H365" s="107" t="str">
        <f>IFERROR(CONCATENATE('0'!$G347),0)</f>
        <v/>
      </c>
      <c r="I365" s="107">
        <f>IFERROR(SUM('0'!$H347),0)</f>
        <v>0</v>
      </c>
      <c r="J365" s="110">
        <f>IFERROR(SUM('0'!$I347),0)</f>
        <v>0</v>
      </c>
      <c r="K365" s="107" t="str">
        <f>IFERROR(CONCATENATE('0'!$K347),0)</f>
        <v/>
      </c>
      <c r="L365" s="107">
        <f>IFERROR(SUM('0'!$L347),0)</f>
        <v>0</v>
      </c>
      <c r="M365" s="107">
        <f>IFERROR(SUM('0'!$M347),0)</f>
        <v>0</v>
      </c>
      <c r="N365" s="107">
        <f>IFERROR(SUM('0'!$N347),0)</f>
        <v>0</v>
      </c>
      <c r="O365" s="107" t="str">
        <f>IFERROR(CONCATENATE('0'!$O347),0)</f>
        <v/>
      </c>
      <c r="P365" s="107" t="str">
        <f>IFERROR(CONCATENATE('0'!U347),"")</f>
        <v/>
      </c>
      <c r="Q365" s="107" t="str">
        <f>IFERROR(CONCATENATE('0'!$W347),0)</f>
        <v/>
      </c>
      <c r="R365" s="107" t="str">
        <f>IFERROR(IF('0'!V347&gt;0.00001,'0'!V347,'2'!M360),"")</f>
        <v/>
      </c>
      <c r="S365" s="107" t="s">
        <v>39</v>
      </c>
    </row>
    <row r="366" spans="1:19" s="22" customFormat="1" ht="20.100000000000001" hidden="1" customHeight="1">
      <c r="A366" s="106" t="str">
        <f>IFERROR(CONCATENATE('0'!$A348),0)</f>
        <v/>
      </c>
      <c r="B366" s="107">
        <f>IFERROR(SUM('0'!$B348),0)</f>
        <v>0</v>
      </c>
      <c r="C366" s="107">
        <f>IFERROR(SUM('0'!$C348),0)</f>
        <v>0</v>
      </c>
      <c r="D366" s="108">
        <f>IFERROR(SUM('0'!$E348),0)</f>
        <v>0</v>
      </c>
      <c r="E366" s="107">
        <f>IFERROR(SUM('0'!$D348),0)</f>
        <v>0</v>
      </c>
      <c r="F366" s="109">
        <f>IFERROR(SUM('0'!$F348),0)</f>
        <v>0</v>
      </c>
      <c r="G366" s="107" t="str">
        <f t="shared" si="5"/>
        <v/>
      </c>
      <c r="H366" s="107" t="str">
        <f>IFERROR(CONCATENATE('0'!$G348),0)</f>
        <v/>
      </c>
      <c r="I366" s="107">
        <f>IFERROR(SUM('0'!$H348),0)</f>
        <v>0</v>
      </c>
      <c r="J366" s="110">
        <f>IFERROR(SUM('0'!$I348),0)</f>
        <v>0</v>
      </c>
      <c r="K366" s="107" t="str">
        <f>IFERROR(CONCATENATE('0'!$K348),0)</f>
        <v/>
      </c>
      <c r="L366" s="107">
        <f>IFERROR(SUM('0'!$L348),0)</f>
        <v>0</v>
      </c>
      <c r="M366" s="107">
        <f>IFERROR(SUM('0'!$M348),0)</f>
        <v>0</v>
      </c>
      <c r="N366" s="107">
        <f>IFERROR(SUM('0'!$N348),0)</f>
        <v>0</v>
      </c>
      <c r="O366" s="107" t="str">
        <f>IFERROR(CONCATENATE('0'!$O348),0)</f>
        <v/>
      </c>
      <c r="P366" s="107" t="str">
        <f>IFERROR(CONCATENATE('0'!U348),"")</f>
        <v/>
      </c>
      <c r="Q366" s="107" t="str">
        <f>IFERROR(CONCATENATE('0'!$W348),0)</f>
        <v/>
      </c>
      <c r="R366" s="107" t="str">
        <f>IFERROR(IF('0'!V348&gt;0.00001,'0'!V348,'2'!M361),"")</f>
        <v/>
      </c>
      <c r="S366" s="107" t="s">
        <v>39</v>
      </c>
    </row>
    <row r="367" spans="1:19" s="22" customFormat="1" ht="20.100000000000001" hidden="1" customHeight="1">
      <c r="A367" s="106" t="str">
        <f>IFERROR(CONCATENATE('0'!$A349),0)</f>
        <v/>
      </c>
      <c r="B367" s="107">
        <f>IFERROR(SUM('0'!$B349),0)</f>
        <v>0</v>
      </c>
      <c r="C367" s="107">
        <f>IFERROR(SUM('0'!$C349),0)</f>
        <v>0</v>
      </c>
      <c r="D367" s="108">
        <f>IFERROR(SUM('0'!$E349),0)</f>
        <v>0</v>
      </c>
      <c r="E367" s="107">
        <f>IFERROR(SUM('0'!$D349),0)</f>
        <v>0</v>
      </c>
      <c r="F367" s="109">
        <f>IFERROR(SUM('0'!$F349),0)</f>
        <v>0</v>
      </c>
      <c r="G367" s="107" t="str">
        <f t="shared" si="5"/>
        <v/>
      </c>
      <c r="H367" s="107" t="str">
        <f>IFERROR(CONCATENATE('0'!$G349),0)</f>
        <v/>
      </c>
      <c r="I367" s="107">
        <f>IFERROR(SUM('0'!$H349),0)</f>
        <v>0</v>
      </c>
      <c r="J367" s="110">
        <f>IFERROR(SUM('0'!$I349),0)</f>
        <v>0</v>
      </c>
      <c r="K367" s="107" t="str">
        <f>IFERROR(CONCATENATE('0'!$K349),0)</f>
        <v/>
      </c>
      <c r="L367" s="107">
        <f>IFERROR(SUM('0'!$L349),0)</f>
        <v>0</v>
      </c>
      <c r="M367" s="107">
        <f>IFERROR(SUM('0'!$M349),0)</f>
        <v>0</v>
      </c>
      <c r="N367" s="107">
        <f>IFERROR(SUM('0'!$N349),0)</f>
        <v>0</v>
      </c>
      <c r="O367" s="107" t="str">
        <f>IFERROR(CONCATENATE('0'!$O349),0)</f>
        <v/>
      </c>
      <c r="P367" s="107" t="str">
        <f>IFERROR(CONCATENATE('0'!U349),"")</f>
        <v/>
      </c>
      <c r="Q367" s="107" t="str">
        <f>IFERROR(CONCATENATE('0'!$W349),0)</f>
        <v/>
      </c>
      <c r="R367" s="107" t="str">
        <f>IFERROR(IF('0'!V349&gt;0.00001,'0'!V349,'2'!M362),"")</f>
        <v/>
      </c>
      <c r="S367" s="107" t="s">
        <v>39</v>
      </c>
    </row>
    <row r="368" spans="1:19" s="22" customFormat="1" ht="20.100000000000001" hidden="1" customHeight="1">
      <c r="A368" s="106" t="str">
        <f>IFERROR(CONCATENATE('0'!$A350),0)</f>
        <v/>
      </c>
      <c r="B368" s="107">
        <f>IFERROR(SUM('0'!$B350),0)</f>
        <v>0</v>
      </c>
      <c r="C368" s="107">
        <f>IFERROR(SUM('0'!$C350),0)</f>
        <v>0</v>
      </c>
      <c r="D368" s="108">
        <f>IFERROR(SUM('0'!$E350),0)</f>
        <v>0</v>
      </c>
      <c r="E368" s="107">
        <f>IFERROR(SUM('0'!$D350),0)</f>
        <v>0</v>
      </c>
      <c r="F368" s="109">
        <f>IFERROR(SUM('0'!$F350),0)</f>
        <v>0</v>
      </c>
      <c r="G368" s="107" t="str">
        <f t="shared" si="5"/>
        <v/>
      </c>
      <c r="H368" s="107" t="str">
        <f>IFERROR(CONCATENATE('0'!$G350),0)</f>
        <v/>
      </c>
      <c r="I368" s="107">
        <f>IFERROR(SUM('0'!$H350),0)</f>
        <v>0</v>
      </c>
      <c r="J368" s="110">
        <f>IFERROR(SUM('0'!$I350),0)</f>
        <v>0</v>
      </c>
      <c r="K368" s="107" t="str">
        <f>IFERROR(CONCATENATE('0'!$K350),0)</f>
        <v/>
      </c>
      <c r="L368" s="107">
        <f>IFERROR(SUM('0'!$L350),0)</f>
        <v>0</v>
      </c>
      <c r="M368" s="107">
        <f>IFERROR(SUM('0'!$M350),0)</f>
        <v>0</v>
      </c>
      <c r="N368" s="107">
        <f>IFERROR(SUM('0'!$N350),0)</f>
        <v>0</v>
      </c>
      <c r="O368" s="107" t="str">
        <f>IFERROR(CONCATENATE('0'!$O350),0)</f>
        <v/>
      </c>
      <c r="P368" s="107" t="str">
        <f>IFERROR(CONCATENATE('0'!U350),"")</f>
        <v/>
      </c>
      <c r="Q368" s="107" t="str">
        <f>IFERROR(CONCATENATE('0'!$W350),0)</f>
        <v/>
      </c>
      <c r="R368" s="107" t="str">
        <f>IFERROR(IF('0'!V350&gt;0.00001,'0'!V350,'2'!M363),"")</f>
        <v/>
      </c>
      <c r="S368" s="107" t="s">
        <v>39</v>
      </c>
    </row>
    <row r="369" spans="1:19" s="22" customFormat="1" ht="20.100000000000001" hidden="1" customHeight="1">
      <c r="A369" s="117" t="str">
        <f>IFERROR(CONCATENATE('0'!$A351),0)</f>
        <v/>
      </c>
      <c r="B369" s="107">
        <f>IFERROR(SUM('0'!$B351),0)</f>
        <v>0</v>
      </c>
      <c r="C369" s="107">
        <f>IFERROR(SUM('0'!$C351),0)</f>
        <v>0</v>
      </c>
      <c r="D369" s="108">
        <f>IFERROR(SUM('0'!$E351),0)</f>
        <v>0</v>
      </c>
      <c r="E369" s="107">
        <f>IFERROR(SUM('0'!$D351),0)</f>
        <v>0</v>
      </c>
      <c r="F369" s="109">
        <f>IFERROR(SUM('0'!$F351),0)</f>
        <v>0</v>
      </c>
      <c r="G369" s="107" t="str">
        <f t="shared" si="5"/>
        <v/>
      </c>
      <c r="H369" s="107" t="str">
        <f>IFERROR(CONCATENATE('0'!$G351),0)</f>
        <v/>
      </c>
      <c r="I369" s="107">
        <f>IFERROR(SUM('0'!$H351),0)</f>
        <v>0</v>
      </c>
      <c r="J369" s="110">
        <f>IFERROR(SUM('0'!$I351),0)</f>
        <v>0</v>
      </c>
      <c r="K369" s="107" t="str">
        <f>IFERROR(CONCATENATE('0'!$K351),0)</f>
        <v/>
      </c>
      <c r="L369" s="107">
        <f>IFERROR(SUM('0'!$L351),0)</f>
        <v>0</v>
      </c>
      <c r="M369" s="107">
        <f>IFERROR(SUM('0'!$M351),0)</f>
        <v>0</v>
      </c>
      <c r="N369" s="107">
        <f>IFERROR(SUM('0'!$N351),0)</f>
        <v>0</v>
      </c>
      <c r="O369" s="107" t="str">
        <f>IFERROR(CONCATENATE('0'!$O351),0)</f>
        <v/>
      </c>
      <c r="P369" s="107" t="str">
        <f>IFERROR(CONCATENATE('0'!U351),"")</f>
        <v/>
      </c>
      <c r="Q369" s="107" t="str">
        <f>IFERROR(CONCATENATE('0'!$W351),0)</f>
        <v/>
      </c>
      <c r="R369" s="107" t="str">
        <f>IFERROR(IF('0'!V351&gt;0.00001,'0'!V351,'2'!M364),"")</f>
        <v/>
      </c>
      <c r="S369" s="107" t="s">
        <v>39</v>
      </c>
    </row>
    <row r="370" spans="1:19" s="22" customFormat="1" ht="20.100000000000001" hidden="1" customHeight="1">
      <c r="A370" s="106" t="str">
        <f>IFERROR(CONCATENATE('0'!$A352),0)</f>
        <v/>
      </c>
      <c r="B370" s="107">
        <f>IFERROR(SUM('0'!$B352),0)</f>
        <v>0</v>
      </c>
      <c r="C370" s="107">
        <f>IFERROR(SUM('0'!$C352),0)</f>
        <v>0</v>
      </c>
      <c r="D370" s="108">
        <f>IFERROR(SUM('0'!$E352),0)</f>
        <v>0</v>
      </c>
      <c r="E370" s="107">
        <f>IFERROR(SUM('0'!$D352),0)</f>
        <v>0</v>
      </c>
      <c r="F370" s="109">
        <f>IFERROR(SUM('0'!$F352),0)</f>
        <v>0</v>
      </c>
      <c r="G370" s="107" t="str">
        <f t="shared" si="5"/>
        <v/>
      </c>
      <c r="H370" s="107" t="str">
        <f>IFERROR(CONCATENATE('0'!$G352),0)</f>
        <v/>
      </c>
      <c r="I370" s="107">
        <f>IFERROR(SUM('0'!$H352),0)</f>
        <v>0</v>
      </c>
      <c r="J370" s="110">
        <f>IFERROR(SUM('0'!$I352),0)</f>
        <v>0</v>
      </c>
      <c r="K370" s="107" t="str">
        <f>IFERROR(CONCATENATE('0'!$K352),0)</f>
        <v/>
      </c>
      <c r="L370" s="107">
        <f>IFERROR(SUM('0'!$L352),0)</f>
        <v>0</v>
      </c>
      <c r="M370" s="107">
        <f>IFERROR(SUM('0'!$M352),0)</f>
        <v>0</v>
      </c>
      <c r="N370" s="107">
        <f>IFERROR(SUM('0'!$N352),0)</f>
        <v>0</v>
      </c>
      <c r="O370" s="107" t="str">
        <f>IFERROR(CONCATENATE('0'!$O352),0)</f>
        <v/>
      </c>
      <c r="P370" s="107" t="str">
        <f>IFERROR(CONCATENATE('0'!U352),"")</f>
        <v/>
      </c>
      <c r="Q370" s="107" t="str">
        <f>IFERROR(CONCATENATE('0'!$W352),0)</f>
        <v/>
      </c>
      <c r="R370" s="107" t="str">
        <f>IFERROR(IF('0'!V352&gt;0.00001,'0'!V352,'2'!M365),"")</f>
        <v/>
      </c>
      <c r="S370" s="107" t="s">
        <v>39</v>
      </c>
    </row>
    <row r="371" spans="1:19" s="22" customFormat="1" ht="20.100000000000001" hidden="1" customHeight="1">
      <c r="A371" s="106" t="str">
        <f>IFERROR(CONCATENATE('0'!$A353),0)</f>
        <v/>
      </c>
      <c r="B371" s="107">
        <f>IFERROR(SUM('0'!$B353),0)</f>
        <v>0</v>
      </c>
      <c r="C371" s="107">
        <f>IFERROR(SUM('0'!$C353),0)</f>
        <v>0</v>
      </c>
      <c r="D371" s="108">
        <f>IFERROR(SUM('0'!$E353),0)</f>
        <v>0</v>
      </c>
      <c r="E371" s="107">
        <f>IFERROR(SUM('0'!$D353),0)</f>
        <v>0</v>
      </c>
      <c r="F371" s="109">
        <f>IFERROR(SUM('0'!$F353),0)</f>
        <v>0</v>
      </c>
      <c r="G371" s="107" t="str">
        <f t="shared" si="5"/>
        <v/>
      </c>
      <c r="H371" s="107" t="str">
        <f>IFERROR(CONCATENATE('0'!$G353),0)</f>
        <v/>
      </c>
      <c r="I371" s="107">
        <f>IFERROR(SUM('0'!$H353),0)</f>
        <v>0</v>
      </c>
      <c r="J371" s="110">
        <f>IFERROR(SUM('0'!$I353),0)</f>
        <v>0</v>
      </c>
      <c r="K371" s="107" t="str">
        <f>IFERROR(CONCATENATE('0'!$K353),0)</f>
        <v/>
      </c>
      <c r="L371" s="107">
        <f>IFERROR(SUM('0'!$L353),0)</f>
        <v>0</v>
      </c>
      <c r="M371" s="107">
        <f>IFERROR(SUM('0'!$M353),0)</f>
        <v>0</v>
      </c>
      <c r="N371" s="107">
        <f>IFERROR(SUM('0'!$N353),0)</f>
        <v>0</v>
      </c>
      <c r="O371" s="107" t="str">
        <f>IFERROR(CONCATENATE('0'!$O353),0)</f>
        <v/>
      </c>
      <c r="P371" s="107" t="str">
        <f>IFERROR(CONCATENATE('0'!U353),"")</f>
        <v/>
      </c>
      <c r="Q371" s="107" t="str">
        <f>IFERROR(CONCATENATE('0'!$W353),0)</f>
        <v/>
      </c>
      <c r="R371" s="107" t="str">
        <f>IFERROR(IF('0'!V353&gt;0.00001,'0'!V353,'2'!M366),"")</f>
        <v/>
      </c>
      <c r="S371" s="107" t="s">
        <v>39</v>
      </c>
    </row>
    <row r="372" spans="1:19" s="22" customFormat="1" ht="20.100000000000001" hidden="1" customHeight="1">
      <c r="A372" s="106" t="str">
        <f>IFERROR(CONCATENATE('0'!$A354),0)</f>
        <v/>
      </c>
      <c r="B372" s="107">
        <f>IFERROR(SUM('0'!$B354),0)</f>
        <v>0</v>
      </c>
      <c r="C372" s="107">
        <f>IFERROR(SUM('0'!$C354),0)</f>
        <v>0</v>
      </c>
      <c r="D372" s="108">
        <f>IFERROR(SUM('0'!$E354),0)</f>
        <v>0</v>
      </c>
      <c r="E372" s="107">
        <f>IFERROR(SUM('0'!$D354),0)</f>
        <v>0</v>
      </c>
      <c r="F372" s="109">
        <f>IFERROR(SUM('0'!$F354),0)</f>
        <v>0</v>
      </c>
      <c r="G372" s="107" t="str">
        <f t="shared" si="5"/>
        <v/>
      </c>
      <c r="H372" s="107" t="str">
        <f>IFERROR(CONCATENATE('0'!$G354),0)</f>
        <v/>
      </c>
      <c r="I372" s="107">
        <f>IFERROR(SUM('0'!$H354),0)</f>
        <v>0</v>
      </c>
      <c r="J372" s="110">
        <f>IFERROR(SUM('0'!$I354),0)</f>
        <v>0</v>
      </c>
      <c r="K372" s="107" t="str">
        <f>IFERROR(CONCATENATE('0'!$K354),0)</f>
        <v/>
      </c>
      <c r="L372" s="107">
        <f>IFERROR(SUM('0'!$L354),0)</f>
        <v>0</v>
      </c>
      <c r="M372" s="107">
        <f>IFERROR(SUM('0'!$M354),0)</f>
        <v>0</v>
      </c>
      <c r="N372" s="107">
        <f>IFERROR(SUM('0'!$N354),0)</f>
        <v>0</v>
      </c>
      <c r="O372" s="107" t="str">
        <f>IFERROR(CONCATENATE('0'!$O354),0)</f>
        <v/>
      </c>
      <c r="P372" s="107" t="str">
        <f>IFERROR(CONCATENATE('0'!U354),"")</f>
        <v/>
      </c>
      <c r="Q372" s="107" t="str">
        <f>IFERROR(CONCATENATE('0'!$W354),0)</f>
        <v/>
      </c>
      <c r="R372" s="107" t="str">
        <f>IFERROR(IF('0'!V354&gt;0.00001,'0'!V354,'2'!M367),"")</f>
        <v/>
      </c>
      <c r="S372" s="107" t="s">
        <v>39</v>
      </c>
    </row>
    <row r="373" spans="1:19" s="22" customFormat="1" ht="20.100000000000001" hidden="1" customHeight="1">
      <c r="A373" s="106" t="str">
        <f>IFERROR(CONCATENATE('0'!$A355),0)</f>
        <v/>
      </c>
      <c r="B373" s="107">
        <f>IFERROR(SUM('0'!$B355),0)</f>
        <v>0</v>
      </c>
      <c r="C373" s="107">
        <f>IFERROR(SUM('0'!$C355),0)</f>
        <v>0</v>
      </c>
      <c r="D373" s="108">
        <f>IFERROR(SUM('0'!$E355),0)</f>
        <v>0</v>
      </c>
      <c r="E373" s="107">
        <f>IFERROR(SUM('0'!$D355),0)</f>
        <v>0</v>
      </c>
      <c r="F373" s="109">
        <f>IFERROR(SUM('0'!$F355),0)</f>
        <v>0</v>
      </c>
      <c r="G373" s="107" t="str">
        <f t="shared" si="5"/>
        <v/>
      </c>
      <c r="H373" s="107" t="str">
        <f>IFERROR(CONCATENATE('0'!$G355),0)</f>
        <v/>
      </c>
      <c r="I373" s="107">
        <f>IFERROR(SUM('0'!$H355),0)</f>
        <v>0</v>
      </c>
      <c r="J373" s="110">
        <f>IFERROR(SUM('0'!$I355),0)</f>
        <v>0</v>
      </c>
      <c r="K373" s="107" t="str">
        <f>IFERROR(CONCATENATE('0'!$K355),0)</f>
        <v/>
      </c>
      <c r="L373" s="107">
        <f>IFERROR(SUM('0'!$L355),0)</f>
        <v>0</v>
      </c>
      <c r="M373" s="107">
        <f>IFERROR(SUM('0'!$M355),0)</f>
        <v>0</v>
      </c>
      <c r="N373" s="107">
        <f>IFERROR(SUM('0'!$N355),0)</f>
        <v>0</v>
      </c>
      <c r="O373" s="107" t="str">
        <f>IFERROR(CONCATENATE('0'!$O355),0)</f>
        <v/>
      </c>
      <c r="P373" s="107" t="str">
        <f>IFERROR(CONCATENATE('0'!U355),"")</f>
        <v/>
      </c>
      <c r="Q373" s="107" t="str">
        <f>IFERROR(CONCATENATE('0'!$W355),0)</f>
        <v/>
      </c>
      <c r="R373" s="107" t="str">
        <f>IFERROR(IF('0'!V355&gt;0.00001,'0'!V355,'2'!M368),"")</f>
        <v/>
      </c>
      <c r="S373" s="107" t="s">
        <v>39</v>
      </c>
    </row>
    <row r="374" spans="1:19" s="22" customFormat="1" ht="20.100000000000001" hidden="1" customHeight="1">
      <c r="A374" s="106" t="str">
        <f>IFERROR(CONCATENATE('0'!$A356),0)</f>
        <v/>
      </c>
      <c r="B374" s="107">
        <f>IFERROR(SUM('0'!$B356),0)</f>
        <v>0</v>
      </c>
      <c r="C374" s="107">
        <f>IFERROR(SUM('0'!$C356),0)</f>
        <v>0</v>
      </c>
      <c r="D374" s="108">
        <f>IFERROR(SUM('0'!$E356),0)</f>
        <v>0</v>
      </c>
      <c r="E374" s="107">
        <f>IFERROR(SUM('0'!$D356),0)</f>
        <v>0</v>
      </c>
      <c r="F374" s="109">
        <f>IFERROR(SUM('0'!$F356),0)</f>
        <v>0</v>
      </c>
      <c r="G374" s="107" t="str">
        <f t="shared" si="5"/>
        <v/>
      </c>
      <c r="H374" s="107" t="str">
        <f>IFERROR(CONCATENATE('0'!$G356),0)</f>
        <v/>
      </c>
      <c r="I374" s="107">
        <f>IFERROR(SUM('0'!$H356),0)</f>
        <v>0</v>
      </c>
      <c r="J374" s="110">
        <f>IFERROR(SUM('0'!$I356),0)</f>
        <v>0</v>
      </c>
      <c r="K374" s="107" t="str">
        <f>IFERROR(CONCATENATE('0'!$K356),0)</f>
        <v/>
      </c>
      <c r="L374" s="107">
        <f>IFERROR(SUM('0'!$L356),0)</f>
        <v>0</v>
      </c>
      <c r="M374" s="107">
        <f>IFERROR(SUM('0'!$M356),0)</f>
        <v>0</v>
      </c>
      <c r="N374" s="107">
        <f>IFERROR(SUM('0'!$N356),0)</f>
        <v>0</v>
      </c>
      <c r="O374" s="107" t="str">
        <f>IFERROR(CONCATENATE('0'!$O356),0)</f>
        <v/>
      </c>
      <c r="P374" s="107" t="str">
        <f>IFERROR(CONCATENATE('0'!U356),"")</f>
        <v/>
      </c>
      <c r="Q374" s="107" t="str">
        <f>IFERROR(CONCATENATE('0'!$W356),0)</f>
        <v/>
      </c>
      <c r="R374" s="107" t="str">
        <f>IFERROR(IF('0'!V356&gt;0.00001,'0'!V356,'2'!M369),"")</f>
        <v/>
      </c>
      <c r="S374" s="107" t="s">
        <v>39</v>
      </c>
    </row>
    <row r="375" spans="1:19" s="22" customFormat="1" ht="20.100000000000001" hidden="1" customHeight="1">
      <c r="A375" s="106" t="str">
        <f>IFERROR(CONCATENATE('0'!$A357),0)</f>
        <v/>
      </c>
      <c r="B375" s="107">
        <f>IFERROR(SUM('0'!$B357),0)</f>
        <v>0</v>
      </c>
      <c r="C375" s="107">
        <f>IFERROR(SUM('0'!$C357),0)</f>
        <v>0</v>
      </c>
      <c r="D375" s="108">
        <f>IFERROR(SUM('0'!$E357),0)</f>
        <v>0</v>
      </c>
      <c r="E375" s="107">
        <f>IFERROR(SUM('0'!$D357),0)</f>
        <v>0</v>
      </c>
      <c r="F375" s="109">
        <f>IFERROR(SUM('0'!$F357),0)</f>
        <v>0</v>
      </c>
      <c r="G375" s="107" t="str">
        <f t="shared" si="5"/>
        <v/>
      </c>
      <c r="H375" s="107" t="str">
        <f>IFERROR(CONCATENATE('0'!$G357),0)</f>
        <v/>
      </c>
      <c r="I375" s="107">
        <f>IFERROR(SUM('0'!$H357),0)</f>
        <v>0</v>
      </c>
      <c r="J375" s="110">
        <f>IFERROR(SUM('0'!$I357),0)</f>
        <v>0</v>
      </c>
      <c r="K375" s="107" t="str">
        <f>IFERROR(CONCATENATE('0'!$K357),0)</f>
        <v/>
      </c>
      <c r="L375" s="107">
        <f>IFERROR(SUM('0'!$L357),0)</f>
        <v>0</v>
      </c>
      <c r="M375" s="107">
        <f>IFERROR(SUM('0'!$M357),0)</f>
        <v>0</v>
      </c>
      <c r="N375" s="107">
        <f>IFERROR(SUM('0'!$N357),0)</f>
        <v>0</v>
      </c>
      <c r="O375" s="107" t="str">
        <f>IFERROR(CONCATENATE('0'!$O357),0)</f>
        <v/>
      </c>
      <c r="P375" s="107" t="str">
        <f>IFERROR(CONCATENATE('0'!U357),"")</f>
        <v/>
      </c>
      <c r="Q375" s="107" t="str">
        <f>IFERROR(CONCATENATE('0'!$W357),0)</f>
        <v/>
      </c>
      <c r="R375" s="107" t="str">
        <f>IFERROR(IF('0'!V357&gt;0.00001,'0'!V357,'2'!M370),"")</f>
        <v/>
      </c>
      <c r="S375" s="107" t="s">
        <v>39</v>
      </c>
    </row>
    <row r="376" spans="1:19" s="22" customFormat="1" ht="20.100000000000001" hidden="1" customHeight="1">
      <c r="A376" s="106" t="str">
        <f>IFERROR(CONCATENATE('0'!$A358),0)</f>
        <v/>
      </c>
      <c r="B376" s="107">
        <f>IFERROR(SUM('0'!$B358),0)</f>
        <v>0</v>
      </c>
      <c r="C376" s="107">
        <f>IFERROR(SUM('0'!$C358),0)</f>
        <v>0</v>
      </c>
      <c r="D376" s="108">
        <f>IFERROR(SUM('0'!$E358),0)</f>
        <v>0</v>
      </c>
      <c r="E376" s="107">
        <f>IFERROR(SUM('0'!$D358),0)</f>
        <v>0</v>
      </c>
      <c r="F376" s="109">
        <f>IFERROR(SUM('0'!$F358),0)</f>
        <v>0</v>
      </c>
      <c r="G376" s="107" t="str">
        <f t="shared" si="5"/>
        <v/>
      </c>
      <c r="H376" s="107" t="str">
        <f>IFERROR(CONCATENATE('0'!$G358),0)</f>
        <v/>
      </c>
      <c r="I376" s="107">
        <f>IFERROR(SUM('0'!$H358),0)</f>
        <v>0</v>
      </c>
      <c r="J376" s="110">
        <f>IFERROR(SUM('0'!$I358),0)</f>
        <v>0</v>
      </c>
      <c r="K376" s="107" t="str">
        <f>IFERROR(CONCATENATE('0'!$K358),0)</f>
        <v/>
      </c>
      <c r="L376" s="107">
        <f>IFERROR(SUM('0'!$L358),0)</f>
        <v>0</v>
      </c>
      <c r="M376" s="107">
        <f>IFERROR(SUM('0'!$M358),0)</f>
        <v>0</v>
      </c>
      <c r="N376" s="107">
        <f>IFERROR(SUM('0'!$N358),0)</f>
        <v>0</v>
      </c>
      <c r="O376" s="107" t="str">
        <f>IFERROR(CONCATENATE('0'!$O358),0)</f>
        <v/>
      </c>
      <c r="P376" s="107" t="str">
        <f>IFERROR(CONCATENATE('0'!U358),"")</f>
        <v/>
      </c>
      <c r="Q376" s="107" t="str">
        <f>IFERROR(CONCATENATE('0'!$W358),0)</f>
        <v/>
      </c>
      <c r="R376" s="107" t="str">
        <f>IFERROR(IF('0'!V358&gt;0.00001,'0'!V358,'2'!M371),"")</f>
        <v/>
      </c>
      <c r="S376" s="107" t="s">
        <v>39</v>
      </c>
    </row>
    <row r="377" spans="1:19" s="22" customFormat="1" ht="20.100000000000001" hidden="1" customHeight="1">
      <c r="A377" s="106" t="str">
        <f>IFERROR(CONCATENATE('0'!$A359),0)</f>
        <v/>
      </c>
      <c r="B377" s="107">
        <f>IFERROR(SUM('0'!$B359),0)</f>
        <v>0</v>
      </c>
      <c r="C377" s="107">
        <f>IFERROR(SUM('0'!$C359),0)</f>
        <v>0</v>
      </c>
      <c r="D377" s="108">
        <f>IFERROR(SUM('0'!$E359),0)</f>
        <v>0</v>
      </c>
      <c r="E377" s="107">
        <f>IFERROR(SUM('0'!$D359),0)</f>
        <v>0</v>
      </c>
      <c r="F377" s="109">
        <f>IFERROR(SUM('0'!$F359),0)</f>
        <v>0</v>
      </c>
      <c r="G377" s="107" t="str">
        <f t="shared" si="5"/>
        <v/>
      </c>
      <c r="H377" s="107" t="str">
        <f>IFERROR(CONCATENATE('0'!$G359),0)</f>
        <v/>
      </c>
      <c r="I377" s="107">
        <f>IFERROR(SUM('0'!$H359),0)</f>
        <v>0</v>
      </c>
      <c r="J377" s="110">
        <f>IFERROR(SUM('0'!$I359),0)</f>
        <v>0</v>
      </c>
      <c r="K377" s="107" t="str">
        <f>IFERROR(CONCATENATE('0'!$K359),0)</f>
        <v/>
      </c>
      <c r="L377" s="107">
        <f>IFERROR(SUM('0'!$L359),0)</f>
        <v>0</v>
      </c>
      <c r="M377" s="107">
        <f>IFERROR(SUM('0'!$M359),0)</f>
        <v>0</v>
      </c>
      <c r="N377" s="107">
        <f>IFERROR(SUM('0'!$N359),0)</f>
        <v>0</v>
      </c>
      <c r="O377" s="107" t="str">
        <f>IFERROR(CONCATENATE('0'!$O359),0)</f>
        <v/>
      </c>
      <c r="P377" s="107" t="str">
        <f>IFERROR(CONCATENATE('0'!U359),"")</f>
        <v/>
      </c>
      <c r="Q377" s="107" t="str">
        <f>IFERROR(CONCATENATE('0'!$W359),0)</f>
        <v/>
      </c>
      <c r="R377" s="107" t="str">
        <f>IFERROR(IF('0'!V359&gt;0.00001,'0'!V359,'2'!M372),"")</f>
        <v/>
      </c>
      <c r="S377" s="107" t="s">
        <v>39</v>
      </c>
    </row>
    <row r="378" spans="1:19" s="22" customFormat="1" ht="20.100000000000001" hidden="1" customHeight="1">
      <c r="A378" s="106" t="str">
        <f>IFERROR(CONCATENATE('0'!$A360),0)</f>
        <v/>
      </c>
      <c r="B378" s="107">
        <f>IFERROR(SUM('0'!$B360),0)</f>
        <v>0</v>
      </c>
      <c r="C378" s="107">
        <f>IFERROR(SUM('0'!$C360),0)</f>
        <v>0</v>
      </c>
      <c r="D378" s="108">
        <f>IFERROR(SUM('0'!$E360),0)</f>
        <v>0</v>
      </c>
      <c r="E378" s="107">
        <f>IFERROR(SUM('0'!$D360),0)</f>
        <v>0</v>
      </c>
      <c r="F378" s="109">
        <f>IFERROR(SUM('0'!$F360),0)</f>
        <v>0</v>
      </c>
      <c r="G378" s="107" t="str">
        <f t="shared" si="5"/>
        <v/>
      </c>
      <c r="H378" s="107" t="str">
        <f>IFERROR(CONCATENATE('0'!$G360),0)</f>
        <v/>
      </c>
      <c r="I378" s="107">
        <f>IFERROR(SUM('0'!$H360),0)</f>
        <v>0</v>
      </c>
      <c r="J378" s="110">
        <f>IFERROR(SUM('0'!$I360),0)</f>
        <v>0</v>
      </c>
      <c r="K378" s="107" t="str">
        <f>IFERROR(CONCATENATE('0'!$K360),0)</f>
        <v/>
      </c>
      <c r="L378" s="107">
        <f>IFERROR(SUM('0'!$L360),0)</f>
        <v>0</v>
      </c>
      <c r="M378" s="107">
        <f>IFERROR(SUM('0'!$M360),0)</f>
        <v>0</v>
      </c>
      <c r="N378" s="107">
        <f>IFERROR(SUM('0'!$N360),0)</f>
        <v>0</v>
      </c>
      <c r="O378" s="107" t="str">
        <f>IFERROR(CONCATENATE('0'!$O360),0)</f>
        <v/>
      </c>
      <c r="P378" s="107" t="str">
        <f>IFERROR(CONCATENATE('0'!U360),"")</f>
        <v/>
      </c>
      <c r="Q378" s="107" t="str">
        <f>IFERROR(CONCATENATE('0'!$W360),0)</f>
        <v/>
      </c>
      <c r="R378" s="107" t="str">
        <f>IFERROR(IF('0'!V360&gt;0.00001,'0'!V360,'2'!M373),"")</f>
        <v/>
      </c>
      <c r="S378" s="107" t="s">
        <v>39</v>
      </c>
    </row>
    <row r="379" spans="1:19" s="22" customFormat="1" ht="20.100000000000001" hidden="1" customHeight="1">
      <c r="A379" s="106" t="str">
        <f>IFERROR(CONCATENATE('0'!$A361),0)</f>
        <v/>
      </c>
      <c r="B379" s="107">
        <f>IFERROR(SUM('0'!$B361),0)</f>
        <v>0</v>
      </c>
      <c r="C379" s="107">
        <f>IFERROR(SUM('0'!$C361),0)</f>
        <v>0</v>
      </c>
      <c r="D379" s="108">
        <f>IFERROR(SUM('0'!$E361),0)</f>
        <v>0</v>
      </c>
      <c r="E379" s="107">
        <f>IFERROR(SUM('0'!$D361),0)</f>
        <v>0</v>
      </c>
      <c r="F379" s="109">
        <f>IFERROR(SUM('0'!$F361),0)</f>
        <v>0</v>
      </c>
      <c r="G379" s="107" t="str">
        <f t="shared" si="5"/>
        <v/>
      </c>
      <c r="H379" s="107" t="str">
        <f>IFERROR(CONCATENATE('0'!$G361),0)</f>
        <v/>
      </c>
      <c r="I379" s="107">
        <f>IFERROR(SUM('0'!$H361),0)</f>
        <v>0</v>
      </c>
      <c r="J379" s="110">
        <f>IFERROR(SUM('0'!$I361),0)</f>
        <v>0</v>
      </c>
      <c r="K379" s="107" t="str">
        <f>IFERROR(CONCATENATE('0'!$K361),0)</f>
        <v/>
      </c>
      <c r="L379" s="107">
        <f>IFERROR(SUM('0'!$L361),0)</f>
        <v>0</v>
      </c>
      <c r="M379" s="107">
        <f>IFERROR(SUM('0'!$M361),0)</f>
        <v>0</v>
      </c>
      <c r="N379" s="107">
        <f>IFERROR(SUM('0'!$N361),0)</f>
        <v>0</v>
      </c>
      <c r="O379" s="107" t="str">
        <f>IFERROR(CONCATENATE('0'!$O361),0)</f>
        <v/>
      </c>
      <c r="P379" s="107" t="str">
        <f>IFERROR(CONCATENATE('0'!U361),"")</f>
        <v/>
      </c>
      <c r="Q379" s="107" t="str">
        <f>IFERROR(CONCATENATE('0'!$W361),0)</f>
        <v/>
      </c>
      <c r="R379" s="107" t="str">
        <f>IFERROR(IF('0'!V361&gt;0.00001,'0'!V361,'2'!M374),"")</f>
        <v/>
      </c>
      <c r="S379" s="107" t="s">
        <v>39</v>
      </c>
    </row>
    <row r="380" spans="1:19" s="22" customFormat="1" ht="20.100000000000001" hidden="1" customHeight="1">
      <c r="A380" s="106" t="str">
        <f>IFERROR(CONCATENATE('0'!$A362),0)</f>
        <v/>
      </c>
      <c r="B380" s="107">
        <f>IFERROR(SUM('0'!$B362),0)</f>
        <v>0</v>
      </c>
      <c r="C380" s="107">
        <f>IFERROR(SUM('0'!$C362),0)</f>
        <v>0</v>
      </c>
      <c r="D380" s="108">
        <f>IFERROR(SUM('0'!$E362),0)</f>
        <v>0</v>
      </c>
      <c r="E380" s="107">
        <f>IFERROR(SUM('0'!$D362),0)</f>
        <v>0</v>
      </c>
      <c r="F380" s="109">
        <f>IFERROR(SUM('0'!$F362),0)</f>
        <v>0</v>
      </c>
      <c r="G380" s="107" t="str">
        <f t="shared" si="5"/>
        <v/>
      </c>
      <c r="H380" s="107" t="str">
        <f>IFERROR(CONCATENATE('0'!$G362),0)</f>
        <v/>
      </c>
      <c r="I380" s="107">
        <f>IFERROR(SUM('0'!$H362),0)</f>
        <v>0</v>
      </c>
      <c r="J380" s="110">
        <f>IFERROR(SUM('0'!$I362),0)</f>
        <v>0</v>
      </c>
      <c r="K380" s="107" t="str">
        <f>IFERROR(CONCATENATE('0'!$K362),0)</f>
        <v/>
      </c>
      <c r="L380" s="107">
        <f>IFERROR(SUM('0'!$L362),0)</f>
        <v>0</v>
      </c>
      <c r="M380" s="107">
        <f>IFERROR(SUM('0'!$M362),0)</f>
        <v>0</v>
      </c>
      <c r="N380" s="107">
        <f>IFERROR(SUM('0'!$N362),0)</f>
        <v>0</v>
      </c>
      <c r="O380" s="107" t="str">
        <f>IFERROR(CONCATENATE('0'!$O362),0)</f>
        <v/>
      </c>
      <c r="P380" s="107" t="str">
        <f>IFERROR(CONCATENATE('0'!U362),"")</f>
        <v/>
      </c>
      <c r="Q380" s="107" t="str">
        <f>IFERROR(CONCATENATE('0'!$W362),0)</f>
        <v/>
      </c>
      <c r="R380" s="107" t="str">
        <f>IFERROR(IF('0'!V362&gt;0.00001,'0'!V362,'2'!M375),"")</f>
        <v/>
      </c>
      <c r="S380" s="107" t="s">
        <v>39</v>
      </c>
    </row>
    <row r="381" spans="1:19" s="22" customFormat="1" ht="20.100000000000001" hidden="1" customHeight="1">
      <c r="A381" s="106" t="str">
        <f>IFERROR(CONCATENATE('0'!$A363),0)</f>
        <v/>
      </c>
      <c r="B381" s="107">
        <f>IFERROR(SUM('0'!$B363),0)</f>
        <v>0</v>
      </c>
      <c r="C381" s="107">
        <f>IFERROR(SUM('0'!$C363),0)</f>
        <v>0</v>
      </c>
      <c r="D381" s="108">
        <f>IFERROR(SUM('0'!$E363),0)</f>
        <v>0</v>
      </c>
      <c r="E381" s="107">
        <f>IFERROR(SUM('0'!$D363),0)</f>
        <v>0</v>
      </c>
      <c r="F381" s="109">
        <f>IFERROR(SUM('0'!$F363),0)</f>
        <v>0</v>
      </c>
      <c r="G381" s="107" t="str">
        <f t="shared" si="5"/>
        <v/>
      </c>
      <c r="H381" s="107" t="str">
        <f>IFERROR(CONCATENATE('0'!$G363),0)</f>
        <v/>
      </c>
      <c r="I381" s="107">
        <f>IFERROR(SUM('0'!$H363),0)</f>
        <v>0</v>
      </c>
      <c r="J381" s="110">
        <f>IFERROR(SUM('0'!$I363),0)</f>
        <v>0</v>
      </c>
      <c r="K381" s="107" t="str">
        <f>IFERROR(CONCATENATE('0'!$K363),0)</f>
        <v/>
      </c>
      <c r="L381" s="107">
        <f>IFERROR(SUM('0'!$L363),0)</f>
        <v>0</v>
      </c>
      <c r="M381" s="107">
        <f>IFERROR(SUM('0'!$M363),0)</f>
        <v>0</v>
      </c>
      <c r="N381" s="107">
        <f>IFERROR(SUM('0'!$N363),0)</f>
        <v>0</v>
      </c>
      <c r="O381" s="107" t="str">
        <f>IFERROR(CONCATENATE('0'!$O363),0)</f>
        <v/>
      </c>
      <c r="P381" s="107" t="str">
        <f>IFERROR(CONCATENATE('0'!U363),"")</f>
        <v/>
      </c>
      <c r="Q381" s="107" t="str">
        <f>IFERROR(CONCATENATE('0'!$W363),0)</f>
        <v/>
      </c>
      <c r="R381" s="107" t="str">
        <f>IFERROR(IF('0'!V363&gt;0.00001,'0'!V363,'2'!M376),"")</f>
        <v/>
      </c>
      <c r="S381" s="107" t="s">
        <v>39</v>
      </c>
    </row>
    <row r="382" spans="1:19" s="22" customFormat="1" ht="20.100000000000001" hidden="1" customHeight="1">
      <c r="A382" s="106" t="str">
        <f>IFERROR(CONCATENATE('0'!$A364),0)</f>
        <v/>
      </c>
      <c r="B382" s="107">
        <f>IFERROR(SUM('0'!$B364),0)</f>
        <v>0</v>
      </c>
      <c r="C382" s="107">
        <f>IFERROR(SUM('0'!$C364),0)</f>
        <v>0</v>
      </c>
      <c r="D382" s="108">
        <f>IFERROR(SUM('0'!$E364),0)</f>
        <v>0</v>
      </c>
      <c r="E382" s="107">
        <f>IFERROR(SUM('0'!$D364),0)</f>
        <v>0</v>
      </c>
      <c r="F382" s="109">
        <f>IFERROR(SUM('0'!$F364),0)</f>
        <v>0</v>
      </c>
      <c r="G382" s="107" t="str">
        <f t="shared" si="5"/>
        <v/>
      </c>
      <c r="H382" s="107" t="str">
        <f>IFERROR(CONCATENATE('0'!$G364),0)</f>
        <v/>
      </c>
      <c r="I382" s="107">
        <f>IFERROR(SUM('0'!$H364),0)</f>
        <v>0</v>
      </c>
      <c r="J382" s="110">
        <f>IFERROR(SUM('0'!$I364),0)</f>
        <v>0</v>
      </c>
      <c r="K382" s="107" t="str">
        <f>IFERROR(CONCATENATE('0'!$K364),0)</f>
        <v/>
      </c>
      <c r="L382" s="107">
        <f>IFERROR(SUM('0'!$L364),0)</f>
        <v>0</v>
      </c>
      <c r="M382" s="107">
        <f>IFERROR(SUM('0'!$M364),0)</f>
        <v>0</v>
      </c>
      <c r="N382" s="107">
        <f>IFERROR(SUM('0'!$N364),0)</f>
        <v>0</v>
      </c>
      <c r="O382" s="107" t="str">
        <f>IFERROR(CONCATENATE('0'!$O364),0)</f>
        <v/>
      </c>
      <c r="P382" s="107" t="str">
        <f>IFERROR(CONCATENATE('0'!U364),"")</f>
        <v/>
      </c>
      <c r="Q382" s="107" t="str">
        <f>IFERROR(CONCATENATE('0'!$W364),0)</f>
        <v/>
      </c>
      <c r="R382" s="107" t="str">
        <f>IFERROR(IF('0'!V364&gt;0.00001,'0'!V364,'2'!M377),"")</f>
        <v/>
      </c>
      <c r="S382" s="107" t="s">
        <v>39</v>
      </c>
    </row>
    <row r="383" spans="1:19" s="22" customFormat="1" ht="20.100000000000001" hidden="1" customHeight="1">
      <c r="A383" s="106" t="str">
        <f>IFERROR(CONCATENATE('0'!$A365),0)</f>
        <v/>
      </c>
      <c r="B383" s="107">
        <f>IFERROR(SUM('0'!$B365),0)</f>
        <v>0</v>
      </c>
      <c r="C383" s="107">
        <f>IFERROR(SUM('0'!$C365),0)</f>
        <v>0</v>
      </c>
      <c r="D383" s="108">
        <f>IFERROR(SUM('0'!$E365),0)</f>
        <v>0</v>
      </c>
      <c r="E383" s="107">
        <f>IFERROR(SUM('0'!$D365),0)</f>
        <v>0</v>
      </c>
      <c r="F383" s="109">
        <f>IFERROR(SUM('0'!$F365),0)</f>
        <v>0</v>
      </c>
      <c r="G383" s="107" t="str">
        <f t="shared" si="5"/>
        <v/>
      </c>
      <c r="H383" s="107" t="str">
        <f>IFERROR(CONCATENATE('0'!$G365),0)</f>
        <v/>
      </c>
      <c r="I383" s="107">
        <f>IFERROR(SUM('0'!$H365),0)</f>
        <v>0</v>
      </c>
      <c r="J383" s="110">
        <f>IFERROR(SUM('0'!$I365),0)</f>
        <v>0</v>
      </c>
      <c r="K383" s="107" t="str">
        <f>IFERROR(CONCATENATE('0'!$K365),0)</f>
        <v/>
      </c>
      <c r="L383" s="107">
        <f>IFERROR(SUM('0'!$L365),0)</f>
        <v>0</v>
      </c>
      <c r="M383" s="107">
        <f>IFERROR(SUM('0'!$M365),0)</f>
        <v>0</v>
      </c>
      <c r="N383" s="107">
        <f>IFERROR(SUM('0'!$N365),0)</f>
        <v>0</v>
      </c>
      <c r="O383" s="107" t="str">
        <f>IFERROR(CONCATENATE('0'!$O365),0)</f>
        <v/>
      </c>
      <c r="P383" s="107" t="str">
        <f>IFERROR(CONCATENATE('0'!U365),"")</f>
        <v/>
      </c>
      <c r="Q383" s="107" t="str">
        <f>IFERROR(CONCATENATE('0'!$W365),0)</f>
        <v/>
      </c>
      <c r="R383" s="107" t="str">
        <f>IFERROR(IF('0'!V365&gt;0.00001,'0'!V365,'2'!M378),"")</f>
        <v/>
      </c>
      <c r="S383" s="107" t="s">
        <v>39</v>
      </c>
    </row>
    <row r="384" spans="1:19" s="22" customFormat="1" ht="20.100000000000001" hidden="1" customHeight="1">
      <c r="A384" s="106" t="str">
        <f>IFERROR(CONCATENATE('0'!$A366),0)</f>
        <v/>
      </c>
      <c r="B384" s="107">
        <f>IFERROR(SUM('0'!$B366),0)</f>
        <v>0</v>
      </c>
      <c r="C384" s="107">
        <f>IFERROR(SUM('0'!$C366),0)</f>
        <v>0</v>
      </c>
      <c r="D384" s="108">
        <f>IFERROR(SUM('0'!$E366),0)</f>
        <v>0</v>
      </c>
      <c r="E384" s="107">
        <f>IFERROR(SUM('0'!$D366),0)</f>
        <v>0</v>
      </c>
      <c r="F384" s="109">
        <f>IFERROR(SUM('0'!$F366),0)</f>
        <v>0</v>
      </c>
      <c r="G384" s="107" t="str">
        <f t="shared" si="5"/>
        <v/>
      </c>
      <c r="H384" s="107" t="str">
        <f>IFERROR(CONCATENATE('0'!$G366),0)</f>
        <v/>
      </c>
      <c r="I384" s="107">
        <f>IFERROR(SUM('0'!$H366),0)</f>
        <v>0</v>
      </c>
      <c r="J384" s="110">
        <f>IFERROR(SUM('0'!$I366),0)</f>
        <v>0</v>
      </c>
      <c r="K384" s="107" t="str">
        <f>IFERROR(CONCATENATE('0'!$K366),0)</f>
        <v/>
      </c>
      <c r="L384" s="107">
        <f>IFERROR(SUM('0'!$L366),0)</f>
        <v>0</v>
      </c>
      <c r="M384" s="107">
        <f>IFERROR(SUM('0'!$M366),0)</f>
        <v>0</v>
      </c>
      <c r="N384" s="107">
        <f>IFERROR(SUM('0'!$N366),0)</f>
        <v>0</v>
      </c>
      <c r="O384" s="107" t="str">
        <f>IFERROR(CONCATENATE('0'!$O366),0)</f>
        <v/>
      </c>
      <c r="P384" s="107" t="str">
        <f>IFERROR(CONCATENATE('0'!U366),"")</f>
        <v/>
      </c>
      <c r="Q384" s="107" t="str">
        <f>IFERROR(CONCATENATE('0'!$W366),0)</f>
        <v/>
      </c>
      <c r="R384" s="107" t="str">
        <f>IFERROR(IF('0'!V366&gt;0.00001,'0'!V366,'2'!M379),"")</f>
        <v/>
      </c>
      <c r="S384" s="107" t="s">
        <v>39</v>
      </c>
    </row>
    <row r="385" spans="1:19" s="22" customFormat="1" ht="20.100000000000001" hidden="1" customHeight="1">
      <c r="A385" s="106" t="str">
        <f>IFERROR(CONCATENATE('0'!$A367),0)</f>
        <v/>
      </c>
      <c r="B385" s="107">
        <f>IFERROR(SUM('0'!$B367),0)</f>
        <v>0</v>
      </c>
      <c r="C385" s="107">
        <f>IFERROR(SUM('0'!$C367),0)</f>
        <v>0</v>
      </c>
      <c r="D385" s="108">
        <f>IFERROR(SUM('0'!$E367),0)</f>
        <v>0</v>
      </c>
      <c r="E385" s="107">
        <f>IFERROR(SUM('0'!$D367),0)</f>
        <v>0</v>
      </c>
      <c r="F385" s="109">
        <f>IFERROR(SUM('0'!$F367),0)</f>
        <v>0</v>
      </c>
      <c r="G385" s="107" t="str">
        <f t="shared" ref="G385:G448" si="6">IF(I385&gt;=60,F385,"")</f>
        <v/>
      </c>
      <c r="H385" s="107" t="str">
        <f>IFERROR(CONCATENATE('0'!$G367),0)</f>
        <v/>
      </c>
      <c r="I385" s="107">
        <f>IFERROR(SUM('0'!$H367),0)</f>
        <v>0</v>
      </c>
      <c r="J385" s="110">
        <f>IFERROR(SUM('0'!$I367),0)</f>
        <v>0</v>
      </c>
      <c r="K385" s="107" t="str">
        <f>IFERROR(CONCATENATE('0'!$K367),0)</f>
        <v/>
      </c>
      <c r="L385" s="107">
        <f>IFERROR(SUM('0'!$L367),0)</f>
        <v>0</v>
      </c>
      <c r="M385" s="107">
        <f>IFERROR(SUM('0'!$M367),0)</f>
        <v>0</v>
      </c>
      <c r="N385" s="107">
        <f>IFERROR(SUM('0'!$N367),0)</f>
        <v>0</v>
      </c>
      <c r="O385" s="107" t="str">
        <f>IFERROR(CONCATENATE('0'!$O367),0)</f>
        <v/>
      </c>
      <c r="P385" s="107" t="str">
        <f>IFERROR(CONCATENATE('0'!U367),"")</f>
        <v/>
      </c>
      <c r="Q385" s="107" t="str">
        <f>IFERROR(CONCATENATE('0'!$W367),0)</f>
        <v/>
      </c>
      <c r="R385" s="107" t="str">
        <f>IFERROR(IF('0'!V367&gt;0.00001,'0'!V367,'2'!M380),"")</f>
        <v/>
      </c>
      <c r="S385" s="107" t="s">
        <v>39</v>
      </c>
    </row>
    <row r="386" spans="1:19" s="22" customFormat="1" ht="20.100000000000001" hidden="1" customHeight="1">
      <c r="A386" s="106" t="str">
        <f>IFERROR(CONCATENATE('0'!$A368),0)</f>
        <v/>
      </c>
      <c r="B386" s="107">
        <f>IFERROR(SUM('0'!$B368),0)</f>
        <v>0</v>
      </c>
      <c r="C386" s="107">
        <f>IFERROR(SUM('0'!$C368),0)</f>
        <v>0</v>
      </c>
      <c r="D386" s="108">
        <f>IFERROR(SUM('0'!$E368),0)</f>
        <v>0</v>
      </c>
      <c r="E386" s="107">
        <f>IFERROR(SUM('0'!$D368),0)</f>
        <v>0</v>
      </c>
      <c r="F386" s="109">
        <f>IFERROR(SUM('0'!$F368),0)</f>
        <v>0</v>
      </c>
      <c r="G386" s="107" t="str">
        <f t="shared" si="6"/>
        <v/>
      </c>
      <c r="H386" s="107" t="str">
        <f>IFERROR(CONCATENATE('0'!$G368),0)</f>
        <v/>
      </c>
      <c r="I386" s="107">
        <f>IFERROR(SUM('0'!$H368),0)</f>
        <v>0</v>
      </c>
      <c r="J386" s="110">
        <f>IFERROR(SUM('0'!$I368),0)</f>
        <v>0</v>
      </c>
      <c r="K386" s="107" t="str">
        <f>IFERROR(CONCATENATE('0'!$K368),0)</f>
        <v/>
      </c>
      <c r="L386" s="107">
        <f>IFERROR(SUM('0'!$L368),0)</f>
        <v>0</v>
      </c>
      <c r="M386" s="107">
        <f>IFERROR(SUM('0'!$M368),0)</f>
        <v>0</v>
      </c>
      <c r="N386" s="107">
        <f>IFERROR(SUM('0'!$N368),0)</f>
        <v>0</v>
      </c>
      <c r="O386" s="107" t="str">
        <f>IFERROR(CONCATENATE('0'!$O368),0)</f>
        <v/>
      </c>
      <c r="P386" s="107" t="str">
        <f>IFERROR(CONCATENATE('0'!U368),"")</f>
        <v/>
      </c>
      <c r="Q386" s="107" t="str">
        <f>IFERROR(CONCATENATE('0'!$W368),0)</f>
        <v/>
      </c>
      <c r="R386" s="107" t="str">
        <f>IFERROR(IF('0'!V368&gt;0.00001,'0'!V368,'2'!M381),"")</f>
        <v/>
      </c>
      <c r="S386" s="107" t="s">
        <v>39</v>
      </c>
    </row>
    <row r="387" spans="1:19" s="22" customFormat="1" ht="20.100000000000001" hidden="1" customHeight="1">
      <c r="A387" s="106" t="str">
        <f>IFERROR(CONCATENATE('0'!$A369),0)</f>
        <v/>
      </c>
      <c r="B387" s="107">
        <f>IFERROR(SUM('0'!$B369),0)</f>
        <v>0</v>
      </c>
      <c r="C387" s="107">
        <f>IFERROR(SUM('0'!$C369),0)</f>
        <v>0</v>
      </c>
      <c r="D387" s="108">
        <f>IFERROR(SUM('0'!$E369),0)</f>
        <v>0</v>
      </c>
      <c r="E387" s="107">
        <f>IFERROR(SUM('0'!$D369),0)</f>
        <v>0</v>
      </c>
      <c r="F387" s="109">
        <f>IFERROR(SUM('0'!$F369),0)</f>
        <v>0</v>
      </c>
      <c r="G387" s="107" t="str">
        <f t="shared" si="6"/>
        <v/>
      </c>
      <c r="H387" s="107" t="str">
        <f>IFERROR(CONCATENATE('0'!$G369),0)</f>
        <v/>
      </c>
      <c r="I387" s="107">
        <f>IFERROR(SUM('0'!$H369),0)</f>
        <v>0</v>
      </c>
      <c r="J387" s="110">
        <f>IFERROR(SUM('0'!$I369),0)</f>
        <v>0</v>
      </c>
      <c r="K387" s="107" t="str">
        <f>IFERROR(CONCATENATE('0'!$K369),0)</f>
        <v/>
      </c>
      <c r="L387" s="107">
        <f>IFERROR(SUM('0'!$L369),0)</f>
        <v>0</v>
      </c>
      <c r="M387" s="107">
        <f>IFERROR(SUM('0'!$M369),0)</f>
        <v>0</v>
      </c>
      <c r="N387" s="107">
        <f>IFERROR(SUM('0'!$N369),0)</f>
        <v>0</v>
      </c>
      <c r="O387" s="107" t="str">
        <f>IFERROR(CONCATENATE('0'!$O369),0)</f>
        <v/>
      </c>
      <c r="P387" s="107" t="str">
        <f>IFERROR(CONCATENATE('0'!U369),"")</f>
        <v/>
      </c>
      <c r="Q387" s="107" t="str">
        <f>IFERROR(CONCATENATE('0'!$W369),0)</f>
        <v/>
      </c>
      <c r="R387" s="107" t="str">
        <f>IFERROR(IF('0'!V369&gt;0.00001,'0'!V369,'2'!M382),"")</f>
        <v/>
      </c>
      <c r="S387" s="107" t="s">
        <v>39</v>
      </c>
    </row>
    <row r="388" spans="1:19" s="22" customFormat="1" ht="20.100000000000001" hidden="1" customHeight="1">
      <c r="A388" s="106" t="str">
        <f>IFERROR(CONCATENATE('0'!$A370),0)</f>
        <v/>
      </c>
      <c r="B388" s="107">
        <f>IFERROR(SUM('0'!$B370),0)</f>
        <v>0</v>
      </c>
      <c r="C388" s="107">
        <f>IFERROR(SUM('0'!$C370),0)</f>
        <v>0</v>
      </c>
      <c r="D388" s="108">
        <f>IFERROR(SUM('0'!$E370),0)</f>
        <v>0</v>
      </c>
      <c r="E388" s="107">
        <f>IFERROR(SUM('0'!$D370),0)</f>
        <v>0</v>
      </c>
      <c r="F388" s="109">
        <f>IFERROR(SUM('0'!$F370),0)</f>
        <v>0</v>
      </c>
      <c r="G388" s="107" t="str">
        <f t="shared" si="6"/>
        <v/>
      </c>
      <c r="H388" s="107" t="str">
        <f>IFERROR(CONCATENATE('0'!$G370),0)</f>
        <v/>
      </c>
      <c r="I388" s="107">
        <f>IFERROR(SUM('0'!$H370),0)</f>
        <v>0</v>
      </c>
      <c r="J388" s="110">
        <f>IFERROR(SUM('0'!$I370),0)</f>
        <v>0</v>
      </c>
      <c r="K388" s="107" t="str">
        <f>IFERROR(CONCATENATE('0'!$K370),0)</f>
        <v/>
      </c>
      <c r="L388" s="107">
        <f>IFERROR(SUM('0'!$L370),0)</f>
        <v>0</v>
      </c>
      <c r="M388" s="107">
        <f>IFERROR(SUM('0'!$M370),0)</f>
        <v>0</v>
      </c>
      <c r="N388" s="107">
        <f>IFERROR(SUM('0'!$N370),0)</f>
        <v>0</v>
      </c>
      <c r="O388" s="107" t="str">
        <f>IFERROR(CONCATENATE('0'!$O370),0)</f>
        <v/>
      </c>
      <c r="P388" s="107" t="str">
        <f>IFERROR(CONCATENATE('0'!U370),"")</f>
        <v/>
      </c>
      <c r="Q388" s="107" t="str">
        <f>IFERROR(CONCATENATE('0'!$W370),0)</f>
        <v/>
      </c>
      <c r="R388" s="107" t="str">
        <f>IFERROR(IF('0'!V370&gt;0.00001,'0'!V370,'2'!M383),"")</f>
        <v/>
      </c>
      <c r="S388" s="107" t="s">
        <v>39</v>
      </c>
    </row>
    <row r="389" spans="1:19" s="22" customFormat="1" ht="20.100000000000001" hidden="1" customHeight="1">
      <c r="A389" s="106" t="str">
        <f>IFERROR(CONCATENATE('0'!$A371),0)</f>
        <v/>
      </c>
      <c r="B389" s="107">
        <f>IFERROR(SUM('0'!$B371),0)</f>
        <v>0</v>
      </c>
      <c r="C389" s="107">
        <f>IFERROR(SUM('0'!$C371),0)</f>
        <v>0</v>
      </c>
      <c r="D389" s="108">
        <f>IFERROR(SUM('0'!$E371),0)</f>
        <v>0</v>
      </c>
      <c r="E389" s="107">
        <f>IFERROR(SUM('0'!$D371),0)</f>
        <v>0</v>
      </c>
      <c r="F389" s="109">
        <f>IFERROR(SUM('0'!$F371),0)</f>
        <v>0</v>
      </c>
      <c r="G389" s="107" t="str">
        <f t="shared" si="6"/>
        <v/>
      </c>
      <c r="H389" s="107" t="str">
        <f>IFERROR(CONCATENATE('0'!$G371),0)</f>
        <v/>
      </c>
      <c r="I389" s="107">
        <f>IFERROR(SUM('0'!$H371),0)</f>
        <v>0</v>
      </c>
      <c r="J389" s="110">
        <f>IFERROR(SUM('0'!$I371),0)</f>
        <v>0</v>
      </c>
      <c r="K389" s="107" t="str">
        <f>IFERROR(CONCATENATE('0'!$K371),0)</f>
        <v/>
      </c>
      <c r="L389" s="107">
        <f>IFERROR(SUM('0'!$L371),0)</f>
        <v>0</v>
      </c>
      <c r="M389" s="107">
        <f>IFERROR(SUM('0'!$M371),0)</f>
        <v>0</v>
      </c>
      <c r="N389" s="107">
        <f>IFERROR(SUM('0'!$N371),0)</f>
        <v>0</v>
      </c>
      <c r="O389" s="107" t="str">
        <f>IFERROR(CONCATENATE('0'!$O371),0)</f>
        <v/>
      </c>
      <c r="P389" s="107" t="str">
        <f>IFERROR(CONCATENATE('0'!U371),"")</f>
        <v/>
      </c>
      <c r="Q389" s="107" t="str">
        <f>IFERROR(CONCATENATE('0'!$W371),0)</f>
        <v/>
      </c>
      <c r="R389" s="107" t="str">
        <f>IFERROR(IF('0'!V371&gt;0.00001,'0'!V371,'2'!M384),"")</f>
        <v/>
      </c>
      <c r="S389" s="107" t="s">
        <v>39</v>
      </c>
    </row>
    <row r="390" spans="1:19" s="22" customFormat="1" ht="20.100000000000001" hidden="1" customHeight="1">
      <c r="A390" s="106" t="str">
        <f>IFERROR(CONCATENATE('0'!$A372),0)</f>
        <v/>
      </c>
      <c r="B390" s="107">
        <f>IFERROR(SUM('0'!$B372),0)</f>
        <v>0</v>
      </c>
      <c r="C390" s="107">
        <f>IFERROR(SUM('0'!$C372),0)</f>
        <v>0</v>
      </c>
      <c r="D390" s="108">
        <f>IFERROR(SUM('0'!$E372),0)</f>
        <v>0</v>
      </c>
      <c r="E390" s="107">
        <f>IFERROR(SUM('0'!$D372),0)</f>
        <v>0</v>
      </c>
      <c r="F390" s="109">
        <f>IFERROR(SUM('0'!$F372),0)</f>
        <v>0</v>
      </c>
      <c r="G390" s="107" t="str">
        <f t="shared" si="6"/>
        <v/>
      </c>
      <c r="H390" s="107" t="str">
        <f>IFERROR(CONCATENATE('0'!$G372),0)</f>
        <v/>
      </c>
      <c r="I390" s="107">
        <f>IFERROR(SUM('0'!$H372),0)</f>
        <v>0</v>
      </c>
      <c r="J390" s="110">
        <f>IFERROR(SUM('0'!$I372),0)</f>
        <v>0</v>
      </c>
      <c r="K390" s="107" t="str">
        <f>IFERROR(CONCATENATE('0'!$K372),0)</f>
        <v/>
      </c>
      <c r="L390" s="107">
        <f>IFERROR(SUM('0'!$L372),0)</f>
        <v>0</v>
      </c>
      <c r="M390" s="107">
        <f>IFERROR(SUM('0'!$M372),0)</f>
        <v>0</v>
      </c>
      <c r="N390" s="107">
        <f>IFERROR(SUM('0'!$N372),0)</f>
        <v>0</v>
      </c>
      <c r="O390" s="107" t="str">
        <f>IFERROR(CONCATENATE('0'!$O372),0)</f>
        <v/>
      </c>
      <c r="P390" s="107" t="str">
        <f>IFERROR(CONCATENATE('0'!U372),"")</f>
        <v/>
      </c>
      <c r="Q390" s="107" t="str">
        <f>IFERROR(CONCATENATE('0'!$W372),0)</f>
        <v/>
      </c>
      <c r="R390" s="107" t="str">
        <f>IFERROR(IF('0'!V372&gt;0.00001,'0'!V372,'2'!M385),"")</f>
        <v/>
      </c>
      <c r="S390" s="107" t="s">
        <v>39</v>
      </c>
    </row>
    <row r="391" spans="1:19" s="22" customFormat="1" ht="20.100000000000001" hidden="1" customHeight="1">
      <c r="A391" s="106" t="str">
        <f>IFERROR(CONCATENATE('0'!$A373),0)</f>
        <v/>
      </c>
      <c r="B391" s="107">
        <f>IFERROR(SUM('0'!$B373),0)</f>
        <v>0</v>
      </c>
      <c r="C391" s="107">
        <f>IFERROR(SUM('0'!$C373),0)</f>
        <v>0</v>
      </c>
      <c r="D391" s="108">
        <f>IFERROR(SUM('0'!$E373),0)</f>
        <v>0</v>
      </c>
      <c r="E391" s="107">
        <f>IFERROR(SUM('0'!$D373),0)</f>
        <v>0</v>
      </c>
      <c r="F391" s="109">
        <f>IFERROR(SUM('0'!$F373),0)</f>
        <v>0</v>
      </c>
      <c r="G391" s="107" t="str">
        <f t="shared" si="6"/>
        <v/>
      </c>
      <c r="H391" s="107" t="str">
        <f>IFERROR(CONCATENATE('0'!$G373),0)</f>
        <v/>
      </c>
      <c r="I391" s="107">
        <f>IFERROR(SUM('0'!$H373),0)</f>
        <v>0</v>
      </c>
      <c r="J391" s="110">
        <f>IFERROR(SUM('0'!$I373),0)</f>
        <v>0</v>
      </c>
      <c r="K391" s="107" t="str">
        <f>IFERROR(CONCATENATE('0'!$K373),0)</f>
        <v/>
      </c>
      <c r="L391" s="107">
        <f>IFERROR(SUM('0'!$L373),0)</f>
        <v>0</v>
      </c>
      <c r="M391" s="107">
        <f>IFERROR(SUM('0'!$M373),0)</f>
        <v>0</v>
      </c>
      <c r="N391" s="107">
        <f>IFERROR(SUM('0'!$N373),0)</f>
        <v>0</v>
      </c>
      <c r="O391" s="107" t="str">
        <f>IFERROR(CONCATENATE('0'!$O373),0)</f>
        <v/>
      </c>
      <c r="P391" s="107" t="str">
        <f>IFERROR(CONCATENATE('0'!U373),"")</f>
        <v/>
      </c>
      <c r="Q391" s="107" t="str">
        <f>IFERROR(CONCATENATE('0'!$W373),0)</f>
        <v/>
      </c>
      <c r="R391" s="107" t="str">
        <f>IFERROR(IF('0'!V373&gt;0.00001,'0'!V373,'2'!M386),"")</f>
        <v/>
      </c>
      <c r="S391" s="107" t="s">
        <v>39</v>
      </c>
    </row>
    <row r="392" spans="1:19" s="22" customFormat="1" ht="20.100000000000001" hidden="1" customHeight="1">
      <c r="A392" s="106" t="str">
        <f>IFERROR(CONCATENATE('0'!$A374),0)</f>
        <v/>
      </c>
      <c r="B392" s="107">
        <f>IFERROR(SUM('0'!$B374),0)</f>
        <v>0</v>
      </c>
      <c r="C392" s="107">
        <f>IFERROR(SUM('0'!$C374),0)</f>
        <v>0</v>
      </c>
      <c r="D392" s="108">
        <f>IFERROR(SUM('0'!$E374),0)</f>
        <v>0</v>
      </c>
      <c r="E392" s="107">
        <f>IFERROR(SUM('0'!$D374),0)</f>
        <v>0</v>
      </c>
      <c r="F392" s="109">
        <f>IFERROR(SUM('0'!$F374),0)</f>
        <v>0</v>
      </c>
      <c r="G392" s="107" t="str">
        <f t="shared" si="6"/>
        <v/>
      </c>
      <c r="H392" s="107" t="str">
        <f>IFERROR(CONCATENATE('0'!$G374),0)</f>
        <v/>
      </c>
      <c r="I392" s="107">
        <f>IFERROR(SUM('0'!$H374),0)</f>
        <v>0</v>
      </c>
      <c r="J392" s="110">
        <f>IFERROR(SUM('0'!$I374),0)</f>
        <v>0</v>
      </c>
      <c r="K392" s="107" t="str">
        <f>IFERROR(CONCATENATE('0'!$K374),0)</f>
        <v/>
      </c>
      <c r="L392" s="107">
        <f>IFERROR(SUM('0'!$L374),0)</f>
        <v>0</v>
      </c>
      <c r="M392" s="107">
        <f>IFERROR(SUM('0'!$M374),0)</f>
        <v>0</v>
      </c>
      <c r="N392" s="107">
        <f>IFERROR(SUM('0'!$N374),0)</f>
        <v>0</v>
      </c>
      <c r="O392" s="107" t="str">
        <f>IFERROR(CONCATENATE('0'!$O374),0)</f>
        <v/>
      </c>
      <c r="P392" s="107" t="str">
        <f>IFERROR(CONCATENATE('0'!U374),"")</f>
        <v/>
      </c>
      <c r="Q392" s="107" t="str">
        <f>IFERROR(CONCATENATE('0'!$W374),0)</f>
        <v/>
      </c>
      <c r="R392" s="107" t="str">
        <f>IFERROR(IF('0'!V374&gt;0.00001,'0'!V374,'2'!M387),"")</f>
        <v/>
      </c>
      <c r="S392" s="107" t="s">
        <v>39</v>
      </c>
    </row>
    <row r="393" spans="1:19" s="22" customFormat="1" ht="20.100000000000001" hidden="1" customHeight="1">
      <c r="A393" s="106" t="str">
        <f>IFERROR(CONCATENATE('0'!$A375),0)</f>
        <v/>
      </c>
      <c r="B393" s="107">
        <f>IFERROR(SUM('0'!$B375),0)</f>
        <v>0</v>
      </c>
      <c r="C393" s="107">
        <f>IFERROR(SUM('0'!$C375),0)</f>
        <v>0</v>
      </c>
      <c r="D393" s="108">
        <f>IFERROR(SUM('0'!$E375),0)</f>
        <v>0</v>
      </c>
      <c r="E393" s="107">
        <f>IFERROR(SUM('0'!$D375),0)</f>
        <v>0</v>
      </c>
      <c r="F393" s="109">
        <f>IFERROR(SUM('0'!$F375),0)</f>
        <v>0</v>
      </c>
      <c r="G393" s="107" t="str">
        <f t="shared" si="6"/>
        <v/>
      </c>
      <c r="H393" s="107" t="str">
        <f>IFERROR(CONCATENATE('0'!$G375),0)</f>
        <v/>
      </c>
      <c r="I393" s="107">
        <f>IFERROR(SUM('0'!$H375),0)</f>
        <v>0</v>
      </c>
      <c r="J393" s="110">
        <f>IFERROR(SUM('0'!$I375),0)</f>
        <v>0</v>
      </c>
      <c r="K393" s="107" t="str">
        <f>IFERROR(CONCATENATE('0'!$K375),0)</f>
        <v/>
      </c>
      <c r="L393" s="107">
        <f>IFERROR(SUM('0'!$L375),0)</f>
        <v>0</v>
      </c>
      <c r="M393" s="107">
        <f>IFERROR(SUM('0'!$M375),0)</f>
        <v>0</v>
      </c>
      <c r="N393" s="107">
        <f>IFERROR(SUM('0'!$N375),0)</f>
        <v>0</v>
      </c>
      <c r="O393" s="107" t="str">
        <f>IFERROR(CONCATENATE('0'!$O375),0)</f>
        <v/>
      </c>
      <c r="P393" s="107" t="str">
        <f>IFERROR(CONCATENATE('0'!U375),"")</f>
        <v/>
      </c>
      <c r="Q393" s="107" t="str">
        <f>IFERROR(CONCATENATE('0'!$W375),0)</f>
        <v/>
      </c>
      <c r="R393" s="107" t="str">
        <f>IFERROR(IF('0'!V375&gt;0.00001,'0'!V375,'2'!M388),"")</f>
        <v/>
      </c>
      <c r="S393" s="107" t="s">
        <v>39</v>
      </c>
    </row>
    <row r="394" spans="1:19" s="22" customFormat="1" ht="20.100000000000001" hidden="1" customHeight="1">
      <c r="A394" s="106" t="str">
        <f>IFERROR(CONCATENATE('0'!$A376),0)</f>
        <v/>
      </c>
      <c r="B394" s="107">
        <f>IFERROR(SUM('0'!$B376),0)</f>
        <v>0</v>
      </c>
      <c r="C394" s="107">
        <f>IFERROR(SUM('0'!$C376),0)</f>
        <v>0</v>
      </c>
      <c r="D394" s="108">
        <f>IFERROR(SUM('0'!$E376),0)</f>
        <v>0</v>
      </c>
      <c r="E394" s="107">
        <f>IFERROR(SUM('0'!$D376),0)</f>
        <v>0</v>
      </c>
      <c r="F394" s="109">
        <f>IFERROR(SUM('0'!$F376),0)</f>
        <v>0</v>
      </c>
      <c r="G394" s="107" t="str">
        <f t="shared" si="6"/>
        <v/>
      </c>
      <c r="H394" s="107" t="str">
        <f>IFERROR(CONCATENATE('0'!$G376),0)</f>
        <v/>
      </c>
      <c r="I394" s="107">
        <f>IFERROR(SUM('0'!$H376),0)</f>
        <v>0</v>
      </c>
      <c r="J394" s="110">
        <f>IFERROR(SUM('0'!$I376),0)</f>
        <v>0</v>
      </c>
      <c r="K394" s="107" t="str">
        <f>IFERROR(CONCATENATE('0'!$K376),0)</f>
        <v/>
      </c>
      <c r="L394" s="107">
        <f>IFERROR(SUM('0'!$L376),0)</f>
        <v>0</v>
      </c>
      <c r="M394" s="107">
        <f>IFERROR(SUM('0'!$M376),0)</f>
        <v>0</v>
      </c>
      <c r="N394" s="107">
        <f>IFERROR(SUM('0'!$N376),0)</f>
        <v>0</v>
      </c>
      <c r="O394" s="107" t="str">
        <f>IFERROR(CONCATENATE('0'!$O376),0)</f>
        <v/>
      </c>
      <c r="P394" s="107" t="str">
        <f>IFERROR(CONCATENATE('0'!U376),"")</f>
        <v/>
      </c>
      <c r="Q394" s="107" t="str">
        <f>IFERROR(CONCATENATE('0'!$W376),0)</f>
        <v/>
      </c>
      <c r="R394" s="107" t="str">
        <f>IFERROR(IF('0'!V376&gt;0.00001,'0'!V376,'2'!M389),"")</f>
        <v/>
      </c>
      <c r="S394" s="107" t="s">
        <v>39</v>
      </c>
    </row>
    <row r="395" spans="1:19" s="22" customFormat="1" ht="20.100000000000001" hidden="1" customHeight="1">
      <c r="A395" s="106" t="str">
        <f>IFERROR(CONCATENATE('0'!$A377),0)</f>
        <v/>
      </c>
      <c r="B395" s="107">
        <f>IFERROR(SUM('0'!$B377),0)</f>
        <v>0</v>
      </c>
      <c r="C395" s="107">
        <f>IFERROR(SUM('0'!$C377),0)</f>
        <v>0</v>
      </c>
      <c r="D395" s="108">
        <f>IFERROR(SUM('0'!$E377),0)</f>
        <v>0</v>
      </c>
      <c r="E395" s="107">
        <f>IFERROR(SUM('0'!$D377),0)</f>
        <v>0</v>
      </c>
      <c r="F395" s="109">
        <f>IFERROR(SUM('0'!$F377),0)</f>
        <v>0</v>
      </c>
      <c r="G395" s="107" t="str">
        <f t="shared" si="6"/>
        <v/>
      </c>
      <c r="H395" s="107" t="str">
        <f>IFERROR(CONCATENATE('0'!$G377),0)</f>
        <v/>
      </c>
      <c r="I395" s="107">
        <f>IFERROR(SUM('0'!$H377),0)</f>
        <v>0</v>
      </c>
      <c r="J395" s="110">
        <f>IFERROR(SUM('0'!$I377),0)</f>
        <v>0</v>
      </c>
      <c r="K395" s="107" t="str">
        <f>IFERROR(CONCATENATE('0'!$K377),0)</f>
        <v/>
      </c>
      <c r="L395" s="107">
        <f>IFERROR(SUM('0'!$L377),0)</f>
        <v>0</v>
      </c>
      <c r="M395" s="107">
        <f>IFERROR(SUM('0'!$M377),0)</f>
        <v>0</v>
      </c>
      <c r="N395" s="107">
        <f>IFERROR(SUM('0'!$N377),0)</f>
        <v>0</v>
      </c>
      <c r="O395" s="107" t="str">
        <f>IFERROR(CONCATENATE('0'!$O377),0)</f>
        <v/>
      </c>
      <c r="P395" s="107" t="str">
        <f>IFERROR(CONCATENATE('0'!U377),"")</f>
        <v/>
      </c>
      <c r="Q395" s="107" t="str">
        <f>IFERROR(CONCATENATE('0'!$W377),0)</f>
        <v/>
      </c>
      <c r="R395" s="107" t="str">
        <f>IFERROR(IF('0'!V377&gt;0.00001,'0'!V377,'2'!M390),"")</f>
        <v/>
      </c>
      <c r="S395" s="107" t="s">
        <v>39</v>
      </c>
    </row>
    <row r="396" spans="1:19" s="22" customFormat="1" ht="20.100000000000001" hidden="1" customHeight="1">
      <c r="A396" s="106" t="str">
        <f>IFERROR(CONCATENATE('0'!$A378),0)</f>
        <v/>
      </c>
      <c r="B396" s="107">
        <f>IFERROR(SUM('0'!$B378),0)</f>
        <v>0</v>
      </c>
      <c r="C396" s="107">
        <f>IFERROR(SUM('0'!$C378),0)</f>
        <v>0</v>
      </c>
      <c r="D396" s="108">
        <f>IFERROR(SUM('0'!$E378),0)</f>
        <v>0</v>
      </c>
      <c r="E396" s="107">
        <f>IFERROR(SUM('0'!$D378),0)</f>
        <v>0</v>
      </c>
      <c r="F396" s="109">
        <f>IFERROR(SUM('0'!$F378),0)</f>
        <v>0</v>
      </c>
      <c r="G396" s="107" t="str">
        <f t="shared" si="6"/>
        <v/>
      </c>
      <c r="H396" s="107" t="str">
        <f>IFERROR(CONCATENATE('0'!$G378),0)</f>
        <v/>
      </c>
      <c r="I396" s="107">
        <f>IFERROR(SUM('0'!$H378),0)</f>
        <v>0</v>
      </c>
      <c r="J396" s="110">
        <f>IFERROR(SUM('0'!$I378),0)</f>
        <v>0</v>
      </c>
      <c r="K396" s="107" t="str">
        <f>IFERROR(CONCATENATE('0'!$K378),0)</f>
        <v/>
      </c>
      <c r="L396" s="107">
        <f>IFERROR(SUM('0'!$L378),0)</f>
        <v>0</v>
      </c>
      <c r="M396" s="107">
        <f>IFERROR(SUM('0'!$M378),0)</f>
        <v>0</v>
      </c>
      <c r="N396" s="107">
        <f>IFERROR(SUM('0'!$N378),0)</f>
        <v>0</v>
      </c>
      <c r="O396" s="107" t="str">
        <f>IFERROR(CONCATENATE('0'!$O378),0)</f>
        <v/>
      </c>
      <c r="P396" s="107" t="str">
        <f>IFERROR(CONCATENATE('0'!U378),"")</f>
        <v/>
      </c>
      <c r="Q396" s="107" t="str">
        <f>IFERROR(CONCATENATE('0'!$W378),0)</f>
        <v/>
      </c>
      <c r="R396" s="107" t="str">
        <f>IFERROR(IF('0'!V378&gt;0.00001,'0'!V378,'2'!M391),"")</f>
        <v/>
      </c>
      <c r="S396" s="107" t="s">
        <v>39</v>
      </c>
    </row>
    <row r="397" spans="1:19" s="22" customFormat="1" ht="20.100000000000001" hidden="1" customHeight="1">
      <c r="A397" s="117" t="str">
        <f>IFERROR(CONCATENATE('0'!$A379),0)</f>
        <v/>
      </c>
      <c r="B397" s="107">
        <f>IFERROR(SUM('0'!$B379),0)</f>
        <v>0</v>
      </c>
      <c r="C397" s="107">
        <f>IFERROR(SUM('0'!$C379),0)</f>
        <v>0</v>
      </c>
      <c r="D397" s="108">
        <f>IFERROR(SUM('0'!$E379),0)</f>
        <v>0</v>
      </c>
      <c r="E397" s="107">
        <f>IFERROR(SUM('0'!$D379),0)</f>
        <v>0</v>
      </c>
      <c r="F397" s="109">
        <f>IFERROR(SUM('0'!$F379),0)</f>
        <v>0</v>
      </c>
      <c r="G397" s="107" t="str">
        <f t="shared" si="6"/>
        <v/>
      </c>
      <c r="H397" s="107" t="str">
        <f>IFERROR(CONCATENATE('0'!$G379),0)</f>
        <v/>
      </c>
      <c r="I397" s="107">
        <f>IFERROR(SUM('0'!$H379),0)</f>
        <v>0</v>
      </c>
      <c r="J397" s="110">
        <f>IFERROR(SUM('0'!$I379),0)</f>
        <v>0</v>
      </c>
      <c r="K397" s="107" t="str">
        <f>IFERROR(CONCATENATE('0'!$K379),0)</f>
        <v/>
      </c>
      <c r="L397" s="107">
        <f>IFERROR(SUM('0'!$L379),0)</f>
        <v>0</v>
      </c>
      <c r="M397" s="107">
        <f>IFERROR(SUM('0'!$M379),0)</f>
        <v>0</v>
      </c>
      <c r="N397" s="107">
        <f>IFERROR(SUM('0'!$N379),0)</f>
        <v>0</v>
      </c>
      <c r="O397" s="107" t="str">
        <f>IFERROR(CONCATENATE('0'!$O379),0)</f>
        <v/>
      </c>
      <c r="P397" s="107" t="str">
        <f>IFERROR(CONCATENATE('0'!U379),"")</f>
        <v/>
      </c>
      <c r="Q397" s="107" t="str">
        <f>IFERROR(CONCATENATE('0'!$W379),0)</f>
        <v/>
      </c>
      <c r="R397" s="107" t="str">
        <f>IFERROR(IF('0'!V379&gt;0.00001,'0'!V379,'2'!M392),"")</f>
        <v/>
      </c>
      <c r="S397" s="107" t="s">
        <v>39</v>
      </c>
    </row>
    <row r="398" spans="1:19" s="22" customFormat="1" ht="20.100000000000001" hidden="1" customHeight="1">
      <c r="A398" s="106" t="str">
        <f>IFERROR(CONCATENATE('0'!$A380),0)</f>
        <v/>
      </c>
      <c r="B398" s="107">
        <f>IFERROR(SUM('0'!$B380),0)</f>
        <v>0</v>
      </c>
      <c r="C398" s="107">
        <f>IFERROR(SUM('0'!$C380),0)</f>
        <v>0</v>
      </c>
      <c r="D398" s="108">
        <f>IFERROR(SUM('0'!$E380),0)</f>
        <v>0</v>
      </c>
      <c r="E398" s="107">
        <f>IFERROR(SUM('0'!$D380),0)</f>
        <v>0</v>
      </c>
      <c r="F398" s="109">
        <f>IFERROR(SUM('0'!$F380),0)</f>
        <v>0</v>
      </c>
      <c r="G398" s="107" t="str">
        <f t="shared" si="6"/>
        <v/>
      </c>
      <c r="H398" s="107" t="str">
        <f>IFERROR(CONCATENATE('0'!$G380),0)</f>
        <v/>
      </c>
      <c r="I398" s="107">
        <f>IFERROR(SUM('0'!$H380),0)</f>
        <v>0</v>
      </c>
      <c r="J398" s="110">
        <f>IFERROR(SUM('0'!$I380),0)</f>
        <v>0</v>
      </c>
      <c r="K398" s="107" t="str">
        <f>IFERROR(CONCATENATE('0'!$K380),0)</f>
        <v/>
      </c>
      <c r="L398" s="107">
        <f>IFERROR(SUM('0'!$L380),0)</f>
        <v>0</v>
      </c>
      <c r="M398" s="107">
        <f>IFERROR(SUM('0'!$M380),0)</f>
        <v>0</v>
      </c>
      <c r="N398" s="107">
        <f>IFERROR(SUM('0'!$N380),0)</f>
        <v>0</v>
      </c>
      <c r="O398" s="107" t="str">
        <f>IFERROR(CONCATENATE('0'!$O380),0)</f>
        <v/>
      </c>
      <c r="P398" s="107" t="str">
        <f>IFERROR(CONCATENATE('0'!U380),"")</f>
        <v/>
      </c>
      <c r="Q398" s="107" t="str">
        <f>IFERROR(CONCATENATE('0'!$W380),0)</f>
        <v/>
      </c>
      <c r="R398" s="107" t="str">
        <f>IFERROR(IF('0'!V380&gt;0.00001,'0'!V380,'2'!M393),"")</f>
        <v/>
      </c>
      <c r="S398" s="107" t="s">
        <v>39</v>
      </c>
    </row>
    <row r="399" spans="1:19" s="22" customFormat="1" ht="20.100000000000001" hidden="1" customHeight="1">
      <c r="A399" s="106" t="str">
        <f>IFERROR(CONCATENATE('0'!$A381),0)</f>
        <v/>
      </c>
      <c r="B399" s="107">
        <f>IFERROR(SUM('0'!$B381),0)</f>
        <v>0</v>
      </c>
      <c r="C399" s="107">
        <f>IFERROR(SUM('0'!$C381),0)</f>
        <v>0</v>
      </c>
      <c r="D399" s="108">
        <f>IFERROR(SUM('0'!$E381),0)</f>
        <v>0</v>
      </c>
      <c r="E399" s="107">
        <f>IFERROR(SUM('0'!$D381),0)</f>
        <v>0</v>
      </c>
      <c r="F399" s="109">
        <f>IFERROR(SUM('0'!$F381),0)</f>
        <v>0</v>
      </c>
      <c r="G399" s="107" t="str">
        <f t="shared" si="6"/>
        <v/>
      </c>
      <c r="H399" s="107" t="str">
        <f>IFERROR(CONCATENATE('0'!$G381),0)</f>
        <v/>
      </c>
      <c r="I399" s="107">
        <f>IFERROR(SUM('0'!$H381),0)</f>
        <v>0</v>
      </c>
      <c r="J399" s="110">
        <f>IFERROR(SUM('0'!$I381),0)</f>
        <v>0</v>
      </c>
      <c r="K399" s="107" t="str">
        <f>IFERROR(CONCATENATE('0'!$K381),0)</f>
        <v/>
      </c>
      <c r="L399" s="107">
        <f>IFERROR(SUM('0'!$L381),0)</f>
        <v>0</v>
      </c>
      <c r="M399" s="107">
        <f>IFERROR(SUM('0'!$M381),0)</f>
        <v>0</v>
      </c>
      <c r="N399" s="107">
        <f>IFERROR(SUM('0'!$N381),0)</f>
        <v>0</v>
      </c>
      <c r="O399" s="107" t="str">
        <f>IFERROR(CONCATENATE('0'!$O381),0)</f>
        <v/>
      </c>
      <c r="P399" s="107" t="str">
        <f>IFERROR(CONCATENATE('0'!U381),"")</f>
        <v/>
      </c>
      <c r="Q399" s="107" t="str">
        <f>IFERROR(CONCATENATE('0'!$W381),0)</f>
        <v/>
      </c>
      <c r="R399" s="107" t="str">
        <f>IFERROR(IF('0'!V381&gt;0.00001,'0'!V381,'2'!M394),"")</f>
        <v/>
      </c>
      <c r="S399" s="107" t="s">
        <v>39</v>
      </c>
    </row>
    <row r="400" spans="1:19" s="22" customFormat="1" ht="20.100000000000001" hidden="1" customHeight="1">
      <c r="A400" s="106" t="str">
        <f>IFERROR(CONCATENATE('0'!$A382),0)</f>
        <v/>
      </c>
      <c r="B400" s="107">
        <f>IFERROR(SUM('0'!$B382),0)</f>
        <v>0</v>
      </c>
      <c r="C400" s="107">
        <f>IFERROR(SUM('0'!$C382),0)</f>
        <v>0</v>
      </c>
      <c r="D400" s="108">
        <f>IFERROR(SUM('0'!$E382),0)</f>
        <v>0</v>
      </c>
      <c r="E400" s="107">
        <f>IFERROR(SUM('0'!$D382),0)</f>
        <v>0</v>
      </c>
      <c r="F400" s="109">
        <f>IFERROR(SUM('0'!$F382),0)</f>
        <v>0</v>
      </c>
      <c r="G400" s="107" t="str">
        <f t="shared" si="6"/>
        <v/>
      </c>
      <c r="H400" s="107" t="str">
        <f>IFERROR(CONCATENATE('0'!$G382),0)</f>
        <v/>
      </c>
      <c r="I400" s="107">
        <f>IFERROR(SUM('0'!$H382),0)</f>
        <v>0</v>
      </c>
      <c r="J400" s="110">
        <f>IFERROR(SUM('0'!$I382),0)</f>
        <v>0</v>
      </c>
      <c r="K400" s="107" t="str">
        <f>IFERROR(CONCATENATE('0'!$K382),0)</f>
        <v/>
      </c>
      <c r="L400" s="107">
        <f>IFERROR(SUM('0'!$L382),0)</f>
        <v>0</v>
      </c>
      <c r="M400" s="107">
        <f>IFERROR(SUM('0'!$M382),0)</f>
        <v>0</v>
      </c>
      <c r="N400" s="107">
        <f>IFERROR(SUM('0'!$N382),0)</f>
        <v>0</v>
      </c>
      <c r="O400" s="107" t="str">
        <f>IFERROR(CONCATENATE('0'!$O382),0)</f>
        <v/>
      </c>
      <c r="P400" s="107" t="str">
        <f>IFERROR(CONCATENATE('0'!U382),"")</f>
        <v/>
      </c>
      <c r="Q400" s="107" t="str">
        <f>IFERROR(CONCATENATE('0'!$W382),0)</f>
        <v/>
      </c>
      <c r="R400" s="107" t="str">
        <f>IFERROR(IF('0'!V382&gt;0.00001,'0'!V382,'2'!M395),"")</f>
        <v/>
      </c>
      <c r="S400" s="107" t="s">
        <v>39</v>
      </c>
    </row>
    <row r="401" spans="1:19" s="22" customFormat="1" ht="20.100000000000001" hidden="1" customHeight="1">
      <c r="A401" s="106" t="str">
        <f>IFERROR(CONCATENATE('0'!$A383),0)</f>
        <v/>
      </c>
      <c r="B401" s="107">
        <f>IFERROR(SUM('0'!$B383),0)</f>
        <v>0</v>
      </c>
      <c r="C401" s="107">
        <f>IFERROR(SUM('0'!$C383),0)</f>
        <v>0</v>
      </c>
      <c r="D401" s="108">
        <f>IFERROR(SUM('0'!$E383),0)</f>
        <v>0</v>
      </c>
      <c r="E401" s="107">
        <f>IFERROR(SUM('0'!$D383),0)</f>
        <v>0</v>
      </c>
      <c r="F401" s="109">
        <f>IFERROR(SUM('0'!$F383),0)</f>
        <v>0</v>
      </c>
      <c r="G401" s="107" t="str">
        <f t="shared" si="6"/>
        <v/>
      </c>
      <c r="H401" s="107" t="str">
        <f>IFERROR(CONCATENATE('0'!$G383),0)</f>
        <v/>
      </c>
      <c r="I401" s="107">
        <f>IFERROR(SUM('0'!$H383),0)</f>
        <v>0</v>
      </c>
      <c r="J401" s="110">
        <f>IFERROR(SUM('0'!$I383),0)</f>
        <v>0</v>
      </c>
      <c r="K401" s="107" t="str">
        <f>IFERROR(CONCATENATE('0'!$K383),0)</f>
        <v/>
      </c>
      <c r="L401" s="107">
        <f>IFERROR(SUM('0'!$L383),0)</f>
        <v>0</v>
      </c>
      <c r="M401" s="107">
        <f>IFERROR(SUM('0'!$M383),0)</f>
        <v>0</v>
      </c>
      <c r="N401" s="107">
        <f>IFERROR(SUM('0'!$N383),0)</f>
        <v>0</v>
      </c>
      <c r="O401" s="107" t="str">
        <f>IFERROR(CONCATENATE('0'!$O383),0)</f>
        <v/>
      </c>
      <c r="P401" s="107" t="str">
        <f>IFERROR(CONCATENATE('0'!U383),"")</f>
        <v/>
      </c>
      <c r="Q401" s="107" t="str">
        <f>IFERROR(CONCATENATE('0'!$W383),0)</f>
        <v/>
      </c>
      <c r="R401" s="107" t="str">
        <f>IFERROR(IF('0'!V383&gt;0.00001,'0'!V383,'2'!M396),"")</f>
        <v/>
      </c>
      <c r="S401" s="107" t="s">
        <v>39</v>
      </c>
    </row>
    <row r="402" spans="1:19" s="22" customFormat="1" ht="20.100000000000001" hidden="1" customHeight="1">
      <c r="A402" s="106" t="str">
        <f>IFERROR(CONCATENATE('0'!$A384),0)</f>
        <v/>
      </c>
      <c r="B402" s="107">
        <f>IFERROR(SUM('0'!$B384),0)</f>
        <v>0</v>
      </c>
      <c r="C402" s="107">
        <f>IFERROR(SUM('0'!$C384),0)</f>
        <v>0</v>
      </c>
      <c r="D402" s="108">
        <f>IFERROR(SUM('0'!$E384),0)</f>
        <v>0</v>
      </c>
      <c r="E402" s="107">
        <f>IFERROR(SUM('0'!$D384),0)</f>
        <v>0</v>
      </c>
      <c r="F402" s="109">
        <f>IFERROR(SUM('0'!$F384),0)</f>
        <v>0</v>
      </c>
      <c r="G402" s="107" t="str">
        <f t="shared" si="6"/>
        <v/>
      </c>
      <c r="H402" s="107" t="str">
        <f>IFERROR(CONCATENATE('0'!$G384),0)</f>
        <v/>
      </c>
      <c r="I402" s="107">
        <f>IFERROR(SUM('0'!$H384),0)</f>
        <v>0</v>
      </c>
      <c r="J402" s="110">
        <f>IFERROR(SUM('0'!$I384),0)</f>
        <v>0</v>
      </c>
      <c r="K402" s="107" t="str">
        <f>IFERROR(CONCATENATE('0'!$K384),0)</f>
        <v/>
      </c>
      <c r="L402" s="107">
        <f>IFERROR(SUM('0'!$L384),0)</f>
        <v>0</v>
      </c>
      <c r="M402" s="107">
        <f>IFERROR(SUM('0'!$M384),0)</f>
        <v>0</v>
      </c>
      <c r="N402" s="107">
        <f>IFERROR(SUM('0'!$N384),0)</f>
        <v>0</v>
      </c>
      <c r="O402" s="107" t="str">
        <f>IFERROR(CONCATENATE('0'!$O384),0)</f>
        <v/>
      </c>
      <c r="P402" s="107" t="str">
        <f>IFERROR(CONCATENATE('0'!U384),"")</f>
        <v/>
      </c>
      <c r="Q402" s="107" t="str">
        <f>IFERROR(CONCATENATE('0'!$W384),0)</f>
        <v/>
      </c>
      <c r="R402" s="107" t="str">
        <f>IFERROR(IF('0'!V384&gt;0.00001,'0'!V384,'2'!M397),"")</f>
        <v/>
      </c>
      <c r="S402" s="107" t="s">
        <v>39</v>
      </c>
    </row>
    <row r="403" spans="1:19" s="22" customFormat="1" ht="20.100000000000001" hidden="1" customHeight="1">
      <c r="A403" s="106" t="str">
        <f>IFERROR(CONCATENATE('0'!$A385),0)</f>
        <v/>
      </c>
      <c r="B403" s="107">
        <f>IFERROR(SUM('0'!$B385),0)</f>
        <v>0</v>
      </c>
      <c r="C403" s="107">
        <f>IFERROR(SUM('0'!$C385),0)</f>
        <v>0</v>
      </c>
      <c r="D403" s="108">
        <f>IFERROR(SUM('0'!$E385),0)</f>
        <v>0</v>
      </c>
      <c r="E403" s="107">
        <f>IFERROR(SUM('0'!$D385),0)</f>
        <v>0</v>
      </c>
      <c r="F403" s="109">
        <f>IFERROR(SUM('0'!$F385),0)</f>
        <v>0</v>
      </c>
      <c r="G403" s="107" t="str">
        <f t="shared" si="6"/>
        <v/>
      </c>
      <c r="H403" s="107" t="str">
        <f>IFERROR(CONCATENATE('0'!$G385),0)</f>
        <v/>
      </c>
      <c r="I403" s="107">
        <f>IFERROR(SUM('0'!$H385),0)</f>
        <v>0</v>
      </c>
      <c r="J403" s="110">
        <f>IFERROR(SUM('0'!$I385),0)</f>
        <v>0</v>
      </c>
      <c r="K403" s="107" t="str">
        <f>IFERROR(CONCATENATE('0'!$K385),0)</f>
        <v/>
      </c>
      <c r="L403" s="107">
        <f>IFERROR(SUM('0'!$L385),0)</f>
        <v>0</v>
      </c>
      <c r="M403" s="107">
        <f>IFERROR(SUM('0'!$M385),0)</f>
        <v>0</v>
      </c>
      <c r="N403" s="107">
        <f>IFERROR(SUM('0'!$N385),0)</f>
        <v>0</v>
      </c>
      <c r="O403" s="107" t="str">
        <f>IFERROR(CONCATENATE('0'!$O385),0)</f>
        <v/>
      </c>
      <c r="P403" s="107" t="str">
        <f>IFERROR(CONCATENATE('0'!U385),"")</f>
        <v/>
      </c>
      <c r="Q403" s="107" t="str">
        <f>IFERROR(CONCATENATE('0'!$W385),0)</f>
        <v/>
      </c>
      <c r="R403" s="107" t="str">
        <f>IFERROR(IF('0'!V385&gt;0.00001,'0'!V385,'2'!M398),"")</f>
        <v/>
      </c>
      <c r="S403" s="107" t="s">
        <v>39</v>
      </c>
    </row>
    <row r="404" spans="1:19" s="22" customFormat="1" ht="20.100000000000001" hidden="1" customHeight="1">
      <c r="A404" s="106" t="str">
        <f>IFERROR(CONCATENATE('0'!$A386),0)</f>
        <v/>
      </c>
      <c r="B404" s="107">
        <f>IFERROR(SUM('0'!$B386),0)</f>
        <v>0</v>
      </c>
      <c r="C404" s="107">
        <f>IFERROR(SUM('0'!$C386),0)</f>
        <v>0</v>
      </c>
      <c r="D404" s="108">
        <f>IFERROR(SUM('0'!$E386),0)</f>
        <v>0</v>
      </c>
      <c r="E404" s="107">
        <f>IFERROR(SUM('0'!$D386),0)</f>
        <v>0</v>
      </c>
      <c r="F404" s="109">
        <f>IFERROR(SUM('0'!$F386),0)</f>
        <v>0</v>
      </c>
      <c r="G404" s="107" t="str">
        <f t="shared" si="6"/>
        <v/>
      </c>
      <c r="H404" s="107" t="str">
        <f>IFERROR(CONCATENATE('0'!$G386),0)</f>
        <v/>
      </c>
      <c r="I404" s="107">
        <f>IFERROR(SUM('0'!$H386),0)</f>
        <v>0</v>
      </c>
      <c r="J404" s="110">
        <f>IFERROR(SUM('0'!$I386),0)</f>
        <v>0</v>
      </c>
      <c r="K404" s="107" t="str">
        <f>IFERROR(CONCATENATE('0'!$K386),0)</f>
        <v/>
      </c>
      <c r="L404" s="107">
        <f>IFERROR(SUM('0'!$L386),0)</f>
        <v>0</v>
      </c>
      <c r="M404" s="107">
        <f>IFERROR(SUM('0'!$M386),0)</f>
        <v>0</v>
      </c>
      <c r="N404" s="107">
        <f>IFERROR(SUM('0'!$N386),0)</f>
        <v>0</v>
      </c>
      <c r="O404" s="107" t="str">
        <f>IFERROR(CONCATENATE('0'!$O386),0)</f>
        <v/>
      </c>
      <c r="P404" s="107" t="str">
        <f>IFERROR(CONCATENATE('0'!U386),"")</f>
        <v/>
      </c>
      <c r="Q404" s="107" t="str">
        <f>IFERROR(CONCATENATE('0'!$W386),0)</f>
        <v/>
      </c>
      <c r="R404" s="107" t="str">
        <f>IFERROR(IF('0'!V386&gt;0.00001,'0'!V386,'2'!M399),"")</f>
        <v/>
      </c>
      <c r="S404" s="107" t="s">
        <v>39</v>
      </c>
    </row>
    <row r="405" spans="1:19" s="22" customFormat="1" ht="20.100000000000001" hidden="1" customHeight="1">
      <c r="A405" s="106" t="str">
        <f>IFERROR(CONCATENATE('0'!$A387),0)</f>
        <v/>
      </c>
      <c r="B405" s="107">
        <f>IFERROR(SUM('0'!$B387),0)</f>
        <v>0</v>
      </c>
      <c r="C405" s="107">
        <f>IFERROR(SUM('0'!$C387),0)</f>
        <v>0</v>
      </c>
      <c r="D405" s="108">
        <f>IFERROR(SUM('0'!$E387),0)</f>
        <v>0</v>
      </c>
      <c r="E405" s="107">
        <f>IFERROR(SUM('0'!$D387),0)</f>
        <v>0</v>
      </c>
      <c r="F405" s="109">
        <f>IFERROR(SUM('0'!$F387),0)</f>
        <v>0</v>
      </c>
      <c r="G405" s="107" t="str">
        <f t="shared" si="6"/>
        <v/>
      </c>
      <c r="H405" s="107" t="str">
        <f>IFERROR(CONCATENATE('0'!$G387),0)</f>
        <v/>
      </c>
      <c r="I405" s="107">
        <f>IFERROR(SUM('0'!$H387),0)</f>
        <v>0</v>
      </c>
      <c r="J405" s="110">
        <f>IFERROR(SUM('0'!$I387),0)</f>
        <v>0</v>
      </c>
      <c r="K405" s="107" t="str">
        <f>IFERROR(CONCATENATE('0'!$K387),0)</f>
        <v/>
      </c>
      <c r="L405" s="107">
        <f>IFERROR(SUM('0'!$L387),0)</f>
        <v>0</v>
      </c>
      <c r="M405" s="107">
        <f>IFERROR(SUM('0'!$M387),0)</f>
        <v>0</v>
      </c>
      <c r="N405" s="107">
        <f>IFERROR(SUM('0'!$N387),0)</f>
        <v>0</v>
      </c>
      <c r="O405" s="107" t="str">
        <f>IFERROR(CONCATENATE('0'!$O387),0)</f>
        <v/>
      </c>
      <c r="P405" s="107" t="str">
        <f>IFERROR(CONCATENATE('0'!U387),"")</f>
        <v/>
      </c>
      <c r="Q405" s="107" t="str">
        <f>IFERROR(CONCATENATE('0'!$W387),0)</f>
        <v/>
      </c>
      <c r="R405" s="107" t="str">
        <f>IFERROR(IF('0'!V387&gt;0.00001,'0'!V387,'2'!M400),"")</f>
        <v/>
      </c>
      <c r="S405" s="107" t="s">
        <v>39</v>
      </c>
    </row>
    <row r="406" spans="1:19" s="22" customFormat="1" ht="20.100000000000001" hidden="1" customHeight="1">
      <c r="A406" s="106" t="str">
        <f>IFERROR(CONCATENATE('0'!$A388),0)</f>
        <v/>
      </c>
      <c r="B406" s="107">
        <f>IFERROR(SUM('0'!$B388),0)</f>
        <v>0</v>
      </c>
      <c r="C406" s="107">
        <f>IFERROR(SUM('0'!$C388),0)</f>
        <v>0</v>
      </c>
      <c r="D406" s="108">
        <f>IFERROR(SUM('0'!$E388),0)</f>
        <v>0</v>
      </c>
      <c r="E406" s="107">
        <f>IFERROR(SUM('0'!$D388),0)</f>
        <v>0</v>
      </c>
      <c r="F406" s="109">
        <f>IFERROR(SUM('0'!$F388),0)</f>
        <v>0</v>
      </c>
      <c r="G406" s="107" t="str">
        <f t="shared" si="6"/>
        <v/>
      </c>
      <c r="H406" s="107" t="str">
        <f>IFERROR(CONCATENATE('0'!$G388),0)</f>
        <v/>
      </c>
      <c r="I406" s="107">
        <f>IFERROR(SUM('0'!$H388),0)</f>
        <v>0</v>
      </c>
      <c r="J406" s="110">
        <f>IFERROR(SUM('0'!$I388),0)</f>
        <v>0</v>
      </c>
      <c r="K406" s="107" t="str">
        <f>IFERROR(CONCATENATE('0'!$K388),0)</f>
        <v/>
      </c>
      <c r="L406" s="107">
        <f>IFERROR(SUM('0'!$L388),0)</f>
        <v>0</v>
      </c>
      <c r="M406" s="107">
        <f>IFERROR(SUM('0'!$M388),0)</f>
        <v>0</v>
      </c>
      <c r="N406" s="107">
        <f>IFERROR(SUM('0'!$N388),0)</f>
        <v>0</v>
      </c>
      <c r="O406" s="107" t="str">
        <f>IFERROR(CONCATENATE('0'!$O388),0)</f>
        <v/>
      </c>
      <c r="P406" s="107" t="str">
        <f>IFERROR(CONCATENATE('0'!U388),"")</f>
        <v/>
      </c>
      <c r="Q406" s="107" t="str">
        <f>IFERROR(CONCATENATE('0'!$W388),0)</f>
        <v/>
      </c>
      <c r="R406" s="107" t="str">
        <f>IFERROR(IF('0'!V388&gt;0.00001,'0'!V388,'2'!M401),"")</f>
        <v/>
      </c>
      <c r="S406" s="107" t="s">
        <v>39</v>
      </c>
    </row>
    <row r="407" spans="1:19" s="22" customFormat="1" ht="20.100000000000001" hidden="1" customHeight="1">
      <c r="A407" s="106" t="str">
        <f>IFERROR(CONCATENATE('0'!$A389),0)</f>
        <v/>
      </c>
      <c r="B407" s="107">
        <f>IFERROR(SUM('0'!$B389),0)</f>
        <v>0</v>
      </c>
      <c r="C407" s="107">
        <f>IFERROR(SUM('0'!$C389),0)</f>
        <v>0</v>
      </c>
      <c r="D407" s="108">
        <f>IFERROR(SUM('0'!$E389),0)</f>
        <v>0</v>
      </c>
      <c r="E407" s="107">
        <f>IFERROR(SUM('0'!$D389),0)</f>
        <v>0</v>
      </c>
      <c r="F407" s="109">
        <f>IFERROR(SUM('0'!$F389),0)</f>
        <v>0</v>
      </c>
      <c r="G407" s="107" t="str">
        <f t="shared" si="6"/>
        <v/>
      </c>
      <c r="H407" s="107" t="str">
        <f>IFERROR(CONCATENATE('0'!$G389),0)</f>
        <v/>
      </c>
      <c r="I407" s="107">
        <f>IFERROR(SUM('0'!$H389),0)</f>
        <v>0</v>
      </c>
      <c r="J407" s="110">
        <f>IFERROR(SUM('0'!$I389),0)</f>
        <v>0</v>
      </c>
      <c r="K407" s="107" t="str">
        <f>IFERROR(CONCATENATE('0'!$K389),0)</f>
        <v/>
      </c>
      <c r="L407" s="107">
        <f>IFERROR(SUM('0'!$L389),0)</f>
        <v>0</v>
      </c>
      <c r="M407" s="107">
        <f>IFERROR(SUM('0'!$M389),0)</f>
        <v>0</v>
      </c>
      <c r="N407" s="107">
        <f>IFERROR(SUM('0'!$N389),0)</f>
        <v>0</v>
      </c>
      <c r="O407" s="107" t="str">
        <f>IFERROR(CONCATENATE('0'!$O389),0)</f>
        <v/>
      </c>
      <c r="P407" s="107" t="str">
        <f>IFERROR(CONCATENATE('0'!U389),"")</f>
        <v/>
      </c>
      <c r="Q407" s="107" t="str">
        <f>IFERROR(CONCATENATE('0'!$W389),0)</f>
        <v/>
      </c>
      <c r="R407" s="107" t="str">
        <f>IFERROR(IF('0'!V389&gt;0.00001,'0'!V389,'2'!M402),"")</f>
        <v/>
      </c>
      <c r="S407" s="107" t="s">
        <v>39</v>
      </c>
    </row>
    <row r="408" spans="1:19" s="22" customFormat="1" ht="20.100000000000001" hidden="1" customHeight="1">
      <c r="A408" s="106" t="str">
        <f>IFERROR(CONCATENATE('0'!$A390),0)</f>
        <v/>
      </c>
      <c r="B408" s="107">
        <f>IFERROR(SUM('0'!$B390),0)</f>
        <v>0</v>
      </c>
      <c r="C408" s="107">
        <f>IFERROR(SUM('0'!$C390),0)</f>
        <v>0</v>
      </c>
      <c r="D408" s="108">
        <f>IFERROR(SUM('0'!$E390),0)</f>
        <v>0</v>
      </c>
      <c r="E408" s="107">
        <f>IFERROR(SUM('0'!$D390),0)</f>
        <v>0</v>
      </c>
      <c r="F408" s="109">
        <f>IFERROR(SUM('0'!$F390),0)</f>
        <v>0</v>
      </c>
      <c r="G408" s="107" t="str">
        <f t="shared" si="6"/>
        <v/>
      </c>
      <c r="H408" s="107" t="str">
        <f>IFERROR(CONCATENATE('0'!$G390),0)</f>
        <v/>
      </c>
      <c r="I408" s="107">
        <f>IFERROR(SUM('0'!$H390),0)</f>
        <v>0</v>
      </c>
      <c r="J408" s="110">
        <f>IFERROR(SUM('0'!$I390),0)</f>
        <v>0</v>
      </c>
      <c r="K408" s="107" t="str">
        <f>IFERROR(CONCATENATE('0'!$K390),0)</f>
        <v/>
      </c>
      <c r="L408" s="107">
        <f>IFERROR(SUM('0'!$L390),0)</f>
        <v>0</v>
      </c>
      <c r="M408" s="107">
        <f>IFERROR(SUM('0'!$M390),0)</f>
        <v>0</v>
      </c>
      <c r="N408" s="107">
        <f>IFERROR(SUM('0'!$N390),0)</f>
        <v>0</v>
      </c>
      <c r="O408" s="107" t="str">
        <f>IFERROR(CONCATENATE('0'!$O390),0)</f>
        <v/>
      </c>
      <c r="P408" s="107" t="str">
        <f>IFERROR(CONCATENATE('0'!U390),"")</f>
        <v/>
      </c>
      <c r="Q408" s="107" t="str">
        <f>IFERROR(CONCATENATE('0'!$W390),0)</f>
        <v/>
      </c>
      <c r="R408" s="107" t="str">
        <f>IFERROR(IF('0'!V390&gt;0.00001,'0'!V390,'2'!M403),"")</f>
        <v/>
      </c>
      <c r="S408" s="107" t="s">
        <v>39</v>
      </c>
    </row>
    <row r="409" spans="1:19" s="22" customFormat="1" ht="20.100000000000001" hidden="1" customHeight="1">
      <c r="A409" s="106" t="str">
        <f>IFERROR(CONCATENATE('0'!$A391),0)</f>
        <v/>
      </c>
      <c r="B409" s="107">
        <f>IFERROR(SUM('0'!$B391),0)</f>
        <v>0</v>
      </c>
      <c r="C409" s="107">
        <f>IFERROR(SUM('0'!$C391),0)</f>
        <v>0</v>
      </c>
      <c r="D409" s="108">
        <f>IFERROR(SUM('0'!$E391),0)</f>
        <v>0</v>
      </c>
      <c r="E409" s="107">
        <f>IFERROR(SUM('0'!$D391),0)</f>
        <v>0</v>
      </c>
      <c r="F409" s="109">
        <f>IFERROR(SUM('0'!$F391),0)</f>
        <v>0</v>
      </c>
      <c r="G409" s="107" t="str">
        <f t="shared" si="6"/>
        <v/>
      </c>
      <c r="H409" s="107" t="str">
        <f>IFERROR(CONCATENATE('0'!$G391),0)</f>
        <v/>
      </c>
      <c r="I409" s="107">
        <f>IFERROR(SUM('0'!$H391),0)</f>
        <v>0</v>
      </c>
      <c r="J409" s="110">
        <f>IFERROR(SUM('0'!$I391),0)</f>
        <v>0</v>
      </c>
      <c r="K409" s="107" t="str">
        <f>IFERROR(CONCATENATE('0'!$K391),0)</f>
        <v/>
      </c>
      <c r="L409" s="107">
        <f>IFERROR(SUM('0'!$L391),0)</f>
        <v>0</v>
      </c>
      <c r="M409" s="107">
        <f>IFERROR(SUM('0'!$M391),0)</f>
        <v>0</v>
      </c>
      <c r="N409" s="107">
        <f>IFERROR(SUM('0'!$N391),0)</f>
        <v>0</v>
      </c>
      <c r="O409" s="107" t="str">
        <f>IFERROR(CONCATENATE('0'!$O391),0)</f>
        <v/>
      </c>
      <c r="P409" s="107" t="str">
        <f>IFERROR(CONCATENATE('0'!U391),"")</f>
        <v/>
      </c>
      <c r="Q409" s="107" t="str">
        <f>IFERROR(CONCATENATE('0'!$W391),0)</f>
        <v/>
      </c>
      <c r="R409" s="107" t="str">
        <f>IFERROR(IF('0'!V391&gt;0.00001,'0'!V391,'2'!M404),"")</f>
        <v/>
      </c>
      <c r="S409" s="107" t="s">
        <v>39</v>
      </c>
    </row>
    <row r="410" spans="1:19" s="22" customFormat="1" ht="20.100000000000001" hidden="1" customHeight="1">
      <c r="A410" s="106" t="str">
        <f>IFERROR(CONCATENATE('0'!$A392),0)</f>
        <v/>
      </c>
      <c r="B410" s="107">
        <f>IFERROR(SUM('0'!$B392),0)</f>
        <v>0</v>
      </c>
      <c r="C410" s="107">
        <f>IFERROR(SUM('0'!$C392),0)</f>
        <v>0</v>
      </c>
      <c r="D410" s="108">
        <f>IFERROR(SUM('0'!$E392),0)</f>
        <v>0</v>
      </c>
      <c r="E410" s="107">
        <f>IFERROR(SUM('0'!$D392),0)</f>
        <v>0</v>
      </c>
      <c r="F410" s="109">
        <f>IFERROR(SUM('0'!$F392),0)</f>
        <v>0</v>
      </c>
      <c r="G410" s="107" t="str">
        <f t="shared" si="6"/>
        <v/>
      </c>
      <c r="H410" s="107" t="str">
        <f>IFERROR(CONCATENATE('0'!$G392),0)</f>
        <v/>
      </c>
      <c r="I410" s="107">
        <f>IFERROR(SUM('0'!$H392),0)</f>
        <v>0</v>
      </c>
      <c r="J410" s="110">
        <f>IFERROR(SUM('0'!$I392),0)</f>
        <v>0</v>
      </c>
      <c r="K410" s="107" t="str">
        <f>IFERROR(CONCATENATE('0'!$K392),0)</f>
        <v/>
      </c>
      <c r="L410" s="107">
        <f>IFERROR(SUM('0'!$L392),0)</f>
        <v>0</v>
      </c>
      <c r="M410" s="107">
        <f>IFERROR(SUM('0'!$M392),0)</f>
        <v>0</v>
      </c>
      <c r="N410" s="107">
        <f>IFERROR(SUM('0'!$N392),0)</f>
        <v>0</v>
      </c>
      <c r="O410" s="107" t="str">
        <f>IFERROR(CONCATENATE('0'!$O392),0)</f>
        <v/>
      </c>
      <c r="P410" s="107" t="str">
        <f>IFERROR(CONCATENATE('0'!U392),"")</f>
        <v/>
      </c>
      <c r="Q410" s="107" t="str">
        <f>IFERROR(CONCATENATE('0'!$W392),0)</f>
        <v/>
      </c>
      <c r="R410" s="107" t="str">
        <f>IFERROR(IF('0'!V392&gt;0.00001,'0'!V392,'2'!M405),"")</f>
        <v/>
      </c>
      <c r="S410" s="107" t="s">
        <v>39</v>
      </c>
    </row>
    <row r="411" spans="1:19" s="22" customFormat="1" ht="20.100000000000001" hidden="1" customHeight="1">
      <c r="A411" s="106" t="str">
        <f>IFERROR(CONCATENATE('0'!$A393),0)</f>
        <v/>
      </c>
      <c r="B411" s="107">
        <f>IFERROR(SUM('0'!$B393),0)</f>
        <v>0</v>
      </c>
      <c r="C411" s="107">
        <f>IFERROR(SUM('0'!$C393),0)</f>
        <v>0</v>
      </c>
      <c r="D411" s="108">
        <f>IFERROR(SUM('0'!$E393),0)</f>
        <v>0</v>
      </c>
      <c r="E411" s="107">
        <f>IFERROR(SUM('0'!$D393),0)</f>
        <v>0</v>
      </c>
      <c r="F411" s="109">
        <f>IFERROR(SUM('0'!$F393),0)</f>
        <v>0</v>
      </c>
      <c r="G411" s="107" t="str">
        <f t="shared" si="6"/>
        <v/>
      </c>
      <c r="H411" s="107" t="str">
        <f>IFERROR(CONCATENATE('0'!$G393),0)</f>
        <v/>
      </c>
      <c r="I411" s="107">
        <f>IFERROR(SUM('0'!$H393),0)</f>
        <v>0</v>
      </c>
      <c r="J411" s="110">
        <f>IFERROR(SUM('0'!$I393),0)</f>
        <v>0</v>
      </c>
      <c r="K411" s="107" t="str">
        <f>IFERROR(CONCATENATE('0'!$K393),0)</f>
        <v/>
      </c>
      <c r="L411" s="107">
        <f>IFERROR(SUM('0'!$L393),0)</f>
        <v>0</v>
      </c>
      <c r="M411" s="107">
        <f>IFERROR(SUM('0'!$M393),0)</f>
        <v>0</v>
      </c>
      <c r="N411" s="107">
        <f>IFERROR(SUM('0'!$N393),0)</f>
        <v>0</v>
      </c>
      <c r="O411" s="107" t="str">
        <f>IFERROR(CONCATENATE('0'!$O393),0)</f>
        <v/>
      </c>
      <c r="P411" s="107" t="str">
        <f>IFERROR(CONCATENATE('0'!U393),"")</f>
        <v/>
      </c>
      <c r="Q411" s="107" t="str">
        <f>IFERROR(CONCATENATE('0'!$W393),0)</f>
        <v/>
      </c>
      <c r="R411" s="107" t="str">
        <f>IFERROR(IF('0'!V393&gt;0.00001,'0'!V393,'2'!M406),"")</f>
        <v/>
      </c>
      <c r="S411" s="107" t="s">
        <v>39</v>
      </c>
    </row>
    <row r="412" spans="1:19" s="22" customFormat="1" ht="20.100000000000001" hidden="1" customHeight="1">
      <c r="A412" s="106" t="str">
        <f>IFERROR(CONCATENATE('0'!$A394),0)</f>
        <v/>
      </c>
      <c r="B412" s="107">
        <f>IFERROR(SUM('0'!$B394),0)</f>
        <v>0</v>
      </c>
      <c r="C412" s="107">
        <f>IFERROR(SUM('0'!$C394),0)</f>
        <v>0</v>
      </c>
      <c r="D412" s="108">
        <f>IFERROR(SUM('0'!$E394),0)</f>
        <v>0</v>
      </c>
      <c r="E412" s="107">
        <f>IFERROR(SUM('0'!$D394),0)</f>
        <v>0</v>
      </c>
      <c r="F412" s="109">
        <f>IFERROR(SUM('0'!$F394),0)</f>
        <v>0</v>
      </c>
      <c r="G412" s="107" t="str">
        <f t="shared" si="6"/>
        <v/>
      </c>
      <c r="H412" s="107" t="str">
        <f>IFERROR(CONCATENATE('0'!$G394),0)</f>
        <v/>
      </c>
      <c r="I412" s="107">
        <f>IFERROR(SUM('0'!$H394),0)</f>
        <v>0</v>
      </c>
      <c r="J412" s="110">
        <f>IFERROR(SUM('0'!$I394),0)</f>
        <v>0</v>
      </c>
      <c r="K412" s="107" t="str">
        <f>IFERROR(CONCATENATE('0'!$K394),0)</f>
        <v/>
      </c>
      <c r="L412" s="107">
        <f>IFERROR(SUM('0'!$L394),0)</f>
        <v>0</v>
      </c>
      <c r="M412" s="107">
        <f>IFERROR(SUM('0'!$M394),0)</f>
        <v>0</v>
      </c>
      <c r="N412" s="107">
        <f>IFERROR(SUM('0'!$N394),0)</f>
        <v>0</v>
      </c>
      <c r="O412" s="107" t="str">
        <f>IFERROR(CONCATENATE('0'!$O394),0)</f>
        <v/>
      </c>
      <c r="P412" s="107" t="str">
        <f>IFERROR(CONCATENATE('0'!U394),"")</f>
        <v/>
      </c>
      <c r="Q412" s="107" t="str">
        <f>IFERROR(CONCATENATE('0'!$W394),0)</f>
        <v/>
      </c>
      <c r="R412" s="107" t="str">
        <f>IFERROR(IF('0'!V394&gt;0.00001,'0'!V394,'2'!M407),"")</f>
        <v/>
      </c>
      <c r="S412" s="107" t="s">
        <v>39</v>
      </c>
    </row>
    <row r="413" spans="1:19" s="22" customFormat="1" ht="20.100000000000001" hidden="1" customHeight="1">
      <c r="A413" s="106" t="str">
        <f>IFERROR(CONCATENATE('0'!$A395),0)</f>
        <v/>
      </c>
      <c r="B413" s="107">
        <f>IFERROR(SUM('0'!$B395),0)</f>
        <v>0</v>
      </c>
      <c r="C413" s="107">
        <f>IFERROR(SUM('0'!$C395),0)</f>
        <v>0</v>
      </c>
      <c r="D413" s="108">
        <f>IFERROR(SUM('0'!$E395),0)</f>
        <v>0</v>
      </c>
      <c r="E413" s="107">
        <f>IFERROR(SUM('0'!$D395),0)</f>
        <v>0</v>
      </c>
      <c r="F413" s="109">
        <f>IFERROR(SUM('0'!$F395),0)</f>
        <v>0</v>
      </c>
      <c r="G413" s="107" t="str">
        <f t="shared" si="6"/>
        <v/>
      </c>
      <c r="H413" s="107" t="str">
        <f>IFERROR(CONCATENATE('0'!$G395),0)</f>
        <v/>
      </c>
      <c r="I413" s="107">
        <f>IFERROR(SUM('0'!$H395),0)</f>
        <v>0</v>
      </c>
      <c r="J413" s="110">
        <f>IFERROR(SUM('0'!$I395),0)</f>
        <v>0</v>
      </c>
      <c r="K413" s="107" t="str">
        <f>IFERROR(CONCATENATE('0'!$K395),0)</f>
        <v/>
      </c>
      <c r="L413" s="107">
        <f>IFERROR(SUM('0'!$L395),0)</f>
        <v>0</v>
      </c>
      <c r="M413" s="107">
        <f>IFERROR(SUM('0'!$M395),0)</f>
        <v>0</v>
      </c>
      <c r="N413" s="107">
        <f>IFERROR(SUM('0'!$N395),0)</f>
        <v>0</v>
      </c>
      <c r="O413" s="107" t="str">
        <f>IFERROR(CONCATENATE('0'!$O395),0)</f>
        <v/>
      </c>
      <c r="P413" s="107" t="str">
        <f>IFERROR(CONCATENATE('0'!U395),"")</f>
        <v/>
      </c>
      <c r="Q413" s="107" t="str">
        <f>IFERROR(CONCATENATE('0'!$W395),0)</f>
        <v/>
      </c>
      <c r="R413" s="107" t="str">
        <f>IFERROR(IF('0'!V395&gt;0.00001,'0'!V395,'2'!M408),"")</f>
        <v/>
      </c>
      <c r="S413" s="107" t="s">
        <v>39</v>
      </c>
    </row>
    <row r="414" spans="1:19" s="22" customFormat="1" ht="20.100000000000001" hidden="1" customHeight="1">
      <c r="A414" s="106" t="str">
        <f>IFERROR(CONCATENATE('0'!$A396),0)</f>
        <v/>
      </c>
      <c r="B414" s="107">
        <f>IFERROR(SUM('0'!$B396),0)</f>
        <v>0</v>
      </c>
      <c r="C414" s="107">
        <f>IFERROR(SUM('0'!$C396),0)</f>
        <v>0</v>
      </c>
      <c r="D414" s="108">
        <f>IFERROR(SUM('0'!$E396),0)</f>
        <v>0</v>
      </c>
      <c r="E414" s="107">
        <f>IFERROR(SUM('0'!$D396),0)</f>
        <v>0</v>
      </c>
      <c r="F414" s="109">
        <f>IFERROR(SUM('0'!$F396),0)</f>
        <v>0</v>
      </c>
      <c r="G414" s="107" t="str">
        <f t="shared" si="6"/>
        <v/>
      </c>
      <c r="H414" s="107" t="str">
        <f>IFERROR(CONCATENATE('0'!$G396),0)</f>
        <v/>
      </c>
      <c r="I414" s="107">
        <f>IFERROR(SUM('0'!$H396),0)</f>
        <v>0</v>
      </c>
      <c r="J414" s="110">
        <f>IFERROR(SUM('0'!$I396),0)</f>
        <v>0</v>
      </c>
      <c r="K414" s="107" t="str">
        <f>IFERROR(CONCATENATE('0'!$K396),0)</f>
        <v/>
      </c>
      <c r="L414" s="107">
        <f>IFERROR(SUM('0'!$L396),0)</f>
        <v>0</v>
      </c>
      <c r="M414" s="107">
        <f>IFERROR(SUM('0'!$M396),0)</f>
        <v>0</v>
      </c>
      <c r="N414" s="107">
        <f>IFERROR(SUM('0'!$N396),0)</f>
        <v>0</v>
      </c>
      <c r="O414" s="107" t="str">
        <f>IFERROR(CONCATENATE('0'!$O396),0)</f>
        <v/>
      </c>
      <c r="P414" s="107" t="str">
        <f>IFERROR(CONCATENATE('0'!U396),"")</f>
        <v/>
      </c>
      <c r="Q414" s="107" t="str">
        <f>IFERROR(CONCATENATE('0'!$W396),0)</f>
        <v/>
      </c>
      <c r="R414" s="107" t="str">
        <f>IFERROR(IF('0'!V396&gt;0.00001,'0'!V396,'2'!M409),"")</f>
        <v/>
      </c>
      <c r="S414" s="107" t="s">
        <v>39</v>
      </c>
    </row>
    <row r="415" spans="1:19" s="22" customFormat="1" ht="20.100000000000001" hidden="1" customHeight="1">
      <c r="A415" s="106" t="str">
        <f>IFERROR(CONCATENATE('0'!$A397),0)</f>
        <v/>
      </c>
      <c r="B415" s="107">
        <f>IFERROR(SUM('0'!$B397),0)</f>
        <v>0</v>
      </c>
      <c r="C415" s="107">
        <f>IFERROR(SUM('0'!$C397),0)</f>
        <v>0</v>
      </c>
      <c r="D415" s="108">
        <f>IFERROR(SUM('0'!$E397),0)</f>
        <v>0</v>
      </c>
      <c r="E415" s="107">
        <f>IFERROR(SUM('0'!$D397),0)</f>
        <v>0</v>
      </c>
      <c r="F415" s="109">
        <f>IFERROR(SUM('0'!$F397),0)</f>
        <v>0</v>
      </c>
      <c r="G415" s="107" t="str">
        <f t="shared" si="6"/>
        <v/>
      </c>
      <c r="H415" s="107" t="str">
        <f>IFERROR(CONCATENATE('0'!$G397),0)</f>
        <v/>
      </c>
      <c r="I415" s="107">
        <f>IFERROR(SUM('0'!$H397),0)</f>
        <v>0</v>
      </c>
      <c r="J415" s="110">
        <f>IFERROR(SUM('0'!$I397),0)</f>
        <v>0</v>
      </c>
      <c r="K415" s="107" t="str">
        <f>IFERROR(CONCATENATE('0'!$K397),0)</f>
        <v/>
      </c>
      <c r="L415" s="107">
        <f>IFERROR(SUM('0'!$L397),0)</f>
        <v>0</v>
      </c>
      <c r="M415" s="107">
        <f>IFERROR(SUM('0'!$M397),0)</f>
        <v>0</v>
      </c>
      <c r="N415" s="107">
        <f>IFERROR(SUM('0'!$N397),0)</f>
        <v>0</v>
      </c>
      <c r="O415" s="107" t="str">
        <f>IFERROR(CONCATENATE('0'!$O397),0)</f>
        <v/>
      </c>
      <c r="P415" s="107" t="str">
        <f>IFERROR(CONCATENATE('0'!U397),"")</f>
        <v/>
      </c>
      <c r="Q415" s="107" t="str">
        <f>IFERROR(CONCATENATE('0'!$W397),0)</f>
        <v/>
      </c>
      <c r="R415" s="107" t="str">
        <f>IFERROR(IF('0'!V397&gt;0.00001,'0'!V397,'2'!M410),"")</f>
        <v/>
      </c>
      <c r="S415" s="107" t="s">
        <v>39</v>
      </c>
    </row>
    <row r="416" spans="1:19" s="22" customFormat="1" ht="20.100000000000001" hidden="1" customHeight="1">
      <c r="A416" s="106" t="str">
        <f>IFERROR(CONCATENATE('0'!$A398),0)</f>
        <v/>
      </c>
      <c r="B416" s="107">
        <f>IFERROR(SUM('0'!$B398),0)</f>
        <v>0</v>
      </c>
      <c r="C416" s="107">
        <f>IFERROR(SUM('0'!$C398),0)</f>
        <v>0</v>
      </c>
      <c r="D416" s="108">
        <f>IFERROR(SUM('0'!$E398),0)</f>
        <v>0</v>
      </c>
      <c r="E416" s="107">
        <f>IFERROR(SUM('0'!$D398),0)</f>
        <v>0</v>
      </c>
      <c r="F416" s="109">
        <f>IFERROR(SUM('0'!$F398),0)</f>
        <v>0</v>
      </c>
      <c r="G416" s="107" t="str">
        <f t="shared" si="6"/>
        <v/>
      </c>
      <c r="H416" s="107" t="str">
        <f>IFERROR(CONCATENATE('0'!$G398),0)</f>
        <v/>
      </c>
      <c r="I416" s="107">
        <f>IFERROR(SUM('0'!$H398),0)</f>
        <v>0</v>
      </c>
      <c r="J416" s="110">
        <f>IFERROR(SUM('0'!$I398),0)</f>
        <v>0</v>
      </c>
      <c r="K416" s="107" t="str">
        <f>IFERROR(CONCATENATE('0'!$K398),0)</f>
        <v/>
      </c>
      <c r="L416" s="107">
        <f>IFERROR(SUM('0'!$L398),0)</f>
        <v>0</v>
      </c>
      <c r="M416" s="107">
        <f>IFERROR(SUM('0'!$M398),0)</f>
        <v>0</v>
      </c>
      <c r="N416" s="107">
        <f>IFERROR(SUM('0'!$N398),0)</f>
        <v>0</v>
      </c>
      <c r="O416" s="107" t="str">
        <f>IFERROR(CONCATENATE('0'!$O398),0)</f>
        <v/>
      </c>
      <c r="P416" s="107" t="str">
        <f>IFERROR(CONCATENATE('0'!U398),"")</f>
        <v/>
      </c>
      <c r="Q416" s="107" t="str">
        <f>IFERROR(CONCATENATE('0'!$W398),0)</f>
        <v/>
      </c>
      <c r="R416" s="107" t="str">
        <f>IFERROR(IF('0'!V398&gt;0.00001,'0'!V398,'2'!M411),"")</f>
        <v/>
      </c>
      <c r="S416" s="107" t="s">
        <v>39</v>
      </c>
    </row>
    <row r="417" spans="1:19" s="22" customFormat="1" ht="20.100000000000001" hidden="1" customHeight="1">
      <c r="A417" s="106" t="str">
        <f>IFERROR(CONCATENATE('0'!$A399),0)</f>
        <v/>
      </c>
      <c r="B417" s="107">
        <f>IFERROR(SUM('0'!$B399),0)</f>
        <v>0</v>
      </c>
      <c r="C417" s="107">
        <f>IFERROR(SUM('0'!$C399),0)</f>
        <v>0</v>
      </c>
      <c r="D417" s="108">
        <f>IFERROR(SUM('0'!$E399),0)</f>
        <v>0</v>
      </c>
      <c r="E417" s="107">
        <f>IFERROR(SUM('0'!$D399),0)</f>
        <v>0</v>
      </c>
      <c r="F417" s="109">
        <f>IFERROR(SUM('0'!$F399),0)</f>
        <v>0</v>
      </c>
      <c r="G417" s="107" t="str">
        <f t="shared" si="6"/>
        <v/>
      </c>
      <c r="H417" s="107" t="str">
        <f>IFERROR(CONCATENATE('0'!$G399),0)</f>
        <v/>
      </c>
      <c r="I417" s="107">
        <f>IFERROR(SUM('0'!$H399),0)</f>
        <v>0</v>
      </c>
      <c r="J417" s="110">
        <f>IFERROR(SUM('0'!$I399),0)</f>
        <v>0</v>
      </c>
      <c r="K417" s="107" t="str">
        <f>IFERROR(CONCATENATE('0'!$K399),0)</f>
        <v/>
      </c>
      <c r="L417" s="107">
        <f>IFERROR(SUM('0'!$L399),0)</f>
        <v>0</v>
      </c>
      <c r="M417" s="107">
        <f>IFERROR(SUM('0'!$M399),0)</f>
        <v>0</v>
      </c>
      <c r="N417" s="107">
        <f>IFERROR(SUM('0'!$N399),0)</f>
        <v>0</v>
      </c>
      <c r="O417" s="107" t="str">
        <f>IFERROR(CONCATENATE('0'!$O399),0)</f>
        <v/>
      </c>
      <c r="P417" s="107" t="str">
        <f>IFERROR(CONCATENATE('0'!U399),"")</f>
        <v/>
      </c>
      <c r="Q417" s="107" t="str">
        <f>IFERROR(CONCATENATE('0'!$W399),0)</f>
        <v/>
      </c>
      <c r="R417" s="107" t="str">
        <f>IFERROR(IF('0'!V399&gt;0.00001,'0'!V399,'2'!M412),"")</f>
        <v/>
      </c>
      <c r="S417" s="107" t="s">
        <v>39</v>
      </c>
    </row>
    <row r="418" spans="1:19" s="22" customFormat="1" ht="20.100000000000001" hidden="1" customHeight="1">
      <c r="A418" s="106" t="str">
        <f>IFERROR(CONCATENATE('0'!$A400),0)</f>
        <v/>
      </c>
      <c r="B418" s="107">
        <f>IFERROR(SUM('0'!$B400),0)</f>
        <v>0</v>
      </c>
      <c r="C418" s="107">
        <f>IFERROR(SUM('0'!$C400),0)</f>
        <v>0</v>
      </c>
      <c r="D418" s="108">
        <f>IFERROR(SUM('0'!$E400),0)</f>
        <v>0</v>
      </c>
      <c r="E418" s="107">
        <f>IFERROR(SUM('0'!$D400),0)</f>
        <v>0</v>
      </c>
      <c r="F418" s="109">
        <f>IFERROR(SUM('0'!$F400),0)</f>
        <v>0</v>
      </c>
      <c r="G418" s="107" t="str">
        <f t="shared" si="6"/>
        <v/>
      </c>
      <c r="H418" s="107" t="str">
        <f>IFERROR(CONCATENATE('0'!$G400),0)</f>
        <v/>
      </c>
      <c r="I418" s="107">
        <f>IFERROR(SUM('0'!$H400),0)</f>
        <v>0</v>
      </c>
      <c r="J418" s="110">
        <f>IFERROR(SUM('0'!$I400),0)</f>
        <v>0</v>
      </c>
      <c r="K418" s="107" t="str">
        <f>IFERROR(CONCATENATE('0'!$K400),0)</f>
        <v/>
      </c>
      <c r="L418" s="107">
        <f>IFERROR(SUM('0'!$L400),0)</f>
        <v>0</v>
      </c>
      <c r="M418" s="107">
        <f>IFERROR(SUM('0'!$M400),0)</f>
        <v>0</v>
      </c>
      <c r="N418" s="107">
        <f>IFERROR(SUM('0'!$N400),0)</f>
        <v>0</v>
      </c>
      <c r="O418" s="107" t="str">
        <f>IFERROR(CONCATENATE('0'!$O400),0)</f>
        <v/>
      </c>
      <c r="P418" s="107" t="str">
        <f>IFERROR(CONCATENATE('0'!U400),"")</f>
        <v/>
      </c>
      <c r="Q418" s="107" t="str">
        <f>IFERROR(CONCATENATE('0'!$W400),0)</f>
        <v/>
      </c>
      <c r="R418" s="107" t="str">
        <f>IFERROR(IF('0'!V400&gt;0.00001,'0'!V400,'2'!M413),"")</f>
        <v/>
      </c>
      <c r="S418" s="107" t="s">
        <v>39</v>
      </c>
    </row>
    <row r="419" spans="1:19" s="22" customFormat="1" ht="20.100000000000001" hidden="1" customHeight="1">
      <c r="A419" s="106" t="str">
        <f>IFERROR(CONCATENATE('0'!$A401),0)</f>
        <v/>
      </c>
      <c r="B419" s="107">
        <f>IFERROR(SUM('0'!$B401),0)</f>
        <v>0</v>
      </c>
      <c r="C419" s="107">
        <f>IFERROR(SUM('0'!$C401),0)</f>
        <v>0</v>
      </c>
      <c r="D419" s="108">
        <f>IFERROR(SUM('0'!$E401),0)</f>
        <v>0</v>
      </c>
      <c r="E419" s="107">
        <f>IFERROR(SUM('0'!$D401),0)</f>
        <v>0</v>
      </c>
      <c r="F419" s="109">
        <f>IFERROR(SUM('0'!$F401),0)</f>
        <v>0</v>
      </c>
      <c r="G419" s="107" t="str">
        <f t="shared" si="6"/>
        <v/>
      </c>
      <c r="H419" s="107" t="str">
        <f>IFERROR(CONCATENATE('0'!$G401),0)</f>
        <v/>
      </c>
      <c r="I419" s="107">
        <f>IFERROR(SUM('0'!$H401),0)</f>
        <v>0</v>
      </c>
      <c r="J419" s="110">
        <f>IFERROR(SUM('0'!$I401),0)</f>
        <v>0</v>
      </c>
      <c r="K419" s="107" t="str">
        <f>IFERROR(CONCATENATE('0'!$K401),0)</f>
        <v/>
      </c>
      <c r="L419" s="107">
        <f>IFERROR(SUM('0'!$L401),0)</f>
        <v>0</v>
      </c>
      <c r="M419" s="107">
        <f>IFERROR(SUM('0'!$M401),0)</f>
        <v>0</v>
      </c>
      <c r="N419" s="107">
        <f>IFERROR(SUM('0'!$N401),0)</f>
        <v>0</v>
      </c>
      <c r="O419" s="107" t="str">
        <f>IFERROR(CONCATENATE('0'!$O401),0)</f>
        <v/>
      </c>
      <c r="P419" s="107" t="str">
        <f>IFERROR(CONCATENATE('0'!U401),"")</f>
        <v/>
      </c>
      <c r="Q419" s="107" t="str">
        <f>IFERROR(CONCATENATE('0'!$W401),0)</f>
        <v/>
      </c>
      <c r="R419" s="107" t="str">
        <f>IFERROR(IF('0'!V401&gt;0.00001,'0'!V401,'2'!M414),"")</f>
        <v/>
      </c>
      <c r="S419" s="107" t="s">
        <v>39</v>
      </c>
    </row>
    <row r="420" spans="1:19" s="22" customFormat="1" ht="20.100000000000001" hidden="1" customHeight="1">
      <c r="A420" s="106" t="str">
        <f>IFERROR(CONCATENATE('0'!$A402),0)</f>
        <v/>
      </c>
      <c r="B420" s="107">
        <f>IFERROR(SUM('0'!$B402),0)</f>
        <v>0</v>
      </c>
      <c r="C420" s="107">
        <f>IFERROR(SUM('0'!$C402),0)</f>
        <v>0</v>
      </c>
      <c r="D420" s="108">
        <f>IFERROR(SUM('0'!$E402),0)</f>
        <v>0</v>
      </c>
      <c r="E420" s="107">
        <f>IFERROR(SUM('0'!$D402),0)</f>
        <v>0</v>
      </c>
      <c r="F420" s="109">
        <f>IFERROR(SUM('0'!$F402),0)</f>
        <v>0</v>
      </c>
      <c r="G420" s="107" t="str">
        <f t="shared" si="6"/>
        <v/>
      </c>
      <c r="H420" s="107" t="str">
        <f>IFERROR(CONCATENATE('0'!$G402),0)</f>
        <v/>
      </c>
      <c r="I420" s="107">
        <f>IFERROR(SUM('0'!$H402),0)</f>
        <v>0</v>
      </c>
      <c r="J420" s="110">
        <f>IFERROR(SUM('0'!$I402),0)</f>
        <v>0</v>
      </c>
      <c r="K420" s="107" t="str">
        <f>IFERROR(CONCATENATE('0'!$K402),0)</f>
        <v/>
      </c>
      <c r="L420" s="107">
        <f>IFERROR(SUM('0'!$L402),0)</f>
        <v>0</v>
      </c>
      <c r="M420" s="107">
        <f>IFERROR(SUM('0'!$M402),0)</f>
        <v>0</v>
      </c>
      <c r="N420" s="107">
        <f>IFERROR(SUM('0'!$N402),0)</f>
        <v>0</v>
      </c>
      <c r="O420" s="107" t="str">
        <f>IFERROR(CONCATENATE('0'!$O402),0)</f>
        <v/>
      </c>
      <c r="P420" s="107" t="str">
        <f>IFERROR(CONCATENATE('0'!U402),"")</f>
        <v/>
      </c>
      <c r="Q420" s="107" t="str">
        <f>IFERROR(CONCATENATE('0'!$W402),0)</f>
        <v/>
      </c>
      <c r="R420" s="107" t="str">
        <f>IFERROR(IF('0'!V402&gt;0.00001,'0'!V402,'2'!M415),"")</f>
        <v/>
      </c>
      <c r="S420" s="107" t="s">
        <v>39</v>
      </c>
    </row>
    <row r="421" spans="1:19" s="22" customFormat="1" ht="20.100000000000001" hidden="1" customHeight="1">
      <c r="A421" s="106" t="str">
        <f>IFERROR(CONCATENATE('0'!$A403),0)</f>
        <v/>
      </c>
      <c r="B421" s="107">
        <f>IFERROR(SUM('0'!$B403),0)</f>
        <v>0</v>
      </c>
      <c r="C421" s="107">
        <f>IFERROR(SUM('0'!$C403),0)</f>
        <v>0</v>
      </c>
      <c r="D421" s="108">
        <f>IFERROR(SUM('0'!$E403),0)</f>
        <v>0</v>
      </c>
      <c r="E421" s="107">
        <f>IFERROR(SUM('0'!$D403),0)</f>
        <v>0</v>
      </c>
      <c r="F421" s="109">
        <f>IFERROR(SUM('0'!$F403),0)</f>
        <v>0</v>
      </c>
      <c r="G421" s="107" t="str">
        <f t="shared" si="6"/>
        <v/>
      </c>
      <c r="H421" s="107" t="str">
        <f>IFERROR(CONCATENATE('0'!$G403),0)</f>
        <v/>
      </c>
      <c r="I421" s="107">
        <f>IFERROR(SUM('0'!$H403),0)</f>
        <v>0</v>
      </c>
      <c r="J421" s="110">
        <f>IFERROR(SUM('0'!$I403),0)</f>
        <v>0</v>
      </c>
      <c r="K421" s="107" t="str">
        <f>IFERROR(CONCATENATE('0'!$K403),0)</f>
        <v/>
      </c>
      <c r="L421" s="107">
        <f>IFERROR(SUM('0'!$L403),0)</f>
        <v>0</v>
      </c>
      <c r="M421" s="107">
        <f>IFERROR(SUM('0'!$M403),0)</f>
        <v>0</v>
      </c>
      <c r="N421" s="107">
        <f>IFERROR(SUM('0'!$N403),0)</f>
        <v>0</v>
      </c>
      <c r="O421" s="107" t="str">
        <f>IFERROR(CONCATENATE('0'!$O403),0)</f>
        <v/>
      </c>
      <c r="P421" s="107" t="str">
        <f>IFERROR(CONCATENATE('0'!U403),"")</f>
        <v/>
      </c>
      <c r="Q421" s="107" t="str">
        <f>IFERROR(CONCATENATE('0'!$W403),0)</f>
        <v/>
      </c>
      <c r="R421" s="107" t="str">
        <f>IFERROR(IF('0'!V403&gt;0.00001,'0'!V403,'2'!M416),"")</f>
        <v/>
      </c>
      <c r="S421" s="107" t="s">
        <v>39</v>
      </c>
    </row>
    <row r="422" spans="1:19" s="22" customFormat="1" ht="20.100000000000001" hidden="1" customHeight="1">
      <c r="A422" s="106" t="str">
        <f>IFERROR(CONCATENATE('0'!$A404),0)</f>
        <v/>
      </c>
      <c r="B422" s="107">
        <f>IFERROR(SUM('0'!$B404),0)</f>
        <v>0</v>
      </c>
      <c r="C422" s="107">
        <f>IFERROR(SUM('0'!$C404),0)</f>
        <v>0</v>
      </c>
      <c r="D422" s="108">
        <f>IFERROR(SUM('0'!$E404),0)</f>
        <v>0</v>
      </c>
      <c r="E422" s="107">
        <f>IFERROR(SUM('0'!$D404),0)</f>
        <v>0</v>
      </c>
      <c r="F422" s="109">
        <f>IFERROR(SUM('0'!$F404),0)</f>
        <v>0</v>
      </c>
      <c r="G422" s="107" t="str">
        <f t="shared" si="6"/>
        <v/>
      </c>
      <c r="H422" s="107" t="str">
        <f>IFERROR(CONCATENATE('0'!$G404),0)</f>
        <v/>
      </c>
      <c r="I422" s="107">
        <f>IFERROR(SUM('0'!$H404),0)</f>
        <v>0</v>
      </c>
      <c r="J422" s="110">
        <f>IFERROR(SUM('0'!$I404),0)</f>
        <v>0</v>
      </c>
      <c r="K422" s="107" t="str">
        <f>IFERROR(CONCATENATE('0'!$K404),0)</f>
        <v/>
      </c>
      <c r="L422" s="107">
        <f>IFERROR(SUM('0'!$L404),0)</f>
        <v>0</v>
      </c>
      <c r="M422" s="107">
        <f>IFERROR(SUM('0'!$M404),0)</f>
        <v>0</v>
      </c>
      <c r="N422" s="107">
        <f>IFERROR(SUM('0'!$N404),0)</f>
        <v>0</v>
      </c>
      <c r="O422" s="107" t="str">
        <f>IFERROR(CONCATENATE('0'!$O404),0)</f>
        <v/>
      </c>
      <c r="P422" s="107" t="str">
        <f>IFERROR(CONCATENATE('0'!U404),"")</f>
        <v/>
      </c>
      <c r="Q422" s="107" t="str">
        <f>IFERROR(CONCATENATE('0'!$W404),0)</f>
        <v/>
      </c>
      <c r="R422" s="107" t="str">
        <f>IFERROR(IF('0'!V404&gt;0.00001,'0'!V404,'2'!M417),"")</f>
        <v/>
      </c>
      <c r="S422" s="107" t="s">
        <v>39</v>
      </c>
    </row>
    <row r="423" spans="1:19" s="22" customFormat="1" ht="20.100000000000001" hidden="1" customHeight="1">
      <c r="A423" s="106" t="str">
        <f>IFERROR(CONCATENATE('0'!$A405),0)</f>
        <v/>
      </c>
      <c r="B423" s="107">
        <f>IFERROR(SUM('0'!$B405),0)</f>
        <v>0</v>
      </c>
      <c r="C423" s="107">
        <f>IFERROR(SUM('0'!$C405),0)</f>
        <v>0</v>
      </c>
      <c r="D423" s="108">
        <f>IFERROR(SUM('0'!$E405),0)</f>
        <v>0</v>
      </c>
      <c r="E423" s="107">
        <f>IFERROR(SUM('0'!$D405),0)</f>
        <v>0</v>
      </c>
      <c r="F423" s="109">
        <f>IFERROR(SUM('0'!$F405),0)</f>
        <v>0</v>
      </c>
      <c r="G423" s="107" t="str">
        <f t="shared" si="6"/>
        <v/>
      </c>
      <c r="H423" s="107" t="str">
        <f>IFERROR(CONCATENATE('0'!$G405),0)</f>
        <v/>
      </c>
      <c r="I423" s="107">
        <f>IFERROR(SUM('0'!$H405),0)</f>
        <v>0</v>
      </c>
      <c r="J423" s="110">
        <f>IFERROR(SUM('0'!$I405),0)</f>
        <v>0</v>
      </c>
      <c r="K423" s="107" t="str">
        <f>IFERROR(CONCATENATE('0'!$K405),0)</f>
        <v/>
      </c>
      <c r="L423" s="107">
        <f>IFERROR(SUM('0'!$L405),0)</f>
        <v>0</v>
      </c>
      <c r="M423" s="107">
        <f>IFERROR(SUM('0'!$M405),0)</f>
        <v>0</v>
      </c>
      <c r="N423" s="107">
        <f>IFERROR(SUM('0'!$N405),0)</f>
        <v>0</v>
      </c>
      <c r="O423" s="107" t="str">
        <f>IFERROR(CONCATENATE('0'!$O405),0)</f>
        <v/>
      </c>
      <c r="P423" s="107" t="str">
        <f>IFERROR(CONCATENATE('0'!U405),"")</f>
        <v/>
      </c>
      <c r="Q423" s="107" t="str">
        <f>IFERROR(CONCATENATE('0'!$W405),0)</f>
        <v/>
      </c>
      <c r="R423" s="107" t="str">
        <f>IFERROR(IF('0'!V405&gt;0.00001,'0'!V405,'2'!M418),"")</f>
        <v/>
      </c>
      <c r="S423" s="107" t="s">
        <v>39</v>
      </c>
    </row>
    <row r="424" spans="1:19" s="22" customFormat="1" ht="20.100000000000001" hidden="1" customHeight="1">
      <c r="A424" s="106" t="str">
        <f>IFERROR(CONCATENATE('0'!$A406),0)</f>
        <v/>
      </c>
      <c r="B424" s="107">
        <f>IFERROR(SUM('0'!$B406),0)</f>
        <v>0</v>
      </c>
      <c r="C424" s="107">
        <f>IFERROR(SUM('0'!$C406),0)</f>
        <v>0</v>
      </c>
      <c r="D424" s="108">
        <f>IFERROR(SUM('0'!$E406),0)</f>
        <v>0</v>
      </c>
      <c r="E424" s="107">
        <f>IFERROR(SUM('0'!$D406),0)</f>
        <v>0</v>
      </c>
      <c r="F424" s="109">
        <f>IFERROR(SUM('0'!$F406),0)</f>
        <v>0</v>
      </c>
      <c r="G424" s="107" t="str">
        <f t="shared" si="6"/>
        <v/>
      </c>
      <c r="H424" s="107" t="str">
        <f>IFERROR(CONCATENATE('0'!$G406),0)</f>
        <v/>
      </c>
      <c r="I424" s="107">
        <f>IFERROR(SUM('0'!$H406),0)</f>
        <v>0</v>
      </c>
      <c r="J424" s="110">
        <f>IFERROR(SUM('0'!$I406),0)</f>
        <v>0</v>
      </c>
      <c r="K424" s="107" t="str">
        <f>IFERROR(CONCATENATE('0'!$K406),0)</f>
        <v/>
      </c>
      <c r="L424" s="107">
        <f>IFERROR(SUM('0'!$L406),0)</f>
        <v>0</v>
      </c>
      <c r="M424" s="107">
        <f>IFERROR(SUM('0'!$M406),0)</f>
        <v>0</v>
      </c>
      <c r="N424" s="107">
        <f>IFERROR(SUM('0'!$N406),0)</f>
        <v>0</v>
      </c>
      <c r="O424" s="107" t="str">
        <f>IFERROR(CONCATENATE('0'!$O406),0)</f>
        <v/>
      </c>
      <c r="P424" s="107" t="str">
        <f>IFERROR(CONCATENATE('0'!U406),"")</f>
        <v/>
      </c>
      <c r="Q424" s="107" t="str">
        <f>IFERROR(CONCATENATE('0'!$W406),0)</f>
        <v/>
      </c>
      <c r="R424" s="107" t="str">
        <f>IFERROR(IF('0'!V406&gt;0.00001,'0'!V406,'2'!M419),"")</f>
        <v/>
      </c>
      <c r="S424" s="107" t="s">
        <v>39</v>
      </c>
    </row>
    <row r="425" spans="1:19" s="22" customFormat="1" ht="20.100000000000001" hidden="1" customHeight="1">
      <c r="A425" s="117" t="str">
        <f>IFERROR(CONCATENATE('0'!$A407),0)</f>
        <v/>
      </c>
      <c r="B425" s="107">
        <f>IFERROR(SUM('0'!$B407),0)</f>
        <v>0</v>
      </c>
      <c r="C425" s="107">
        <f>IFERROR(SUM('0'!$C407),0)</f>
        <v>0</v>
      </c>
      <c r="D425" s="108">
        <f>IFERROR(SUM('0'!$E407),0)</f>
        <v>0</v>
      </c>
      <c r="E425" s="107">
        <f>IFERROR(SUM('0'!$D407),0)</f>
        <v>0</v>
      </c>
      <c r="F425" s="109">
        <f>IFERROR(SUM('0'!$F407),0)</f>
        <v>0</v>
      </c>
      <c r="G425" s="107" t="str">
        <f t="shared" si="6"/>
        <v/>
      </c>
      <c r="H425" s="107" t="str">
        <f>IFERROR(CONCATENATE('0'!$G407),0)</f>
        <v/>
      </c>
      <c r="I425" s="107">
        <f>IFERROR(SUM('0'!$H407),0)</f>
        <v>0</v>
      </c>
      <c r="J425" s="110">
        <f>IFERROR(SUM('0'!$I407),0)</f>
        <v>0</v>
      </c>
      <c r="K425" s="107" t="str">
        <f>IFERROR(CONCATENATE('0'!$K407),0)</f>
        <v/>
      </c>
      <c r="L425" s="107">
        <f>IFERROR(SUM('0'!$L407),0)</f>
        <v>0</v>
      </c>
      <c r="M425" s="107">
        <f>IFERROR(SUM('0'!$M407),0)</f>
        <v>0</v>
      </c>
      <c r="N425" s="107">
        <f>IFERROR(SUM('0'!$N407),0)</f>
        <v>0</v>
      </c>
      <c r="O425" s="107" t="str">
        <f>IFERROR(CONCATENATE('0'!$O407),0)</f>
        <v/>
      </c>
      <c r="P425" s="107" t="str">
        <f>IFERROR(CONCATENATE('0'!U407),"")</f>
        <v/>
      </c>
      <c r="Q425" s="107" t="str">
        <f>IFERROR(CONCATENATE('0'!$W407),0)</f>
        <v/>
      </c>
      <c r="R425" s="107" t="str">
        <f>IFERROR(IF('0'!V407&gt;0.00001,'0'!V407,'2'!M420),"")</f>
        <v/>
      </c>
      <c r="S425" s="107" t="s">
        <v>39</v>
      </c>
    </row>
    <row r="426" spans="1:19" s="22" customFormat="1" ht="20.100000000000001" hidden="1" customHeight="1">
      <c r="A426" s="106" t="str">
        <f>IFERROR(CONCATENATE('0'!$A408),0)</f>
        <v/>
      </c>
      <c r="B426" s="107">
        <f>IFERROR(SUM('0'!$B408),0)</f>
        <v>0</v>
      </c>
      <c r="C426" s="107">
        <f>IFERROR(SUM('0'!$C408),0)</f>
        <v>0</v>
      </c>
      <c r="D426" s="108">
        <f>IFERROR(SUM('0'!$E408),0)</f>
        <v>0</v>
      </c>
      <c r="E426" s="107">
        <f>IFERROR(SUM('0'!$D408),0)</f>
        <v>0</v>
      </c>
      <c r="F426" s="109">
        <f>IFERROR(SUM('0'!$F408),0)</f>
        <v>0</v>
      </c>
      <c r="G426" s="107" t="str">
        <f t="shared" si="6"/>
        <v/>
      </c>
      <c r="H426" s="107" t="str">
        <f>IFERROR(CONCATENATE('0'!$G408),0)</f>
        <v/>
      </c>
      <c r="I426" s="107">
        <f>IFERROR(SUM('0'!$H408),0)</f>
        <v>0</v>
      </c>
      <c r="J426" s="110">
        <f>IFERROR(SUM('0'!$I408),0)</f>
        <v>0</v>
      </c>
      <c r="K426" s="107" t="str">
        <f>IFERROR(CONCATENATE('0'!$K408),0)</f>
        <v/>
      </c>
      <c r="L426" s="107">
        <f>IFERROR(SUM('0'!$L408),0)</f>
        <v>0</v>
      </c>
      <c r="M426" s="107">
        <f>IFERROR(SUM('0'!$M408),0)</f>
        <v>0</v>
      </c>
      <c r="N426" s="107">
        <f>IFERROR(SUM('0'!$N408),0)</f>
        <v>0</v>
      </c>
      <c r="O426" s="107" t="str">
        <f>IFERROR(CONCATENATE('0'!$O408),0)</f>
        <v/>
      </c>
      <c r="P426" s="107" t="str">
        <f>IFERROR(CONCATENATE('0'!U408),"")</f>
        <v/>
      </c>
      <c r="Q426" s="107" t="str">
        <f>IFERROR(CONCATENATE('0'!$W408),0)</f>
        <v/>
      </c>
      <c r="R426" s="107" t="str">
        <f>IFERROR(IF('0'!V408&gt;0.00001,'0'!V408,'2'!M421),"")</f>
        <v/>
      </c>
      <c r="S426" s="107" t="s">
        <v>39</v>
      </c>
    </row>
    <row r="427" spans="1:19" s="22" customFormat="1" ht="20.100000000000001" hidden="1" customHeight="1">
      <c r="A427" s="106" t="str">
        <f>IFERROR(CONCATENATE('0'!$A409),0)</f>
        <v/>
      </c>
      <c r="B427" s="107">
        <f>IFERROR(SUM('0'!$B409),0)</f>
        <v>0</v>
      </c>
      <c r="C427" s="107">
        <f>IFERROR(SUM('0'!$C409),0)</f>
        <v>0</v>
      </c>
      <c r="D427" s="108">
        <f>IFERROR(SUM('0'!$E409),0)</f>
        <v>0</v>
      </c>
      <c r="E427" s="107">
        <f>IFERROR(SUM('0'!$D409),0)</f>
        <v>0</v>
      </c>
      <c r="F427" s="109">
        <f>IFERROR(SUM('0'!$F409),0)</f>
        <v>0</v>
      </c>
      <c r="G427" s="107" t="str">
        <f t="shared" si="6"/>
        <v/>
      </c>
      <c r="H427" s="107" t="str">
        <f>IFERROR(CONCATENATE('0'!$G409),0)</f>
        <v/>
      </c>
      <c r="I427" s="107">
        <f>IFERROR(SUM('0'!$H409),0)</f>
        <v>0</v>
      </c>
      <c r="J427" s="110">
        <f>IFERROR(SUM('0'!$I409),0)</f>
        <v>0</v>
      </c>
      <c r="K427" s="107" t="str">
        <f>IFERROR(CONCATENATE('0'!$K409),0)</f>
        <v/>
      </c>
      <c r="L427" s="107">
        <f>IFERROR(SUM('0'!$L409),0)</f>
        <v>0</v>
      </c>
      <c r="M427" s="107">
        <f>IFERROR(SUM('0'!$M409),0)</f>
        <v>0</v>
      </c>
      <c r="N427" s="107">
        <f>IFERROR(SUM('0'!$N409),0)</f>
        <v>0</v>
      </c>
      <c r="O427" s="107" t="str">
        <f>IFERROR(CONCATENATE('0'!$O409),0)</f>
        <v/>
      </c>
      <c r="P427" s="107" t="str">
        <f>IFERROR(CONCATENATE('0'!U409),"")</f>
        <v/>
      </c>
      <c r="Q427" s="107" t="str">
        <f>IFERROR(CONCATENATE('0'!$W409),0)</f>
        <v/>
      </c>
      <c r="R427" s="107" t="str">
        <f>IFERROR(IF('0'!V409&gt;0.00001,'0'!V409,'2'!M422),"")</f>
        <v/>
      </c>
      <c r="S427" s="107" t="s">
        <v>39</v>
      </c>
    </row>
    <row r="428" spans="1:19" s="22" customFormat="1" ht="20.100000000000001" hidden="1" customHeight="1">
      <c r="A428" s="106" t="str">
        <f>IFERROR(CONCATENATE('0'!$A410),0)</f>
        <v/>
      </c>
      <c r="B428" s="107">
        <f>IFERROR(SUM('0'!$B410),0)</f>
        <v>0</v>
      </c>
      <c r="C428" s="107">
        <f>IFERROR(SUM('0'!$C410),0)</f>
        <v>0</v>
      </c>
      <c r="D428" s="108">
        <f>IFERROR(SUM('0'!$E410),0)</f>
        <v>0</v>
      </c>
      <c r="E428" s="107">
        <f>IFERROR(SUM('0'!$D410),0)</f>
        <v>0</v>
      </c>
      <c r="F428" s="109">
        <f>IFERROR(SUM('0'!$F410),0)</f>
        <v>0</v>
      </c>
      <c r="G428" s="107" t="str">
        <f t="shared" si="6"/>
        <v/>
      </c>
      <c r="H428" s="107" t="str">
        <f>IFERROR(CONCATENATE('0'!$G410),0)</f>
        <v/>
      </c>
      <c r="I428" s="107">
        <f>IFERROR(SUM('0'!$H410),0)</f>
        <v>0</v>
      </c>
      <c r="J428" s="110">
        <f>IFERROR(SUM('0'!$I410),0)</f>
        <v>0</v>
      </c>
      <c r="K428" s="107" t="str">
        <f>IFERROR(CONCATENATE('0'!$K410),0)</f>
        <v/>
      </c>
      <c r="L428" s="107">
        <f>IFERROR(SUM('0'!$L410),0)</f>
        <v>0</v>
      </c>
      <c r="M428" s="107">
        <f>IFERROR(SUM('0'!$M410),0)</f>
        <v>0</v>
      </c>
      <c r="N428" s="107">
        <f>IFERROR(SUM('0'!$N410),0)</f>
        <v>0</v>
      </c>
      <c r="O428" s="107" t="str">
        <f>IFERROR(CONCATENATE('0'!$O410),0)</f>
        <v/>
      </c>
      <c r="P428" s="107" t="str">
        <f>IFERROR(CONCATENATE('0'!U410),"")</f>
        <v/>
      </c>
      <c r="Q428" s="107" t="str">
        <f>IFERROR(CONCATENATE('0'!$W410),0)</f>
        <v/>
      </c>
      <c r="R428" s="107" t="str">
        <f>IFERROR(IF('0'!V410&gt;0.00001,'0'!V410,'2'!M423),"")</f>
        <v/>
      </c>
      <c r="S428" s="107" t="s">
        <v>39</v>
      </c>
    </row>
    <row r="429" spans="1:19" s="22" customFormat="1" ht="20.100000000000001" hidden="1" customHeight="1">
      <c r="A429" s="106" t="str">
        <f>IFERROR(CONCATENATE('0'!$A411),0)</f>
        <v/>
      </c>
      <c r="B429" s="107">
        <f>IFERROR(SUM('0'!$B411),0)</f>
        <v>0</v>
      </c>
      <c r="C429" s="107">
        <f>IFERROR(SUM('0'!$C411),0)</f>
        <v>0</v>
      </c>
      <c r="D429" s="108">
        <f>IFERROR(SUM('0'!$E411),0)</f>
        <v>0</v>
      </c>
      <c r="E429" s="107">
        <f>IFERROR(SUM('0'!$D411),0)</f>
        <v>0</v>
      </c>
      <c r="F429" s="109">
        <f>IFERROR(SUM('0'!$F411),0)</f>
        <v>0</v>
      </c>
      <c r="G429" s="107" t="str">
        <f t="shared" si="6"/>
        <v/>
      </c>
      <c r="H429" s="107" t="str">
        <f>IFERROR(CONCATENATE('0'!$G411),0)</f>
        <v/>
      </c>
      <c r="I429" s="107">
        <f>IFERROR(SUM('0'!$H411),0)</f>
        <v>0</v>
      </c>
      <c r="J429" s="110">
        <f>IFERROR(SUM('0'!$I411),0)</f>
        <v>0</v>
      </c>
      <c r="K429" s="107" t="str">
        <f>IFERROR(CONCATENATE('0'!$K411),0)</f>
        <v/>
      </c>
      <c r="L429" s="107">
        <f>IFERROR(SUM('0'!$L411),0)</f>
        <v>0</v>
      </c>
      <c r="M429" s="107">
        <f>IFERROR(SUM('0'!$M411),0)</f>
        <v>0</v>
      </c>
      <c r="N429" s="107">
        <f>IFERROR(SUM('0'!$N411),0)</f>
        <v>0</v>
      </c>
      <c r="O429" s="107" t="str">
        <f>IFERROR(CONCATENATE('0'!$O411),0)</f>
        <v/>
      </c>
      <c r="P429" s="107" t="str">
        <f>IFERROR(CONCATENATE('0'!U411),"")</f>
        <v/>
      </c>
      <c r="Q429" s="107" t="str">
        <f>IFERROR(CONCATENATE('0'!$W411),0)</f>
        <v/>
      </c>
      <c r="R429" s="107" t="str">
        <f>IFERROR(IF('0'!V411&gt;0.00001,'0'!V411,'2'!M424),"")</f>
        <v/>
      </c>
      <c r="S429" s="107" t="s">
        <v>39</v>
      </c>
    </row>
    <row r="430" spans="1:19" s="22" customFormat="1" ht="20.100000000000001" hidden="1" customHeight="1">
      <c r="A430" s="106" t="str">
        <f>IFERROR(CONCATENATE('0'!$A412),0)</f>
        <v/>
      </c>
      <c r="B430" s="107">
        <f>IFERROR(SUM('0'!$B412),0)</f>
        <v>0</v>
      </c>
      <c r="C430" s="107">
        <f>IFERROR(SUM('0'!$C412),0)</f>
        <v>0</v>
      </c>
      <c r="D430" s="108">
        <f>IFERROR(SUM('0'!$E412),0)</f>
        <v>0</v>
      </c>
      <c r="E430" s="107">
        <f>IFERROR(SUM('0'!$D412),0)</f>
        <v>0</v>
      </c>
      <c r="F430" s="109">
        <f>IFERROR(SUM('0'!$F412),0)</f>
        <v>0</v>
      </c>
      <c r="G430" s="107" t="str">
        <f t="shared" si="6"/>
        <v/>
      </c>
      <c r="H430" s="107" t="str">
        <f>IFERROR(CONCATENATE('0'!$G412),0)</f>
        <v/>
      </c>
      <c r="I430" s="107">
        <f>IFERROR(SUM('0'!$H412),0)</f>
        <v>0</v>
      </c>
      <c r="J430" s="110">
        <f>IFERROR(SUM('0'!$I412),0)</f>
        <v>0</v>
      </c>
      <c r="K430" s="107" t="str">
        <f>IFERROR(CONCATENATE('0'!$K412),0)</f>
        <v/>
      </c>
      <c r="L430" s="107">
        <f>IFERROR(SUM('0'!$L412),0)</f>
        <v>0</v>
      </c>
      <c r="M430" s="107">
        <f>IFERROR(SUM('0'!$M412),0)</f>
        <v>0</v>
      </c>
      <c r="N430" s="107">
        <f>IFERROR(SUM('0'!$N412),0)</f>
        <v>0</v>
      </c>
      <c r="O430" s="107" t="str">
        <f>IFERROR(CONCATENATE('0'!$O412),0)</f>
        <v/>
      </c>
      <c r="P430" s="107" t="str">
        <f>IFERROR(CONCATENATE('0'!U412),"")</f>
        <v/>
      </c>
      <c r="Q430" s="107" t="str">
        <f>IFERROR(CONCATENATE('0'!$W412),0)</f>
        <v/>
      </c>
      <c r="R430" s="107" t="str">
        <f>IFERROR(IF('0'!V412&gt;0.00001,'0'!V412,'2'!M425),"")</f>
        <v/>
      </c>
      <c r="S430" s="107" t="s">
        <v>39</v>
      </c>
    </row>
    <row r="431" spans="1:19" s="22" customFormat="1" ht="20.100000000000001" hidden="1" customHeight="1">
      <c r="A431" s="106" t="str">
        <f>IFERROR(CONCATENATE('0'!$A413),0)</f>
        <v/>
      </c>
      <c r="B431" s="107">
        <f>IFERROR(SUM('0'!$B413),0)</f>
        <v>0</v>
      </c>
      <c r="C431" s="107">
        <f>IFERROR(SUM('0'!$C413),0)</f>
        <v>0</v>
      </c>
      <c r="D431" s="108">
        <f>IFERROR(SUM('0'!$E413),0)</f>
        <v>0</v>
      </c>
      <c r="E431" s="107">
        <f>IFERROR(SUM('0'!$D413),0)</f>
        <v>0</v>
      </c>
      <c r="F431" s="109">
        <f>IFERROR(SUM('0'!$F413),0)</f>
        <v>0</v>
      </c>
      <c r="G431" s="107" t="str">
        <f t="shared" si="6"/>
        <v/>
      </c>
      <c r="H431" s="107" t="str">
        <f>IFERROR(CONCATENATE('0'!$G413),0)</f>
        <v/>
      </c>
      <c r="I431" s="107">
        <f>IFERROR(SUM('0'!$H413),0)</f>
        <v>0</v>
      </c>
      <c r="J431" s="110">
        <f>IFERROR(SUM('0'!$I413),0)</f>
        <v>0</v>
      </c>
      <c r="K431" s="107" t="str">
        <f>IFERROR(CONCATENATE('0'!$K413),0)</f>
        <v/>
      </c>
      <c r="L431" s="107">
        <f>IFERROR(SUM('0'!$L413),0)</f>
        <v>0</v>
      </c>
      <c r="M431" s="107">
        <f>IFERROR(SUM('0'!$M413),0)</f>
        <v>0</v>
      </c>
      <c r="N431" s="107">
        <f>IFERROR(SUM('0'!$N413),0)</f>
        <v>0</v>
      </c>
      <c r="O431" s="107" t="str">
        <f>IFERROR(CONCATENATE('0'!$O413),0)</f>
        <v/>
      </c>
      <c r="P431" s="107" t="str">
        <f>IFERROR(CONCATENATE('0'!U413),"")</f>
        <v/>
      </c>
      <c r="Q431" s="107" t="str">
        <f>IFERROR(CONCATENATE('0'!$W413),0)</f>
        <v/>
      </c>
      <c r="R431" s="107" t="str">
        <f>IFERROR(IF('0'!V413&gt;0.00001,'0'!V413,'2'!M426),"")</f>
        <v/>
      </c>
      <c r="S431" s="107" t="s">
        <v>39</v>
      </c>
    </row>
    <row r="432" spans="1:19" s="22" customFormat="1" ht="20.100000000000001" hidden="1" customHeight="1">
      <c r="A432" s="106" t="str">
        <f>IFERROR(CONCATENATE('0'!$A414),0)</f>
        <v/>
      </c>
      <c r="B432" s="107">
        <f>IFERROR(SUM('0'!$B414),0)</f>
        <v>0</v>
      </c>
      <c r="C432" s="107">
        <f>IFERROR(SUM('0'!$C414),0)</f>
        <v>0</v>
      </c>
      <c r="D432" s="108">
        <f>IFERROR(SUM('0'!$E414),0)</f>
        <v>0</v>
      </c>
      <c r="E432" s="107">
        <f>IFERROR(SUM('0'!$D414),0)</f>
        <v>0</v>
      </c>
      <c r="F432" s="109">
        <f>IFERROR(SUM('0'!$F414),0)</f>
        <v>0</v>
      </c>
      <c r="G432" s="107" t="str">
        <f t="shared" si="6"/>
        <v/>
      </c>
      <c r="H432" s="107" t="str">
        <f>IFERROR(CONCATENATE('0'!$G414),0)</f>
        <v/>
      </c>
      <c r="I432" s="107">
        <f>IFERROR(SUM('0'!$H414),0)</f>
        <v>0</v>
      </c>
      <c r="J432" s="110">
        <f>IFERROR(SUM('0'!$I414),0)</f>
        <v>0</v>
      </c>
      <c r="K432" s="107" t="str">
        <f>IFERROR(CONCATENATE('0'!$K414),0)</f>
        <v/>
      </c>
      <c r="L432" s="107">
        <f>IFERROR(SUM('0'!$L414),0)</f>
        <v>0</v>
      </c>
      <c r="M432" s="107">
        <f>IFERROR(SUM('0'!$M414),0)</f>
        <v>0</v>
      </c>
      <c r="N432" s="107">
        <f>IFERROR(SUM('0'!$N414),0)</f>
        <v>0</v>
      </c>
      <c r="O432" s="107" t="str">
        <f>IFERROR(CONCATENATE('0'!$O414),0)</f>
        <v/>
      </c>
      <c r="P432" s="107" t="str">
        <f>IFERROR(CONCATENATE('0'!U414),"")</f>
        <v/>
      </c>
      <c r="Q432" s="107" t="str">
        <f>IFERROR(CONCATENATE('0'!$W414),0)</f>
        <v/>
      </c>
      <c r="R432" s="107" t="str">
        <f>IFERROR(IF('0'!V414&gt;0.00001,'0'!V414,'2'!M427),"")</f>
        <v/>
      </c>
      <c r="S432" s="107" t="s">
        <v>39</v>
      </c>
    </row>
    <row r="433" spans="1:19" s="22" customFormat="1" ht="20.100000000000001" hidden="1" customHeight="1">
      <c r="A433" s="106" t="str">
        <f>IFERROR(CONCATENATE('0'!$A415),0)</f>
        <v/>
      </c>
      <c r="B433" s="107">
        <f>IFERROR(SUM('0'!$B415),0)</f>
        <v>0</v>
      </c>
      <c r="C433" s="107">
        <f>IFERROR(SUM('0'!$C415),0)</f>
        <v>0</v>
      </c>
      <c r="D433" s="108">
        <f>IFERROR(SUM('0'!$E415),0)</f>
        <v>0</v>
      </c>
      <c r="E433" s="107">
        <f>IFERROR(SUM('0'!$D415),0)</f>
        <v>0</v>
      </c>
      <c r="F433" s="109">
        <f>IFERROR(SUM('0'!$F415),0)</f>
        <v>0</v>
      </c>
      <c r="G433" s="107" t="str">
        <f t="shared" si="6"/>
        <v/>
      </c>
      <c r="H433" s="107" t="str">
        <f>IFERROR(CONCATENATE('0'!$G415),0)</f>
        <v/>
      </c>
      <c r="I433" s="107">
        <f>IFERROR(SUM('0'!$H415),0)</f>
        <v>0</v>
      </c>
      <c r="J433" s="110">
        <f>IFERROR(SUM('0'!$I415),0)</f>
        <v>0</v>
      </c>
      <c r="K433" s="107" t="str">
        <f>IFERROR(CONCATENATE('0'!$K415),0)</f>
        <v/>
      </c>
      <c r="L433" s="107">
        <f>IFERROR(SUM('0'!$L415),0)</f>
        <v>0</v>
      </c>
      <c r="M433" s="107">
        <f>IFERROR(SUM('0'!$M415),0)</f>
        <v>0</v>
      </c>
      <c r="N433" s="107">
        <f>IFERROR(SUM('0'!$N415),0)</f>
        <v>0</v>
      </c>
      <c r="O433" s="107" t="str">
        <f>IFERROR(CONCATENATE('0'!$O415),0)</f>
        <v/>
      </c>
      <c r="P433" s="107" t="str">
        <f>IFERROR(CONCATENATE('0'!U415),"")</f>
        <v/>
      </c>
      <c r="Q433" s="107" t="str">
        <f>IFERROR(CONCATENATE('0'!$W415),0)</f>
        <v/>
      </c>
      <c r="R433" s="107" t="str">
        <f>IFERROR(IF('0'!V415&gt;0.00001,'0'!V415,'2'!M428),"")</f>
        <v/>
      </c>
      <c r="S433" s="107" t="s">
        <v>39</v>
      </c>
    </row>
    <row r="434" spans="1:19" s="22" customFormat="1" ht="20.100000000000001" hidden="1" customHeight="1">
      <c r="A434" s="106" t="str">
        <f>IFERROR(CONCATENATE('0'!$A416),0)</f>
        <v/>
      </c>
      <c r="B434" s="107">
        <f>IFERROR(SUM('0'!$B416),0)</f>
        <v>0</v>
      </c>
      <c r="C434" s="107">
        <f>IFERROR(SUM('0'!$C416),0)</f>
        <v>0</v>
      </c>
      <c r="D434" s="108">
        <f>IFERROR(SUM('0'!$E416),0)</f>
        <v>0</v>
      </c>
      <c r="E434" s="107">
        <f>IFERROR(SUM('0'!$D416),0)</f>
        <v>0</v>
      </c>
      <c r="F434" s="109">
        <f>IFERROR(SUM('0'!$F416),0)</f>
        <v>0</v>
      </c>
      <c r="G434" s="107" t="str">
        <f t="shared" si="6"/>
        <v/>
      </c>
      <c r="H434" s="107" t="str">
        <f>IFERROR(CONCATENATE('0'!$G416),0)</f>
        <v/>
      </c>
      <c r="I434" s="107">
        <f>IFERROR(SUM('0'!$H416),0)</f>
        <v>0</v>
      </c>
      <c r="J434" s="110">
        <f>IFERROR(SUM('0'!$I416),0)</f>
        <v>0</v>
      </c>
      <c r="K434" s="107" t="str">
        <f>IFERROR(CONCATENATE('0'!$K416),0)</f>
        <v/>
      </c>
      <c r="L434" s="107">
        <f>IFERROR(SUM('0'!$L416),0)</f>
        <v>0</v>
      </c>
      <c r="M434" s="107">
        <f>IFERROR(SUM('0'!$M416),0)</f>
        <v>0</v>
      </c>
      <c r="N434" s="107">
        <f>IFERROR(SUM('0'!$N416),0)</f>
        <v>0</v>
      </c>
      <c r="O434" s="107" t="str">
        <f>IFERROR(CONCATENATE('0'!$O416),0)</f>
        <v/>
      </c>
      <c r="P434" s="107" t="str">
        <f>IFERROR(CONCATENATE('0'!U416),"")</f>
        <v/>
      </c>
      <c r="Q434" s="107" t="str">
        <f>IFERROR(CONCATENATE('0'!$W416),0)</f>
        <v/>
      </c>
      <c r="R434" s="107" t="str">
        <f>IFERROR(IF('0'!V416&gt;0.00001,'0'!V416,'2'!M429),"")</f>
        <v/>
      </c>
      <c r="S434" s="107" t="s">
        <v>39</v>
      </c>
    </row>
    <row r="435" spans="1:19" s="22" customFormat="1" ht="20.100000000000001" hidden="1" customHeight="1">
      <c r="A435" s="106" t="str">
        <f>IFERROR(CONCATENATE('0'!$A417),0)</f>
        <v/>
      </c>
      <c r="B435" s="107">
        <f>IFERROR(SUM('0'!$B417),0)</f>
        <v>0</v>
      </c>
      <c r="C435" s="107">
        <f>IFERROR(SUM('0'!$C417),0)</f>
        <v>0</v>
      </c>
      <c r="D435" s="108">
        <f>IFERROR(SUM('0'!$E417),0)</f>
        <v>0</v>
      </c>
      <c r="E435" s="107">
        <f>IFERROR(SUM('0'!$D417),0)</f>
        <v>0</v>
      </c>
      <c r="F435" s="109">
        <f>IFERROR(SUM('0'!$F417),0)</f>
        <v>0</v>
      </c>
      <c r="G435" s="107" t="str">
        <f t="shared" si="6"/>
        <v/>
      </c>
      <c r="H435" s="107" t="str">
        <f>IFERROR(CONCATENATE('0'!$G417),0)</f>
        <v/>
      </c>
      <c r="I435" s="107">
        <f>IFERROR(SUM('0'!$H417),0)</f>
        <v>0</v>
      </c>
      <c r="J435" s="110">
        <f>IFERROR(SUM('0'!$I417),0)</f>
        <v>0</v>
      </c>
      <c r="K435" s="107" t="str">
        <f>IFERROR(CONCATENATE('0'!$K417),0)</f>
        <v/>
      </c>
      <c r="L435" s="107">
        <f>IFERROR(SUM('0'!$L417),0)</f>
        <v>0</v>
      </c>
      <c r="M435" s="107">
        <f>IFERROR(SUM('0'!$M417),0)</f>
        <v>0</v>
      </c>
      <c r="N435" s="107">
        <f>IFERROR(SUM('0'!$N417),0)</f>
        <v>0</v>
      </c>
      <c r="O435" s="107" t="str">
        <f>IFERROR(CONCATENATE('0'!$O417),0)</f>
        <v/>
      </c>
      <c r="P435" s="107" t="str">
        <f>IFERROR(CONCATENATE('0'!U417),"")</f>
        <v/>
      </c>
      <c r="Q435" s="107" t="str">
        <f>IFERROR(CONCATENATE('0'!$W417),0)</f>
        <v/>
      </c>
      <c r="R435" s="107" t="str">
        <f>IFERROR(IF('0'!V417&gt;0.00001,'0'!V417,'2'!M430),"")</f>
        <v/>
      </c>
      <c r="S435" s="107" t="s">
        <v>39</v>
      </c>
    </row>
    <row r="436" spans="1:19" s="22" customFormat="1" ht="20.100000000000001" hidden="1" customHeight="1">
      <c r="A436" s="106" t="str">
        <f>IFERROR(CONCATENATE('0'!$A418),0)</f>
        <v/>
      </c>
      <c r="B436" s="107">
        <f>IFERROR(SUM('0'!$B418),0)</f>
        <v>0</v>
      </c>
      <c r="C436" s="107">
        <f>IFERROR(SUM('0'!$C418),0)</f>
        <v>0</v>
      </c>
      <c r="D436" s="108">
        <f>IFERROR(SUM('0'!$E418),0)</f>
        <v>0</v>
      </c>
      <c r="E436" s="107">
        <f>IFERROR(SUM('0'!$D418),0)</f>
        <v>0</v>
      </c>
      <c r="F436" s="109">
        <f>IFERROR(SUM('0'!$F418),0)</f>
        <v>0</v>
      </c>
      <c r="G436" s="107" t="str">
        <f t="shared" si="6"/>
        <v/>
      </c>
      <c r="H436" s="107" t="str">
        <f>IFERROR(CONCATENATE('0'!$G418),0)</f>
        <v/>
      </c>
      <c r="I436" s="107">
        <f>IFERROR(SUM('0'!$H418),0)</f>
        <v>0</v>
      </c>
      <c r="J436" s="110">
        <f>IFERROR(SUM('0'!$I418),0)</f>
        <v>0</v>
      </c>
      <c r="K436" s="107" t="str">
        <f>IFERROR(CONCATENATE('0'!$K418),0)</f>
        <v/>
      </c>
      <c r="L436" s="107">
        <f>IFERROR(SUM('0'!$L418),0)</f>
        <v>0</v>
      </c>
      <c r="M436" s="107">
        <f>IFERROR(SUM('0'!$M418),0)</f>
        <v>0</v>
      </c>
      <c r="N436" s="107">
        <f>IFERROR(SUM('0'!$N418),0)</f>
        <v>0</v>
      </c>
      <c r="O436" s="107" t="str">
        <f>IFERROR(CONCATENATE('0'!$O418),0)</f>
        <v/>
      </c>
      <c r="P436" s="107" t="str">
        <f>IFERROR(CONCATENATE('0'!U418),"")</f>
        <v/>
      </c>
      <c r="Q436" s="107" t="str">
        <f>IFERROR(CONCATENATE('0'!$W418),0)</f>
        <v/>
      </c>
      <c r="R436" s="107" t="str">
        <f>IFERROR(IF('0'!V418&gt;0.00001,'0'!V418,'2'!M431),"")</f>
        <v/>
      </c>
      <c r="S436" s="107" t="s">
        <v>39</v>
      </c>
    </row>
    <row r="437" spans="1:19" s="22" customFormat="1" ht="20.100000000000001" hidden="1" customHeight="1">
      <c r="A437" s="106" t="str">
        <f>IFERROR(CONCATENATE('0'!$A419),0)</f>
        <v/>
      </c>
      <c r="B437" s="107">
        <f>IFERROR(SUM('0'!$B419),0)</f>
        <v>0</v>
      </c>
      <c r="C437" s="107">
        <f>IFERROR(SUM('0'!$C419),0)</f>
        <v>0</v>
      </c>
      <c r="D437" s="108">
        <f>IFERROR(SUM('0'!$E419),0)</f>
        <v>0</v>
      </c>
      <c r="E437" s="107">
        <f>IFERROR(SUM('0'!$D419),0)</f>
        <v>0</v>
      </c>
      <c r="F437" s="109">
        <f>IFERROR(SUM('0'!$F419),0)</f>
        <v>0</v>
      </c>
      <c r="G437" s="107" t="str">
        <f t="shared" si="6"/>
        <v/>
      </c>
      <c r="H437" s="107" t="str">
        <f>IFERROR(CONCATENATE('0'!$G419),0)</f>
        <v/>
      </c>
      <c r="I437" s="107">
        <f>IFERROR(SUM('0'!$H419),0)</f>
        <v>0</v>
      </c>
      <c r="J437" s="110">
        <f>IFERROR(SUM('0'!$I419),0)</f>
        <v>0</v>
      </c>
      <c r="K437" s="107" t="str">
        <f>IFERROR(CONCATENATE('0'!$K419),0)</f>
        <v/>
      </c>
      <c r="L437" s="107">
        <f>IFERROR(SUM('0'!$L419),0)</f>
        <v>0</v>
      </c>
      <c r="M437" s="107">
        <f>IFERROR(SUM('0'!$M419),0)</f>
        <v>0</v>
      </c>
      <c r="N437" s="107">
        <f>IFERROR(SUM('0'!$N419),0)</f>
        <v>0</v>
      </c>
      <c r="O437" s="107" t="str">
        <f>IFERROR(CONCATENATE('0'!$O419),0)</f>
        <v/>
      </c>
      <c r="P437" s="107" t="str">
        <f>IFERROR(CONCATENATE('0'!U419),"")</f>
        <v/>
      </c>
      <c r="Q437" s="107" t="str">
        <f>IFERROR(CONCATENATE('0'!$W419),0)</f>
        <v/>
      </c>
      <c r="R437" s="107" t="str">
        <f>IFERROR(IF('0'!V419&gt;0.00001,'0'!V419,'2'!M432),"")</f>
        <v/>
      </c>
      <c r="S437" s="107" t="s">
        <v>39</v>
      </c>
    </row>
    <row r="438" spans="1:19" s="22" customFormat="1" ht="20.100000000000001" hidden="1" customHeight="1">
      <c r="A438" s="106" t="str">
        <f>IFERROR(CONCATENATE('0'!$A420),0)</f>
        <v/>
      </c>
      <c r="B438" s="107">
        <f>IFERROR(SUM('0'!$B420),0)</f>
        <v>0</v>
      </c>
      <c r="C438" s="107">
        <f>IFERROR(SUM('0'!$C420),0)</f>
        <v>0</v>
      </c>
      <c r="D438" s="108">
        <f>IFERROR(SUM('0'!$E420),0)</f>
        <v>0</v>
      </c>
      <c r="E438" s="107">
        <f>IFERROR(SUM('0'!$D420),0)</f>
        <v>0</v>
      </c>
      <c r="F438" s="109">
        <f>IFERROR(SUM('0'!$F420),0)</f>
        <v>0</v>
      </c>
      <c r="G438" s="107" t="str">
        <f t="shared" si="6"/>
        <v/>
      </c>
      <c r="H438" s="107" t="str">
        <f>IFERROR(CONCATENATE('0'!$G420),0)</f>
        <v/>
      </c>
      <c r="I438" s="107">
        <f>IFERROR(SUM('0'!$H420),0)</f>
        <v>0</v>
      </c>
      <c r="J438" s="110">
        <f>IFERROR(SUM('0'!$I420),0)</f>
        <v>0</v>
      </c>
      <c r="K438" s="107" t="str">
        <f>IFERROR(CONCATENATE('0'!$K420),0)</f>
        <v/>
      </c>
      <c r="L438" s="107">
        <f>IFERROR(SUM('0'!$L420),0)</f>
        <v>0</v>
      </c>
      <c r="M438" s="107">
        <f>IFERROR(SUM('0'!$M420),0)</f>
        <v>0</v>
      </c>
      <c r="N438" s="107">
        <f>IFERROR(SUM('0'!$N420),0)</f>
        <v>0</v>
      </c>
      <c r="O438" s="107" t="str">
        <f>IFERROR(CONCATENATE('0'!$O420),0)</f>
        <v/>
      </c>
      <c r="P438" s="107" t="str">
        <f>IFERROR(CONCATENATE('0'!U420),"")</f>
        <v/>
      </c>
      <c r="Q438" s="107" t="str">
        <f>IFERROR(CONCATENATE('0'!$W420),0)</f>
        <v/>
      </c>
      <c r="R438" s="107" t="str">
        <f>IFERROR(IF('0'!V420&gt;0.00001,'0'!V420,'2'!M433),"")</f>
        <v/>
      </c>
      <c r="S438" s="107" t="s">
        <v>39</v>
      </c>
    </row>
    <row r="439" spans="1:19" s="22" customFormat="1" ht="20.100000000000001" hidden="1" customHeight="1">
      <c r="A439" s="106" t="str">
        <f>IFERROR(CONCATENATE('0'!$A421),0)</f>
        <v/>
      </c>
      <c r="B439" s="107">
        <f>IFERROR(SUM('0'!$B421),0)</f>
        <v>0</v>
      </c>
      <c r="C439" s="107">
        <f>IFERROR(SUM('0'!$C421),0)</f>
        <v>0</v>
      </c>
      <c r="D439" s="108">
        <f>IFERROR(SUM('0'!$E421),0)</f>
        <v>0</v>
      </c>
      <c r="E439" s="107">
        <f>IFERROR(SUM('0'!$D421),0)</f>
        <v>0</v>
      </c>
      <c r="F439" s="109">
        <f>IFERROR(SUM('0'!$F421),0)</f>
        <v>0</v>
      </c>
      <c r="G439" s="107" t="str">
        <f t="shared" si="6"/>
        <v/>
      </c>
      <c r="H439" s="107" t="str">
        <f>IFERROR(CONCATENATE('0'!$G421),0)</f>
        <v/>
      </c>
      <c r="I439" s="107">
        <f>IFERROR(SUM('0'!$H421),0)</f>
        <v>0</v>
      </c>
      <c r="J439" s="110">
        <f>IFERROR(SUM('0'!$I421),0)</f>
        <v>0</v>
      </c>
      <c r="K439" s="107" t="str">
        <f>IFERROR(CONCATENATE('0'!$K421),0)</f>
        <v/>
      </c>
      <c r="L439" s="107">
        <f>IFERROR(SUM('0'!$L421),0)</f>
        <v>0</v>
      </c>
      <c r="M439" s="107">
        <f>IFERROR(SUM('0'!$M421),0)</f>
        <v>0</v>
      </c>
      <c r="N439" s="107">
        <f>IFERROR(SUM('0'!$N421),0)</f>
        <v>0</v>
      </c>
      <c r="O439" s="107" t="str">
        <f>IFERROR(CONCATENATE('0'!$O421),0)</f>
        <v/>
      </c>
      <c r="P439" s="107" t="str">
        <f>IFERROR(CONCATENATE('0'!U421),"")</f>
        <v/>
      </c>
      <c r="Q439" s="107" t="str">
        <f>IFERROR(CONCATENATE('0'!$W421),0)</f>
        <v/>
      </c>
      <c r="R439" s="107" t="str">
        <f>IFERROR(IF('0'!V421&gt;0.00001,'0'!V421,'2'!M434),"")</f>
        <v/>
      </c>
      <c r="S439" s="107" t="s">
        <v>39</v>
      </c>
    </row>
    <row r="440" spans="1:19" s="22" customFormat="1" ht="20.100000000000001" hidden="1" customHeight="1">
      <c r="A440" s="106" t="str">
        <f>IFERROR(CONCATENATE('0'!$A422),0)</f>
        <v/>
      </c>
      <c r="B440" s="107">
        <f>IFERROR(SUM('0'!$B422),0)</f>
        <v>0</v>
      </c>
      <c r="C440" s="107">
        <f>IFERROR(SUM('0'!$C422),0)</f>
        <v>0</v>
      </c>
      <c r="D440" s="108">
        <f>IFERROR(SUM('0'!$E422),0)</f>
        <v>0</v>
      </c>
      <c r="E440" s="107">
        <f>IFERROR(SUM('0'!$D422),0)</f>
        <v>0</v>
      </c>
      <c r="F440" s="109">
        <f>IFERROR(SUM('0'!$F422),0)</f>
        <v>0</v>
      </c>
      <c r="G440" s="107" t="str">
        <f t="shared" si="6"/>
        <v/>
      </c>
      <c r="H440" s="107" t="str">
        <f>IFERROR(CONCATENATE('0'!$G422),0)</f>
        <v/>
      </c>
      <c r="I440" s="107">
        <f>IFERROR(SUM('0'!$H422),0)</f>
        <v>0</v>
      </c>
      <c r="J440" s="110">
        <f>IFERROR(SUM('0'!$I422),0)</f>
        <v>0</v>
      </c>
      <c r="K440" s="107" t="str">
        <f>IFERROR(CONCATENATE('0'!$K422),0)</f>
        <v/>
      </c>
      <c r="L440" s="107">
        <f>IFERROR(SUM('0'!$L422),0)</f>
        <v>0</v>
      </c>
      <c r="M440" s="107">
        <f>IFERROR(SUM('0'!$M422),0)</f>
        <v>0</v>
      </c>
      <c r="N440" s="107">
        <f>IFERROR(SUM('0'!$N422),0)</f>
        <v>0</v>
      </c>
      <c r="O440" s="107" t="str">
        <f>IFERROR(CONCATENATE('0'!$O422),0)</f>
        <v/>
      </c>
      <c r="P440" s="107" t="str">
        <f>IFERROR(CONCATENATE('0'!U422),"")</f>
        <v/>
      </c>
      <c r="Q440" s="107" t="str">
        <f>IFERROR(CONCATENATE('0'!$W422),0)</f>
        <v/>
      </c>
      <c r="R440" s="107" t="str">
        <f>IFERROR(IF('0'!V422&gt;0.00001,'0'!V422,'2'!M435),"")</f>
        <v/>
      </c>
      <c r="S440" s="107" t="s">
        <v>39</v>
      </c>
    </row>
    <row r="441" spans="1:19" s="22" customFormat="1" ht="20.100000000000001" hidden="1" customHeight="1">
      <c r="A441" s="106" t="str">
        <f>IFERROR(CONCATENATE('0'!$A423),0)</f>
        <v/>
      </c>
      <c r="B441" s="107">
        <f>IFERROR(SUM('0'!$B423),0)</f>
        <v>0</v>
      </c>
      <c r="C441" s="107">
        <f>IFERROR(SUM('0'!$C423),0)</f>
        <v>0</v>
      </c>
      <c r="D441" s="108">
        <f>IFERROR(SUM('0'!$E423),0)</f>
        <v>0</v>
      </c>
      <c r="E441" s="107">
        <f>IFERROR(SUM('0'!$D423),0)</f>
        <v>0</v>
      </c>
      <c r="F441" s="109">
        <f>IFERROR(SUM('0'!$F423),0)</f>
        <v>0</v>
      </c>
      <c r="G441" s="107" t="str">
        <f t="shared" si="6"/>
        <v/>
      </c>
      <c r="H441" s="107" t="str">
        <f>IFERROR(CONCATENATE('0'!$G423),0)</f>
        <v/>
      </c>
      <c r="I441" s="107">
        <f>IFERROR(SUM('0'!$H423),0)</f>
        <v>0</v>
      </c>
      <c r="J441" s="110">
        <f>IFERROR(SUM('0'!$I423),0)</f>
        <v>0</v>
      </c>
      <c r="K441" s="107" t="str">
        <f>IFERROR(CONCATENATE('0'!$K423),0)</f>
        <v/>
      </c>
      <c r="L441" s="107">
        <f>IFERROR(SUM('0'!$L423),0)</f>
        <v>0</v>
      </c>
      <c r="M441" s="107">
        <f>IFERROR(SUM('0'!$M423),0)</f>
        <v>0</v>
      </c>
      <c r="N441" s="107">
        <f>IFERROR(SUM('0'!$N423),0)</f>
        <v>0</v>
      </c>
      <c r="O441" s="107" t="str">
        <f>IFERROR(CONCATENATE('0'!$O423),0)</f>
        <v/>
      </c>
      <c r="P441" s="107" t="str">
        <f>IFERROR(CONCATENATE('0'!U423),"")</f>
        <v/>
      </c>
      <c r="Q441" s="107" t="str">
        <f>IFERROR(CONCATENATE('0'!$W423),0)</f>
        <v/>
      </c>
      <c r="R441" s="107" t="str">
        <f>IFERROR(IF('0'!V423&gt;0.00001,'0'!V423,'2'!M436),"")</f>
        <v/>
      </c>
      <c r="S441" s="107" t="s">
        <v>39</v>
      </c>
    </row>
    <row r="442" spans="1:19" s="22" customFormat="1" ht="20.100000000000001" hidden="1" customHeight="1">
      <c r="A442" s="106" t="str">
        <f>IFERROR(CONCATENATE('0'!$A424),0)</f>
        <v/>
      </c>
      <c r="B442" s="107">
        <f>IFERROR(SUM('0'!$B424),0)</f>
        <v>0</v>
      </c>
      <c r="C442" s="107">
        <f>IFERROR(SUM('0'!$C424),0)</f>
        <v>0</v>
      </c>
      <c r="D442" s="108">
        <f>IFERROR(SUM('0'!$E424),0)</f>
        <v>0</v>
      </c>
      <c r="E442" s="107">
        <f>IFERROR(SUM('0'!$D424),0)</f>
        <v>0</v>
      </c>
      <c r="F442" s="109">
        <f>IFERROR(SUM('0'!$F424),0)</f>
        <v>0</v>
      </c>
      <c r="G442" s="107" t="str">
        <f t="shared" si="6"/>
        <v/>
      </c>
      <c r="H442" s="107" t="str">
        <f>IFERROR(CONCATENATE('0'!$G424),0)</f>
        <v/>
      </c>
      <c r="I442" s="107">
        <f>IFERROR(SUM('0'!$H424),0)</f>
        <v>0</v>
      </c>
      <c r="J442" s="110">
        <f>IFERROR(SUM('0'!$I424),0)</f>
        <v>0</v>
      </c>
      <c r="K442" s="107" t="str">
        <f>IFERROR(CONCATENATE('0'!$K424),0)</f>
        <v/>
      </c>
      <c r="L442" s="107">
        <f>IFERROR(SUM('0'!$L424),0)</f>
        <v>0</v>
      </c>
      <c r="M442" s="107">
        <f>IFERROR(SUM('0'!$M424),0)</f>
        <v>0</v>
      </c>
      <c r="N442" s="107">
        <f>IFERROR(SUM('0'!$N424),0)</f>
        <v>0</v>
      </c>
      <c r="O442" s="107" t="str">
        <f>IFERROR(CONCATENATE('0'!$O424),0)</f>
        <v/>
      </c>
      <c r="P442" s="107" t="str">
        <f>IFERROR(CONCATENATE('0'!U424),"")</f>
        <v/>
      </c>
      <c r="Q442" s="107" t="str">
        <f>IFERROR(CONCATENATE('0'!$W424),0)</f>
        <v/>
      </c>
      <c r="R442" s="107" t="str">
        <f>IFERROR(IF('0'!V424&gt;0.00001,'0'!V424,'2'!M437),"")</f>
        <v/>
      </c>
      <c r="S442" s="107" t="s">
        <v>39</v>
      </c>
    </row>
    <row r="443" spans="1:19" s="22" customFormat="1" ht="20.100000000000001" hidden="1" customHeight="1">
      <c r="A443" s="106" t="str">
        <f>IFERROR(CONCATENATE('0'!$A425),0)</f>
        <v/>
      </c>
      <c r="B443" s="107">
        <f>IFERROR(SUM('0'!$B425),0)</f>
        <v>0</v>
      </c>
      <c r="C443" s="107">
        <f>IFERROR(SUM('0'!$C425),0)</f>
        <v>0</v>
      </c>
      <c r="D443" s="108">
        <f>IFERROR(SUM('0'!$E425),0)</f>
        <v>0</v>
      </c>
      <c r="E443" s="107">
        <f>IFERROR(SUM('0'!$D425),0)</f>
        <v>0</v>
      </c>
      <c r="F443" s="109">
        <f>IFERROR(SUM('0'!$F425),0)</f>
        <v>0</v>
      </c>
      <c r="G443" s="107" t="str">
        <f t="shared" si="6"/>
        <v/>
      </c>
      <c r="H443" s="107" t="str">
        <f>IFERROR(CONCATENATE('0'!$G425),0)</f>
        <v/>
      </c>
      <c r="I443" s="107">
        <f>IFERROR(SUM('0'!$H425),0)</f>
        <v>0</v>
      </c>
      <c r="J443" s="110">
        <f>IFERROR(SUM('0'!$I425),0)</f>
        <v>0</v>
      </c>
      <c r="K443" s="107" t="str">
        <f>IFERROR(CONCATENATE('0'!$K425),0)</f>
        <v/>
      </c>
      <c r="L443" s="107">
        <f>IFERROR(SUM('0'!$L425),0)</f>
        <v>0</v>
      </c>
      <c r="M443" s="107">
        <f>IFERROR(SUM('0'!$M425),0)</f>
        <v>0</v>
      </c>
      <c r="N443" s="107">
        <f>IFERROR(SUM('0'!$N425),0)</f>
        <v>0</v>
      </c>
      <c r="O443" s="107" t="str">
        <f>IFERROR(CONCATENATE('0'!$O425),0)</f>
        <v/>
      </c>
      <c r="P443" s="107" t="str">
        <f>IFERROR(CONCATENATE('0'!U425),"")</f>
        <v/>
      </c>
      <c r="Q443" s="107" t="str">
        <f>IFERROR(CONCATENATE('0'!$W425),0)</f>
        <v/>
      </c>
      <c r="R443" s="107" t="str">
        <f>IFERROR(IF('0'!V425&gt;0.00001,'0'!V425,'2'!M438),"")</f>
        <v/>
      </c>
      <c r="S443" s="107" t="s">
        <v>39</v>
      </c>
    </row>
    <row r="444" spans="1:19" s="22" customFormat="1" ht="20.100000000000001" hidden="1" customHeight="1">
      <c r="A444" s="106" t="str">
        <f>IFERROR(CONCATENATE('0'!$A426),0)</f>
        <v/>
      </c>
      <c r="B444" s="107">
        <f>IFERROR(SUM('0'!$B426),0)</f>
        <v>0</v>
      </c>
      <c r="C444" s="107">
        <f>IFERROR(SUM('0'!$C426),0)</f>
        <v>0</v>
      </c>
      <c r="D444" s="108">
        <f>IFERROR(SUM('0'!$E426),0)</f>
        <v>0</v>
      </c>
      <c r="E444" s="107">
        <f>IFERROR(SUM('0'!$D426),0)</f>
        <v>0</v>
      </c>
      <c r="F444" s="109">
        <f>IFERROR(SUM('0'!$F426),0)</f>
        <v>0</v>
      </c>
      <c r="G444" s="107" t="str">
        <f t="shared" si="6"/>
        <v/>
      </c>
      <c r="H444" s="107" t="str">
        <f>IFERROR(CONCATENATE('0'!$G426),0)</f>
        <v/>
      </c>
      <c r="I444" s="107">
        <f>IFERROR(SUM('0'!$H426),0)</f>
        <v>0</v>
      </c>
      <c r="J444" s="110">
        <f>IFERROR(SUM('0'!$I426),0)</f>
        <v>0</v>
      </c>
      <c r="K444" s="107" t="str">
        <f>IFERROR(CONCATENATE('0'!$K426),0)</f>
        <v/>
      </c>
      <c r="L444" s="107">
        <f>IFERROR(SUM('0'!$L426),0)</f>
        <v>0</v>
      </c>
      <c r="M444" s="107">
        <f>IFERROR(SUM('0'!$M426),0)</f>
        <v>0</v>
      </c>
      <c r="N444" s="107">
        <f>IFERROR(SUM('0'!$N426),0)</f>
        <v>0</v>
      </c>
      <c r="O444" s="107" t="str">
        <f>IFERROR(CONCATENATE('0'!$O426),0)</f>
        <v/>
      </c>
      <c r="P444" s="107" t="str">
        <f>IFERROR(CONCATENATE('0'!U426),"")</f>
        <v/>
      </c>
      <c r="Q444" s="107" t="str">
        <f>IFERROR(CONCATENATE('0'!$W426),0)</f>
        <v/>
      </c>
      <c r="R444" s="107" t="str">
        <f>IFERROR(IF('0'!V426&gt;0.00001,'0'!V426,'2'!M439),"")</f>
        <v/>
      </c>
      <c r="S444" s="107" t="s">
        <v>39</v>
      </c>
    </row>
    <row r="445" spans="1:19" s="22" customFormat="1" ht="20.100000000000001" hidden="1" customHeight="1">
      <c r="A445" s="106" t="str">
        <f>IFERROR(CONCATENATE('0'!$A427),0)</f>
        <v/>
      </c>
      <c r="B445" s="107">
        <f>IFERROR(SUM('0'!$B427),0)</f>
        <v>0</v>
      </c>
      <c r="C445" s="107">
        <f>IFERROR(SUM('0'!$C427),0)</f>
        <v>0</v>
      </c>
      <c r="D445" s="108">
        <f>IFERROR(SUM('0'!$E427),0)</f>
        <v>0</v>
      </c>
      <c r="E445" s="107">
        <f>IFERROR(SUM('0'!$D427),0)</f>
        <v>0</v>
      </c>
      <c r="F445" s="109">
        <f>IFERROR(SUM('0'!$F427),0)</f>
        <v>0</v>
      </c>
      <c r="G445" s="107" t="str">
        <f t="shared" si="6"/>
        <v/>
      </c>
      <c r="H445" s="107" t="str">
        <f>IFERROR(CONCATENATE('0'!$G427),0)</f>
        <v/>
      </c>
      <c r="I445" s="107">
        <f>IFERROR(SUM('0'!$H427),0)</f>
        <v>0</v>
      </c>
      <c r="J445" s="110">
        <f>IFERROR(SUM('0'!$I427),0)</f>
        <v>0</v>
      </c>
      <c r="K445" s="107" t="str">
        <f>IFERROR(CONCATENATE('0'!$K427),0)</f>
        <v/>
      </c>
      <c r="L445" s="107">
        <f>IFERROR(SUM('0'!$L427),0)</f>
        <v>0</v>
      </c>
      <c r="M445" s="107">
        <f>IFERROR(SUM('0'!$M427),0)</f>
        <v>0</v>
      </c>
      <c r="N445" s="107">
        <f>IFERROR(SUM('0'!$N427),0)</f>
        <v>0</v>
      </c>
      <c r="O445" s="107" t="str">
        <f>IFERROR(CONCATENATE('0'!$O427),0)</f>
        <v/>
      </c>
      <c r="P445" s="107" t="str">
        <f>IFERROR(CONCATENATE('0'!U427),"")</f>
        <v/>
      </c>
      <c r="Q445" s="107" t="str">
        <f>IFERROR(CONCATENATE('0'!$W427),0)</f>
        <v/>
      </c>
      <c r="R445" s="107" t="str">
        <f>IFERROR(IF('0'!V427&gt;0.00001,'0'!V427,'2'!M440),"")</f>
        <v/>
      </c>
      <c r="S445" s="107" t="s">
        <v>39</v>
      </c>
    </row>
    <row r="446" spans="1:19" s="22" customFormat="1" ht="20.100000000000001" hidden="1" customHeight="1">
      <c r="A446" s="106" t="str">
        <f>IFERROR(CONCATENATE('0'!$A428),0)</f>
        <v/>
      </c>
      <c r="B446" s="107">
        <f>IFERROR(SUM('0'!$B428),0)</f>
        <v>0</v>
      </c>
      <c r="C446" s="107">
        <f>IFERROR(SUM('0'!$C428),0)</f>
        <v>0</v>
      </c>
      <c r="D446" s="108">
        <f>IFERROR(SUM('0'!$E428),0)</f>
        <v>0</v>
      </c>
      <c r="E446" s="107">
        <f>IFERROR(SUM('0'!$D428),0)</f>
        <v>0</v>
      </c>
      <c r="F446" s="109">
        <f>IFERROR(SUM('0'!$F428),0)</f>
        <v>0</v>
      </c>
      <c r="G446" s="107" t="str">
        <f t="shared" si="6"/>
        <v/>
      </c>
      <c r="H446" s="107" t="str">
        <f>IFERROR(CONCATENATE('0'!$G428),0)</f>
        <v/>
      </c>
      <c r="I446" s="107">
        <f>IFERROR(SUM('0'!$H428),0)</f>
        <v>0</v>
      </c>
      <c r="J446" s="110">
        <f>IFERROR(SUM('0'!$I428),0)</f>
        <v>0</v>
      </c>
      <c r="K446" s="107" t="str">
        <f>IFERROR(CONCATENATE('0'!$K428),0)</f>
        <v/>
      </c>
      <c r="L446" s="107">
        <f>IFERROR(SUM('0'!$L428),0)</f>
        <v>0</v>
      </c>
      <c r="M446" s="107">
        <f>IFERROR(SUM('0'!$M428),0)</f>
        <v>0</v>
      </c>
      <c r="N446" s="107">
        <f>IFERROR(SUM('0'!$N428),0)</f>
        <v>0</v>
      </c>
      <c r="O446" s="107" t="str">
        <f>IFERROR(CONCATENATE('0'!$O428),0)</f>
        <v/>
      </c>
      <c r="P446" s="107" t="str">
        <f>IFERROR(CONCATENATE('0'!U428),"")</f>
        <v/>
      </c>
      <c r="Q446" s="107" t="str">
        <f>IFERROR(CONCATENATE('0'!$W428),0)</f>
        <v/>
      </c>
      <c r="R446" s="107" t="str">
        <f>IFERROR(IF('0'!V428&gt;0.00001,'0'!V428,'2'!M441),"")</f>
        <v/>
      </c>
      <c r="S446" s="107" t="s">
        <v>39</v>
      </c>
    </row>
    <row r="447" spans="1:19" s="22" customFormat="1" ht="20.100000000000001" hidden="1" customHeight="1">
      <c r="A447" s="106" t="str">
        <f>IFERROR(CONCATENATE('0'!$A429),0)</f>
        <v/>
      </c>
      <c r="B447" s="107">
        <f>IFERROR(SUM('0'!$B429),0)</f>
        <v>0</v>
      </c>
      <c r="C447" s="107">
        <f>IFERROR(SUM('0'!$C429),0)</f>
        <v>0</v>
      </c>
      <c r="D447" s="108">
        <f>IFERROR(SUM('0'!$E429),0)</f>
        <v>0</v>
      </c>
      <c r="E447" s="107">
        <f>IFERROR(SUM('0'!$D429),0)</f>
        <v>0</v>
      </c>
      <c r="F447" s="109">
        <f>IFERROR(SUM('0'!$F429),0)</f>
        <v>0</v>
      </c>
      <c r="G447" s="107" t="str">
        <f t="shared" si="6"/>
        <v/>
      </c>
      <c r="H447" s="107" t="str">
        <f>IFERROR(CONCATENATE('0'!$G429),0)</f>
        <v/>
      </c>
      <c r="I447" s="107">
        <f>IFERROR(SUM('0'!$H429),0)</f>
        <v>0</v>
      </c>
      <c r="J447" s="110">
        <f>IFERROR(SUM('0'!$I429),0)</f>
        <v>0</v>
      </c>
      <c r="K447" s="107" t="str">
        <f>IFERROR(CONCATENATE('0'!$K429),0)</f>
        <v/>
      </c>
      <c r="L447" s="107">
        <f>IFERROR(SUM('0'!$L429),0)</f>
        <v>0</v>
      </c>
      <c r="M447" s="107">
        <f>IFERROR(SUM('0'!$M429),0)</f>
        <v>0</v>
      </c>
      <c r="N447" s="107">
        <f>IFERROR(SUM('0'!$N429),0)</f>
        <v>0</v>
      </c>
      <c r="O447" s="107" t="str">
        <f>IFERROR(CONCATENATE('0'!$O429),0)</f>
        <v/>
      </c>
      <c r="P447" s="107" t="str">
        <f>IFERROR(CONCATENATE('0'!U429),"")</f>
        <v/>
      </c>
      <c r="Q447" s="107" t="str">
        <f>IFERROR(CONCATENATE('0'!$W429),0)</f>
        <v/>
      </c>
      <c r="R447" s="107" t="str">
        <f>IFERROR(IF('0'!V429&gt;0.00001,'0'!V429,'2'!M442),"")</f>
        <v/>
      </c>
      <c r="S447" s="107" t="s">
        <v>39</v>
      </c>
    </row>
    <row r="448" spans="1:19" s="22" customFormat="1" ht="20.100000000000001" hidden="1" customHeight="1">
      <c r="A448" s="106" t="str">
        <f>IFERROR(CONCATENATE('0'!$A430),0)</f>
        <v/>
      </c>
      <c r="B448" s="107">
        <f>IFERROR(SUM('0'!$B430),0)</f>
        <v>0</v>
      </c>
      <c r="C448" s="107">
        <f>IFERROR(SUM('0'!$C430),0)</f>
        <v>0</v>
      </c>
      <c r="D448" s="108">
        <f>IFERROR(SUM('0'!$E430),0)</f>
        <v>0</v>
      </c>
      <c r="E448" s="107">
        <f>IFERROR(SUM('0'!$D430),0)</f>
        <v>0</v>
      </c>
      <c r="F448" s="109">
        <f>IFERROR(SUM('0'!$F430),0)</f>
        <v>0</v>
      </c>
      <c r="G448" s="107" t="str">
        <f t="shared" si="6"/>
        <v/>
      </c>
      <c r="H448" s="107" t="str">
        <f>IFERROR(CONCATENATE('0'!$G430),0)</f>
        <v/>
      </c>
      <c r="I448" s="107">
        <f>IFERROR(SUM('0'!$H430),0)</f>
        <v>0</v>
      </c>
      <c r="J448" s="110">
        <f>IFERROR(SUM('0'!$I430),0)</f>
        <v>0</v>
      </c>
      <c r="K448" s="107" t="str">
        <f>IFERROR(CONCATENATE('0'!$K430),0)</f>
        <v/>
      </c>
      <c r="L448" s="107">
        <f>IFERROR(SUM('0'!$L430),0)</f>
        <v>0</v>
      </c>
      <c r="M448" s="107">
        <f>IFERROR(SUM('0'!$M430),0)</f>
        <v>0</v>
      </c>
      <c r="N448" s="107">
        <f>IFERROR(SUM('0'!$N430),0)</f>
        <v>0</v>
      </c>
      <c r="O448" s="107" t="str">
        <f>IFERROR(CONCATENATE('0'!$O430),0)</f>
        <v/>
      </c>
      <c r="P448" s="107" t="str">
        <f>IFERROR(CONCATENATE('0'!U430),"")</f>
        <v/>
      </c>
      <c r="Q448" s="107" t="str">
        <f>IFERROR(CONCATENATE('0'!$W430),0)</f>
        <v/>
      </c>
      <c r="R448" s="107" t="str">
        <f>IFERROR(IF('0'!V430&gt;0.00001,'0'!V430,'2'!M443),"")</f>
        <v/>
      </c>
      <c r="S448" s="107" t="s">
        <v>39</v>
      </c>
    </row>
    <row r="449" spans="1:19" s="22" customFormat="1" ht="20.100000000000001" hidden="1" customHeight="1">
      <c r="A449" s="106" t="str">
        <f>IFERROR(CONCATENATE('0'!$A431),0)</f>
        <v/>
      </c>
      <c r="B449" s="107">
        <f>IFERROR(SUM('0'!$B431),0)</f>
        <v>0</v>
      </c>
      <c r="C449" s="107">
        <f>IFERROR(SUM('0'!$C431),0)</f>
        <v>0</v>
      </c>
      <c r="D449" s="108">
        <f>IFERROR(SUM('0'!$E431),0)</f>
        <v>0</v>
      </c>
      <c r="E449" s="107">
        <f>IFERROR(SUM('0'!$D431),0)</f>
        <v>0</v>
      </c>
      <c r="F449" s="109">
        <f>IFERROR(SUM('0'!$F431),0)</f>
        <v>0</v>
      </c>
      <c r="G449" s="107" t="str">
        <f t="shared" ref="G449:G512" si="7">IF(I449&gt;=60,F449,"")</f>
        <v/>
      </c>
      <c r="H449" s="107" t="str">
        <f>IFERROR(CONCATENATE('0'!$G431),0)</f>
        <v/>
      </c>
      <c r="I449" s="107">
        <f>IFERROR(SUM('0'!$H431),0)</f>
        <v>0</v>
      </c>
      <c r="J449" s="110">
        <f>IFERROR(SUM('0'!$I431),0)</f>
        <v>0</v>
      </c>
      <c r="K449" s="107" t="str">
        <f>IFERROR(CONCATENATE('0'!$K431),0)</f>
        <v/>
      </c>
      <c r="L449" s="107">
        <f>IFERROR(SUM('0'!$L431),0)</f>
        <v>0</v>
      </c>
      <c r="M449" s="107">
        <f>IFERROR(SUM('0'!$M431),0)</f>
        <v>0</v>
      </c>
      <c r="N449" s="107">
        <f>IFERROR(SUM('0'!$N431),0)</f>
        <v>0</v>
      </c>
      <c r="O449" s="107" t="str">
        <f>IFERROR(CONCATENATE('0'!$O431),0)</f>
        <v/>
      </c>
      <c r="P449" s="107" t="str">
        <f>IFERROR(CONCATENATE('0'!U431),"")</f>
        <v/>
      </c>
      <c r="Q449" s="107" t="str">
        <f>IFERROR(CONCATENATE('0'!$W431),0)</f>
        <v/>
      </c>
      <c r="R449" s="107" t="str">
        <f>IFERROR(IF('0'!V431&gt;0.00001,'0'!V431,'2'!M444),"")</f>
        <v/>
      </c>
      <c r="S449" s="107" t="s">
        <v>39</v>
      </c>
    </row>
    <row r="450" spans="1:19" s="22" customFormat="1" ht="20.100000000000001" hidden="1" customHeight="1">
      <c r="A450" s="106" t="str">
        <f>IFERROR(CONCATENATE('0'!$A432),0)</f>
        <v/>
      </c>
      <c r="B450" s="107">
        <f>IFERROR(SUM('0'!$B432),0)</f>
        <v>0</v>
      </c>
      <c r="C450" s="107">
        <f>IFERROR(SUM('0'!$C432),0)</f>
        <v>0</v>
      </c>
      <c r="D450" s="108">
        <f>IFERROR(SUM('0'!$E432),0)</f>
        <v>0</v>
      </c>
      <c r="E450" s="107">
        <f>IFERROR(SUM('0'!$D432),0)</f>
        <v>0</v>
      </c>
      <c r="F450" s="109">
        <f>IFERROR(SUM('0'!$F432),0)</f>
        <v>0</v>
      </c>
      <c r="G450" s="107" t="str">
        <f t="shared" si="7"/>
        <v/>
      </c>
      <c r="H450" s="107" t="str">
        <f>IFERROR(CONCATENATE('0'!$G432),0)</f>
        <v/>
      </c>
      <c r="I450" s="107">
        <f>IFERROR(SUM('0'!$H432),0)</f>
        <v>0</v>
      </c>
      <c r="J450" s="110">
        <f>IFERROR(SUM('0'!$I432),0)</f>
        <v>0</v>
      </c>
      <c r="K450" s="107" t="str">
        <f>IFERROR(CONCATENATE('0'!$K432),0)</f>
        <v/>
      </c>
      <c r="L450" s="107">
        <f>IFERROR(SUM('0'!$L432),0)</f>
        <v>0</v>
      </c>
      <c r="M450" s="107">
        <f>IFERROR(SUM('0'!$M432),0)</f>
        <v>0</v>
      </c>
      <c r="N450" s="107">
        <f>IFERROR(SUM('0'!$N432),0)</f>
        <v>0</v>
      </c>
      <c r="O450" s="107" t="str">
        <f>IFERROR(CONCATENATE('0'!$O432),0)</f>
        <v/>
      </c>
      <c r="P450" s="107" t="str">
        <f>IFERROR(CONCATENATE('0'!U432),"")</f>
        <v/>
      </c>
      <c r="Q450" s="107" t="str">
        <f>IFERROR(CONCATENATE('0'!$W432),0)</f>
        <v/>
      </c>
      <c r="R450" s="107" t="str">
        <f>IFERROR(IF('0'!V432&gt;0.00001,'0'!V432,'2'!M445),"")</f>
        <v/>
      </c>
      <c r="S450" s="107" t="s">
        <v>39</v>
      </c>
    </row>
    <row r="451" spans="1:19" s="22" customFormat="1" ht="20.100000000000001" hidden="1" customHeight="1">
      <c r="A451" s="106" t="str">
        <f>IFERROR(CONCATENATE('0'!$A433),0)</f>
        <v/>
      </c>
      <c r="B451" s="107">
        <f>IFERROR(SUM('0'!$B433),0)</f>
        <v>0</v>
      </c>
      <c r="C451" s="107">
        <f>IFERROR(SUM('0'!$C433),0)</f>
        <v>0</v>
      </c>
      <c r="D451" s="108">
        <f>IFERROR(SUM('0'!$E433),0)</f>
        <v>0</v>
      </c>
      <c r="E451" s="107">
        <f>IFERROR(SUM('0'!$D433),0)</f>
        <v>0</v>
      </c>
      <c r="F451" s="109">
        <f>IFERROR(SUM('0'!$F433),0)</f>
        <v>0</v>
      </c>
      <c r="G451" s="107" t="str">
        <f t="shared" si="7"/>
        <v/>
      </c>
      <c r="H451" s="107" t="str">
        <f>IFERROR(CONCATENATE('0'!$G433),0)</f>
        <v/>
      </c>
      <c r="I451" s="107">
        <f>IFERROR(SUM('0'!$H433),0)</f>
        <v>0</v>
      </c>
      <c r="J451" s="110">
        <f>IFERROR(SUM('0'!$I433),0)</f>
        <v>0</v>
      </c>
      <c r="K451" s="107" t="str">
        <f>IFERROR(CONCATENATE('0'!$K433),0)</f>
        <v/>
      </c>
      <c r="L451" s="107">
        <f>IFERROR(SUM('0'!$L433),0)</f>
        <v>0</v>
      </c>
      <c r="M451" s="107">
        <f>IFERROR(SUM('0'!$M433),0)</f>
        <v>0</v>
      </c>
      <c r="N451" s="107">
        <f>IFERROR(SUM('0'!$N433),0)</f>
        <v>0</v>
      </c>
      <c r="O451" s="107" t="str">
        <f>IFERROR(CONCATENATE('0'!$O433),0)</f>
        <v/>
      </c>
      <c r="P451" s="107" t="str">
        <f>IFERROR(CONCATENATE('0'!U433),"")</f>
        <v/>
      </c>
      <c r="Q451" s="107" t="str">
        <f>IFERROR(CONCATENATE('0'!$W433),0)</f>
        <v/>
      </c>
      <c r="R451" s="107" t="str">
        <f>IFERROR(IF('0'!V433&gt;0.00001,'0'!V433,'2'!M446),"")</f>
        <v/>
      </c>
      <c r="S451" s="107" t="s">
        <v>39</v>
      </c>
    </row>
    <row r="452" spans="1:19" s="22" customFormat="1" ht="20.100000000000001" hidden="1" customHeight="1">
      <c r="A452" s="106" t="str">
        <f>IFERROR(CONCATENATE('0'!$A434),0)</f>
        <v/>
      </c>
      <c r="B452" s="107">
        <f>IFERROR(SUM('0'!$B434),0)</f>
        <v>0</v>
      </c>
      <c r="C452" s="107">
        <f>IFERROR(SUM('0'!$C434),0)</f>
        <v>0</v>
      </c>
      <c r="D452" s="108">
        <f>IFERROR(SUM('0'!$E434),0)</f>
        <v>0</v>
      </c>
      <c r="E452" s="107">
        <f>IFERROR(SUM('0'!$D434),0)</f>
        <v>0</v>
      </c>
      <c r="F452" s="109">
        <f>IFERROR(SUM('0'!$F434),0)</f>
        <v>0</v>
      </c>
      <c r="G452" s="107" t="str">
        <f t="shared" si="7"/>
        <v/>
      </c>
      <c r="H452" s="107" t="str">
        <f>IFERROR(CONCATENATE('0'!$G434),0)</f>
        <v/>
      </c>
      <c r="I452" s="107">
        <f>IFERROR(SUM('0'!$H434),0)</f>
        <v>0</v>
      </c>
      <c r="J452" s="110">
        <f>IFERROR(SUM('0'!$I434),0)</f>
        <v>0</v>
      </c>
      <c r="K452" s="107" t="str">
        <f>IFERROR(CONCATENATE('0'!$K434),0)</f>
        <v/>
      </c>
      <c r="L452" s="107">
        <f>IFERROR(SUM('0'!$L434),0)</f>
        <v>0</v>
      </c>
      <c r="M452" s="107">
        <f>IFERROR(SUM('0'!$M434),0)</f>
        <v>0</v>
      </c>
      <c r="N452" s="107">
        <f>IFERROR(SUM('0'!$N434),0)</f>
        <v>0</v>
      </c>
      <c r="O452" s="107" t="str">
        <f>IFERROR(CONCATENATE('0'!$O434),0)</f>
        <v/>
      </c>
      <c r="P452" s="107" t="str">
        <f>IFERROR(CONCATENATE('0'!U434),"")</f>
        <v/>
      </c>
      <c r="Q452" s="107" t="str">
        <f>IFERROR(CONCATENATE('0'!$W434),0)</f>
        <v/>
      </c>
      <c r="R452" s="107" t="str">
        <f>IFERROR(IF('0'!V434&gt;0.00001,'0'!V434,'2'!M447),"")</f>
        <v/>
      </c>
      <c r="S452" s="107" t="s">
        <v>39</v>
      </c>
    </row>
    <row r="453" spans="1:19" s="22" customFormat="1" ht="20.100000000000001" hidden="1" customHeight="1">
      <c r="A453" s="117" t="str">
        <f>IFERROR(CONCATENATE('0'!$A435),0)</f>
        <v/>
      </c>
      <c r="B453" s="107">
        <f>IFERROR(SUM('0'!$B435),0)</f>
        <v>0</v>
      </c>
      <c r="C453" s="107">
        <f>IFERROR(SUM('0'!$C435),0)</f>
        <v>0</v>
      </c>
      <c r="D453" s="108">
        <f>IFERROR(SUM('0'!$E435),0)</f>
        <v>0</v>
      </c>
      <c r="E453" s="107">
        <f>IFERROR(SUM('0'!$D435),0)</f>
        <v>0</v>
      </c>
      <c r="F453" s="109">
        <f>IFERROR(SUM('0'!$F435),0)</f>
        <v>0</v>
      </c>
      <c r="G453" s="107" t="str">
        <f t="shared" si="7"/>
        <v/>
      </c>
      <c r="H453" s="107" t="str">
        <f>IFERROR(CONCATENATE('0'!$G435),0)</f>
        <v/>
      </c>
      <c r="I453" s="107">
        <f>IFERROR(SUM('0'!$H435),0)</f>
        <v>0</v>
      </c>
      <c r="J453" s="110">
        <f>IFERROR(SUM('0'!$I435),0)</f>
        <v>0</v>
      </c>
      <c r="K453" s="107" t="str">
        <f>IFERROR(CONCATENATE('0'!$K435),0)</f>
        <v/>
      </c>
      <c r="L453" s="107">
        <f>IFERROR(SUM('0'!$L435),0)</f>
        <v>0</v>
      </c>
      <c r="M453" s="107">
        <f>IFERROR(SUM('0'!$M435),0)</f>
        <v>0</v>
      </c>
      <c r="N453" s="107">
        <f>IFERROR(SUM('0'!$N435),0)</f>
        <v>0</v>
      </c>
      <c r="O453" s="107" t="str">
        <f>IFERROR(CONCATENATE('0'!$O435),0)</f>
        <v/>
      </c>
      <c r="P453" s="107" t="str">
        <f>IFERROR(CONCATENATE('0'!U435),"")</f>
        <v/>
      </c>
      <c r="Q453" s="107" t="str">
        <f>IFERROR(CONCATENATE('0'!$W435),0)</f>
        <v/>
      </c>
      <c r="R453" s="107" t="str">
        <f>IFERROR(IF('0'!V435&gt;0.00001,'0'!V435,'2'!M448),"")</f>
        <v/>
      </c>
      <c r="S453" s="107" t="s">
        <v>39</v>
      </c>
    </row>
    <row r="454" spans="1:19" s="22" customFormat="1" ht="20.100000000000001" hidden="1" customHeight="1">
      <c r="A454" s="106" t="str">
        <f>IFERROR(CONCATENATE('0'!$A436),0)</f>
        <v/>
      </c>
      <c r="B454" s="107">
        <f>IFERROR(SUM('0'!$B436),0)</f>
        <v>0</v>
      </c>
      <c r="C454" s="107">
        <f>IFERROR(SUM('0'!$C436),0)</f>
        <v>0</v>
      </c>
      <c r="D454" s="108">
        <f>IFERROR(SUM('0'!$E436),0)</f>
        <v>0</v>
      </c>
      <c r="E454" s="107">
        <f>IFERROR(SUM('0'!$D436),0)</f>
        <v>0</v>
      </c>
      <c r="F454" s="109">
        <f>IFERROR(SUM('0'!$F436),0)</f>
        <v>0</v>
      </c>
      <c r="G454" s="107" t="str">
        <f t="shared" si="7"/>
        <v/>
      </c>
      <c r="H454" s="107" t="str">
        <f>IFERROR(CONCATENATE('0'!$G436),0)</f>
        <v/>
      </c>
      <c r="I454" s="107">
        <f>IFERROR(SUM('0'!$H436),0)</f>
        <v>0</v>
      </c>
      <c r="J454" s="110">
        <f>IFERROR(SUM('0'!$I436),0)</f>
        <v>0</v>
      </c>
      <c r="K454" s="107" t="str">
        <f>IFERROR(CONCATENATE('0'!$K436),0)</f>
        <v/>
      </c>
      <c r="L454" s="107">
        <f>IFERROR(SUM('0'!$L436),0)</f>
        <v>0</v>
      </c>
      <c r="M454" s="107">
        <f>IFERROR(SUM('0'!$M436),0)</f>
        <v>0</v>
      </c>
      <c r="N454" s="107">
        <f>IFERROR(SUM('0'!$N436),0)</f>
        <v>0</v>
      </c>
      <c r="O454" s="107" t="str">
        <f>IFERROR(CONCATENATE('0'!$O436),0)</f>
        <v/>
      </c>
      <c r="P454" s="107" t="str">
        <f>IFERROR(CONCATENATE('0'!U436),"")</f>
        <v/>
      </c>
      <c r="Q454" s="107" t="str">
        <f>IFERROR(CONCATENATE('0'!$W436),0)</f>
        <v/>
      </c>
      <c r="R454" s="107" t="str">
        <f>IFERROR(IF('0'!V436&gt;0.00001,'0'!V436,'2'!M449),"")</f>
        <v/>
      </c>
      <c r="S454" s="107" t="s">
        <v>39</v>
      </c>
    </row>
    <row r="455" spans="1:19" s="22" customFormat="1" ht="20.100000000000001" hidden="1" customHeight="1">
      <c r="A455" s="106" t="str">
        <f>IFERROR(CONCATENATE('0'!$A437),0)</f>
        <v/>
      </c>
      <c r="B455" s="107">
        <f>IFERROR(SUM('0'!$B437),0)</f>
        <v>0</v>
      </c>
      <c r="C455" s="107">
        <f>IFERROR(SUM('0'!$C437),0)</f>
        <v>0</v>
      </c>
      <c r="D455" s="108">
        <f>IFERROR(SUM('0'!$E437),0)</f>
        <v>0</v>
      </c>
      <c r="E455" s="107">
        <f>IFERROR(SUM('0'!$D437),0)</f>
        <v>0</v>
      </c>
      <c r="F455" s="109">
        <f>IFERROR(SUM('0'!$F437),0)</f>
        <v>0</v>
      </c>
      <c r="G455" s="107" t="str">
        <f t="shared" si="7"/>
        <v/>
      </c>
      <c r="H455" s="107" t="str">
        <f>IFERROR(CONCATENATE('0'!$G437),0)</f>
        <v/>
      </c>
      <c r="I455" s="107">
        <f>IFERROR(SUM('0'!$H437),0)</f>
        <v>0</v>
      </c>
      <c r="J455" s="110">
        <f>IFERROR(SUM('0'!$I437),0)</f>
        <v>0</v>
      </c>
      <c r="K455" s="107" t="str">
        <f>IFERROR(CONCATENATE('0'!$K437),0)</f>
        <v/>
      </c>
      <c r="L455" s="107">
        <f>IFERROR(SUM('0'!$L437),0)</f>
        <v>0</v>
      </c>
      <c r="M455" s="107">
        <f>IFERROR(SUM('0'!$M437),0)</f>
        <v>0</v>
      </c>
      <c r="N455" s="107">
        <f>IFERROR(SUM('0'!$N437),0)</f>
        <v>0</v>
      </c>
      <c r="O455" s="107" t="str">
        <f>IFERROR(CONCATENATE('0'!$O437),0)</f>
        <v/>
      </c>
      <c r="P455" s="107" t="str">
        <f>IFERROR(CONCATENATE('0'!U437),"")</f>
        <v/>
      </c>
      <c r="Q455" s="107" t="str">
        <f>IFERROR(CONCATENATE('0'!$W437),0)</f>
        <v/>
      </c>
      <c r="R455" s="107" t="str">
        <f>IFERROR(IF('0'!V437&gt;0.00001,'0'!V437,'2'!M450),"")</f>
        <v/>
      </c>
      <c r="S455" s="107" t="s">
        <v>39</v>
      </c>
    </row>
    <row r="456" spans="1:19" s="22" customFormat="1" ht="20.100000000000001" hidden="1" customHeight="1">
      <c r="A456" s="106" t="str">
        <f>IFERROR(CONCATENATE('0'!$A438),0)</f>
        <v/>
      </c>
      <c r="B456" s="107">
        <f>IFERROR(SUM('0'!$B438),0)</f>
        <v>0</v>
      </c>
      <c r="C456" s="107">
        <f>IFERROR(SUM('0'!$C438),0)</f>
        <v>0</v>
      </c>
      <c r="D456" s="108">
        <f>IFERROR(SUM('0'!$E438),0)</f>
        <v>0</v>
      </c>
      <c r="E456" s="107">
        <f>IFERROR(SUM('0'!$D438),0)</f>
        <v>0</v>
      </c>
      <c r="F456" s="109">
        <f>IFERROR(SUM('0'!$F438),0)</f>
        <v>0</v>
      </c>
      <c r="G456" s="107" t="str">
        <f t="shared" si="7"/>
        <v/>
      </c>
      <c r="H456" s="107" t="str">
        <f>IFERROR(CONCATENATE('0'!$G438),0)</f>
        <v/>
      </c>
      <c r="I456" s="107">
        <f>IFERROR(SUM('0'!$H438),0)</f>
        <v>0</v>
      </c>
      <c r="J456" s="110">
        <f>IFERROR(SUM('0'!$I438),0)</f>
        <v>0</v>
      </c>
      <c r="K456" s="107" t="str">
        <f>IFERROR(CONCATENATE('0'!$K438),0)</f>
        <v/>
      </c>
      <c r="L456" s="107">
        <f>IFERROR(SUM('0'!$L438),0)</f>
        <v>0</v>
      </c>
      <c r="M456" s="107">
        <f>IFERROR(SUM('0'!$M438),0)</f>
        <v>0</v>
      </c>
      <c r="N456" s="107">
        <f>IFERROR(SUM('0'!$N438),0)</f>
        <v>0</v>
      </c>
      <c r="O456" s="107" t="str">
        <f>IFERROR(CONCATENATE('0'!$O438),0)</f>
        <v/>
      </c>
      <c r="P456" s="107" t="str">
        <f>IFERROR(CONCATENATE('0'!U438),"")</f>
        <v/>
      </c>
      <c r="Q456" s="107" t="str">
        <f>IFERROR(CONCATENATE('0'!$W438),0)</f>
        <v/>
      </c>
      <c r="R456" s="107" t="str">
        <f>IFERROR(IF('0'!V438&gt;0.00001,'0'!V438,'2'!M451),"")</f>
        <v/>
      </c>
      <c r="S456" s="107" t="s">
        <v>39</v>
      </c>
    </row>
    <row r="457" spans="1:19" s="22" customFormat="1" ht="20.100000000000001" hidden="1" customHeight="1">
      <c r="A457" s="106" t="str">
        <f>IFERROR(CONCATENATE('0'!$A439),0)</f>
        <v/>
      </c>
      <c r="B457" s="107">
        <f>IFERROR(SUM('0'!$B439),0)</f>
        <v>0</v>
      </c>
      <c r="C457" s="107">
        <f>IFERROR(SUM('0'!$C439),0)</f>
        <v>0</v>
      </c>
      <c r="D457" s="108">
        <f>IFERROR(SUM('0'!$E439),0)</f>
        <v>0</v>
      </c>
      <c r="E457" s="107">
        <f>IFERROR(SUM('0'!$D439),0)</f>
        <v>0</v>
      </c>
      <c r="F457" s="109">
        <f>IFERROR(SUM('0'!$F439),0)</f>
        <v>0</v>
      </c>
      <c r="G457" s="107" t="str">
        <f t="shared" si="7"/>
        <v/>
      </c>
      <c r="H457" s="107" t="str">
        <f>IFERROR(CONCATENATE('0'!$G439),0)</f>
        <v/>
      </c>
      <c r="I457" s="107">
        <f>IFERROR(SUM('0'!$H439),0)</f>
        <v>0</v>
      </c>
      <c r="J457" s="110">
        <f>IFERROR(SUM('0'!$I439),0)</f>
        <v>0</v>
      </c>
      <c r="K457" s="107" t="str">
        <f>IFERROR(CONCATENATE('0'!$K439),0)</f>
        <v/>
      </c>
      <c r="L457" s="107">
        <f>IFERROR(SUM('0'!$L439),0)</f>
        <v>0</v>
      </c>
      <c r="M457" s="107">
        <f>IFERROR(SUM('0'!$M439),0)</f>
        <v>0</v>
      </c>
      <c r="N457" s="107">
        <f>IFERROR(SUM('0'!$N439),0)</f>
        <v>0</v>
      </c>
      <c r="O457" s="107" t="str">
        <f>IFERROR(CONCATENATE('0'!$O439),0)</f>
        <v/>
      </c>
      <c r="P457" s="107" t="str">
        <f>IFERROR(CONCATENATE('0'!U439),"")</f>
        <v/>
      </c>
      <c r="Q457" s="107" t="str">
        <f>IFERROR(CONCATENATE('0'!$W439),0)</f>
        <v/>
      </c>
      <c r="R457" s="107" t="str">
        <f>IFERROR(IF('0'!V439&gt;0.00001,'0'!V439,'2'!M452),"")</f>
        <v/>
      </c>
      <c r="S457" s="107" t="s">
        <v>39</v>
      </c>
    </row>
    <row r="458" spans="1:19" s="22" customFormat="1" ht="20.100000000000001" hidden="1" customHeight="1">
      <c r="A458" s="106" t="str">
        <f>IFERROR(CONCATENATE('0'!$A440),0)</f>
        <v/>
      </c>
      <c r="B458" s="107">
        <f>IFERROR(SUM('0'!$B440),0)</f>
        <v>0</v>
      </c>
      <c r="C458" s="107">
        <f>IFERROR(SUM('0'!$C440),0)</f>
        <v>0</v>
      </c>
      <c r="D458" s="108">
        <f>IFERROR(SUM('0'!$E440),0)</f>
        <v>0</v>
      </c>
      <c r="E458" s="107">
        <f>IFERROR(SUM('0'!$D440),0)</f>
        <v>0</v>
      </c>
      <c r="F458" s="109">
        <f>IFERROR(SUM('0'!$F440),0)</f>
        <v>0</v>
      </c>
      <c r="G458" s="107" t="str">
        <f t="shared" si="7"/>
        <v/>
      </c>
      <c r="H458" s="107" t="str">
        <f>IFERROR(CONCATENATE('0'!$G440),0)</f>
        <v/>
      </c>
      <c r="I458" s="107">
        <f>IFERROR(SUM('0'!$H440),0)</f>
        <v>0</v>
      </c>
      <c r="J458" s="110">
        <f>IFERROR(SUM('0'!$I440),0)</f>
        <v>0</v>
      </c>
      <c r="K458" s="107" t="str">
        <f>IFERROR(CONCATENATE('0'!$K440),0)</f>
        <v/>
      </c>
      <c r="L458" s="107">
        <f>IFERROR(SUM('0'!$L440),0)</f>
        <v>0</v>
      </c>
      <c r="M458" s="107">
        <f>IFERROR(SUM('0'!$M440),0)</f>
        <v>0</v>
      </c>
      <c r="N458" s="107">
        <f>IFERROR(SUM('0'!$N440),0)</f>
        <v>0</v>
      </c>
      <c r="O458" s="107" t="str">
        <f>IFERROR(CONCATENATE('0'!$O440),0)</f>
        <v/>
      </c>
      <c r="P458" s="107" t="str">
        <f>IFERROR(CONCATENATE('0'!U440),"")</f>
        <v/>
      </c>
      <c r="Q458" s="107" t="str">
        <f>IFERROR(CONCATENATE('0'!$W440),0)</f>
        <v/>
      </c>
      <c r="R458" s="107" t="str">
        <f>IFERROR(IF('0'!V440&gt;0.00001,'0'!V440,'2'!M453),"")</f>
        <v/>
      </c>
      <c r="S458" s="107" t="s">
        <v>39</v>
      </c>
    </row>
    <row r="459" spans="1:19" s="22" customFormat="1" ht="20.100000000000001" hidden="1" customHeight="1">
      <c r="A459" s="106" t="str">
        <f>IFERROR(CONCATENATE('0'!$A441),0)</f>
        <v/>
      </c>
      <c r="B459" s="107">
        <f>IFERROR(SUM('0'!$B441),0)</f>
        <v>0</v>
      </c>
      <c r="C459" s="107">
        <f>IFERROR(SUM('0'!$C441),0)</f>
        <v>0</v>
      </c>
      <c r="D459" s="108">
        <f>IFERROR(SUM('0'!$E441),0)</f>
        <v>0</v>
      </c>
      <c r="E459" s="107">
        <f>IFERROR(SUM('0'!$D441),0)</f>
        <v>0</v>
      </c>
      <c r="F459" s="109">
        <f>IFERROR(SUM('0'!$F441),0)</f>
        <v>0</v>
      </c>
      <c r="G459" s="107" t="str">
        <f t="shared" si="7"/>
        <v/>
      </c>
      <c r="H459" s="107" t="str">
        <f>IFERROR(CONCATENATE('0'!$G441),0)</f>
        <v/>
      </c>
      <c r="I459" s="107">
        <f>IFERROR(SUM('0'!$H441),0)</f>
        <v>0</v>
      </c>
      <c r="J459" s="110">
        <f>IFERROR(SUM('0'!$I441),0)</f>
        <v>0</v>
      </c>
      <c r="K459" s="107" t="str">
        <f>IFERROR(CONCATENATE('0'!$K441),0)</f>
        <v/>
      </c>
      <c r="L459" s="107">
        <f>IFERROR(SUM('0'!$L441),0)</f>
        <v>0</v>
      </c>
      <c r="M459" s="107">
        <f>IFERROR(SUM('0'!$M441),0)</f>
        <v>0</v>
      </c>
      <c r="N459" s="107">
        <f>IFERROR(SUM('0'!$N441),0)</f>
        <v>0</v>
      </c>
      <c r="O459" s="107" t="str">
        <f>IFERROR(CONCATENATE('0'!$O441),0)</f>
        <v/>
      </c>
      <c r="P459" s="107" t="str">
        <f>IFERROR(CONCATENATE('0'!U441),"")</f>
        <v/>
      </c>
      <c r="Q459" s="107" t="str">
        <f>IFERROR(CONCATENATE('0'!$W441),0)</f>
        <v/>
      </c>
      <c r="R459" s="107" t="str">
        <f>IFERROR(IF('0'!V441&gt;0.00001,'0'!V441,'2'!M454),"")</f>
        <v/>
      </c>
      <c r="S459" s="107" t="s">
        <v>39</v>
      </c>
    </row>
    <row r="460" spans="1:19" s="22" customFormat="1" ht="20.100000000000001" hidden="1" customHeight="1">
      <c r="A460" s="106" t="str">
        <f>IFERROR(CONCATENATE('0'!$A442),0)</f>
        <v/>
      </c>
      <c r="B460" s="107">
        <f>IFERROR(SUM('0'!$B442),0)</f>
        <v>0</v>
      </c>
      <c r="C460" s="107">
        <f>IFERROR(SUM('0'!$C442),0)</f>
        <v>0</v>
      </c>
      <c r="D460" s="108">
        <f>IFERROR(SUM('0'!$E442),0)</f>
        <v>0</v>
      </c>
      <c r="E460" s="107">
        <f>IFERROR(SUM('0'!$D442),0)</f>
        <v>0</v>
      </c>
      <c r="F460" s="109">
        <f>IFERROR(SUM('0'!$F442),0)</f>
        <v>0</v>
      </c>
      <c r="G460" s="107" t="str">
        <f t="shared" si="7"/>
        <v/>
      </c>
      <c r="H460" s="107" t="str">
        <f>IFERROR(CONCATENATE('0'!$G442),0)</f>
        <v/>
      </c>
      <c r="I460" s="107">
        <f>IFERROR(SUM('0'!$H442),0)</f>
        <v>0</v>
      </c>
      <c r="J460" s="110">
        <f>IFERROR(SUM('0'!$I442),0)</f>
        <v>0</v>
      </c>
      <c r="K460" s="107" t="str">
        <f>IFERROR(CONCATENATE('0'!$K442),0)</f>
        <v/>
      </c>
      <c r="L460" s="107">
        <f>IFERROR(SUM('0'!$L442),0)</f>
        <v>0</v>
      </c>
      <c r="M460" s="107">
        <f>IFERROR(SUM('0'!$M442),0)</f>
        <v>0</v>
      </c>
      <c r="N460" s="107">
        <f>IFERROR(SUM('0'!$N442),0)</f>
        <v>0</v>
      </c>
      <c r="O460" s="107" t="str">
        <f>IFERROR(CONCATENATE('0'!$O442),0)</f>
        <v/>
      </c>
      <c r="P460" s="107" t="str">
        <f>IFERROR(CONCATENATE('0'!U442),"")</f>
        <v/>
      </c>
      <c r="Q460" s="107" t="str">
        <f>IFERROR(CONCATENATE('0'!$W442),0)</f>
        <v/>
      </c>
      <c r="R460" s="107" t="str">
        <f>IFERROR(IF('0'!V442&gt;0.00001,'0'!V442,'2'!M455),"")</f>
        <v/>
      </c>
      <c r="S460" s="107" t="s">
        <v>39</v>
      </c>
    </row>
    <row r="461" spans="1:19" s="22" customFormat="1" ht="20.100000000000001" hidden="1" customHeight="1">
      <c r="A461" s="106" t="str">
        <f>IFERROR(CONCATENATE('0'!$A443),0)</f>
        <v/>
      </c>
      <c r="B461" s="107">
        <f>IFERROR(SUM('0'!$B443),0)</f>
        <v>0</v>
      </c>
      <c r="C461" s="107">
        <f>IFERROR(SUM('0'!$C443),0)</f>
        <v>0</v>
      </c>
      <c r="D461" s="108">
        <f>IFERROR(SUM('0'!$E443),0)</f>
        <v>0</v>
      </c>
      <c r="E461" s="107">
        <f>IFERROR(SUM('0'!$D443),0)</f>
        <v>0</v>
      </c>
      <c r="F461" s="109">
        <f>IFERROR(SUM('0'!$F443),0)</f>
        <v>0</v>
      </c>
      <c r="G461" s="107" t="str">
        <f t="shared" si="7"/>
        <v/>
      </c>
      <c r="H461" s="107" t="str">
        <f>IFERROR(CONCATENATE('0'!$G443),0)</f>
        <v/>
      </c>
      <c r="I461" s="107">
        <f>IFERROR(SUM('0'!$H443),0)</f>
        <v>0</v>
      </c>
      <c r="J461" s="110">
        <f>IFERROR(SUM('0'!$I443),0)</f>
        <v>0</v>
      </c>
      <c r="K461" s="107" t="str">
        <f>IFERROR(CONCATENATE('0'!$K443),0)</f>
        <v/>
      </c>
      <c r="L461" s="107">
        <f>IFERROR(SUM('0'!$L443),0)</f>
        <v>0</v>
      </c>
      <c r="M461" s="107">
        <f>IFERROR(SUM('0'!$M443),0)</f>
        <v>0</v>
      </c>
      <c r="N461" s="107">
        <f>IFERROR(SUM('0'!$N443),0)</f>
        <v>0</v>
      </c>
      <c r="O461" s="107" t="str">
        <f>IFERROR(CONCATENATE('0'!$O443),0)</f>
        <v/>
      </c>
      <c r="P461" s="107" t="str">
        <f>IFERROR(CONCATENATE('0'!U443),"")</f>
        <v/>
      </c>
      <c r="Q461" s="107" t="str">
        <f>IFERROR(CONCATENATE('0'!$W443),0)</f>
        <v/>
      </c>
      <c r="R461" s="107" t="str">
        <f>IFERROR(IF('0'!V443&gt;0.00001,'0'!V443,'2'!M456),"")</f>
        <v/>
      </c>
      <c r="S461" s="107" t="s">
        <v>39</v>
      </c>
    </row>
    <row r="462" spans="1:19" s="22" customFormat="1" ht="20.100000000000001" hidden="1" customHeight="1">
      <c r="A462" s="106" t="str">
        <f>IFERROR(CONCATENATE('0'!$A444),0)</f>
        <v/>
      </c>
      <c r="B462" s="107">
        <f>IFERROR(SUM('0'!$B444),0)</f>
        <v>0</v>
      </c>
      <c r="C462" s="107">
        <f>IFERROR(SUM('0'!$C444),0)</f>
        <v>0</v>
      </c>
      <c r="D462" s="108">
        <f>IFERROR(SUM('0'!$E444),0)</f>
        <v>0</v>
      </c>
      <c r="E462" s="107">
        <f>IFERROR(SUM('0'!$D444),0)</f>
        <v>0</v>
      </c>
      <c r="F462" s="109">
        <f>IFERROR(SUM('0'!$F444),0)</f>
        <v>0</v>
      </c>
      <c r="G462" s="107" t="str">
        <f t="shared" si="7"/>
        <v/>
      </c>
      <c r="H462" s="107" t="str">
        <f>IFERROR(CONCATENATE('0'!$G444),0)</f>
        <v/>
      </c>
      <c r="I462" s="107">
        <f>IFERROR(SUM('0'!$H444),0)</f>
        <v>0</v>
      </c>
      <c r="J462" s="110">
        <f>IFERROR(SUM('0'!$I444),0)</f>
        <v>0</v>
      </c>
      <c r="K462" s="107" t="str">
        <f>IFERROR(CONCATENATE('0'!$K444),0)</f>
        <v/>
      </c>
      <c r="L462" s="107">
        <f>IFERROR(SUM('0'!$L444),0)</f>
        <v>0</v>
      </c>
      <c r="M462" s="107">
        <f>IFERROR(SUM('0'!$M444),0)</f>
        <v>0</v>
      </c>
      <c r="N462" s="107">
        <f>IFERROR(SUM('0'!$N444),0)</f>
        <v>0</v>
      </c>
      <c r="O462" s="107" t="str">
        <f>IFERROR(CONCATENATE('0'!$O444),0)</f>
        <v/>
      </c>
      <c r="P462" s="107" t="str">
        <f>IFERROR(CONCATENATE('0'!U444),"")</f>
        <v/>
      </c>
      <c r="Q462" s="107" t="str">
        <f>IFERROR(CONCATENATE('0'!$W444),0)</f>
        <v/>
      </c>
      <c r="R462" s="107" t="str">
        <f>IFERROR(IF('0'!V444&gt;0.00001,'0'!V444,'2'!M457),"")</f>
        <v/>
      </c>
      <c r="S462" s="107" t="s">
        <v>39</v>
      </c>
    </row>
    <row r="463" spans="1:19" s="22" customFormat="1" ht="20.100000000000001" hidden="1" customHeight="1">
      <c r="A463" s="106" t="str">
        <f>IFERROR(CONCATENATE('0'!$A445),0)</f>
        <v/>
      </c>
      <c r="B463" s="107">
        <f>IFERROR(SUM('0'!$B445),0)</f>
        <v>0</v>
      </c>
      <c r="C463" s="107">
        <f>IFERROR(SUM('0'!$C445),0)</f>
        <v>0</v>
      </c>
      <c r="D463" s="108">
        <f>IFERROR(SUM('0'!$E445),0)</f>
        <v>0</v>
      </c>
      <c r="E463" s="107">
        <f>IFERROR(SUM('0'!$D445),0)</f>
        <v>0</v>
      </c>
      <c r="F463" s="109">
        <f>IFERROR(SUM('0'!$F445),0)</f>
        <v>0</v>
      </c>
      <c r="G463" s="107" t="str">
        <f t="shared" si="7"/>
        <v/>
      </c>
      <c r="H463" s="107" t="str">
        <f>IFERROR(CONCATENATE('0'!$G445),0)</f>
        <v/>
      </c>
      <c r="I463" s="107">
        <f>IFERROR(SUM('0'!$H445),0)</f>
        <v>0</v>
      </c>
      <c r="J463" s="110">
        <f>IFERROR(SUM('0'!$I445),0)</f>
        <v>0</v>
      </c>
      <c r="K463" s="107" t="str">
        <f>IFERROR(CONCATENATE('0'!$K445),0)</f>
        <v/>
      </c>
      <c r="L463" s="107">
        <f>IFERROR(SUM('0'!$L445),0)</f>
        <v>0</v>
      </c>
      <c r="M463" s="107">
        <f>IFERROR(SUM('0'!$M445),0)</f>
        <v>0</v>
      </c>
      <c r="N463" s="107">
        <f>IFERROR(SUM('0'!$N445),0)</f>
        <v>0</v>
      </c>
      <c r="O463" s="107" t="str">
        <f>IFERROR(CONCATENATE('0'!$O445),0)</f>
        <v/>
      </c>
      <c r="P463" s="107" t="str">
        <f>IFERROR(CONCATENATE('0'!U445),"")</f>
        <v/>
      </c>
      <c r="Q463" s="107" t="str">
        <f>IFERROR(CONCATENATE('0'!$W445),0)</f>
        <v/>
      </c>
      <c r="R463" s="107" t="str">
        <f>IFERROR(IF('0'!V445&gt;0.00001,'0'!V445,'2'!M458),"")</f>
        <v/>
      </c>
      <c r="S463" s="107" t="s">
        <v>39</v>
      </c>
    </row>
    <row r="464" spans="1:19" s="22" customFormat="1" ht="20.100000000000001" hidden="1" customHeight="1">
      <c r="A464" s="106" t="str">
        <f>IFERROR(CONCATENATE('0'!$A446),0)</f>
        <v/>
      </c>
      <c r="B464" s="107">
        <f>IFERROR(SUM('0'!$B446),0)</f>
        <v>0</v>
      </c>
      <c r="C464" s="107">
        <f>IFERROR(SUM('0'!$C446),0)</f>
        <v>0</v>
      </c>
      <c r="D464" s="108">
        <f>IFERROR(SUM('0'!$E446),0)</f>
        <v>0</v>
      </c>
      <c r="E464" s="107">
        <f>IFERROR(SUM('0'!$D446),0)</f>
        <v>0</v>
      </c>
      <c r="F464" s="109">
        <f>IFERROR(SUM('0'!$F446),0)</f>
        <v>0</v>
      </c>
      <c r="G464" s="107" t="str">
        <f t="shared" si="7"/>
        <v/>
      </c>
      <c r="H464" s="107" t="str">
        <f>IFERROR(CONCATENATE('0'!$G446),0)</f>
        <v/>
      </c>
      <c r="I464" s="107">
        <f>IFERROR(SUM('0'!$H446),0)</f>
        <v>0</v>
      </c>
      <c r="J464" s="110">
        <f>IFERROR(SUM('0'!$I446),0)</f>
        <v>0</v>
      </c>
      <c r="K464" s="107" t="str">
        <f>IFERROR(CONCATENATE('0'!$K446),0)</f>
        <v/>
      </c>
      <c r="L464" s="107">
        <f>IFERROR(SUM('0'!$L446),0)</f>
        <v>0</v>
      </c>
      <c r="M464" s="107">
        <f>IFERROR(SUM('0'!$M446),0)</f>
        <v>0</v>
      </c>
      <c r="N464" s="107">
        <f>IFERROR(SUM('0'!$N446),0)</f>
        <v>0</v>
      </c>
      <c r="O464" s="107" t="str">
        <f>IFERROR(CONCATENATE('0'!$O446),0)</f>
        <v/>
      </c>
      <c r="P464" s="107" t="str">
        <f>IFERROR(CONCATENATE('0'!U446),"")</f>
        <v/>
      </c>
      <c r="Q464" s="107" t="str">
        <f>IFERROR(CONCATENATE('0'!$W446),0)</f>
        <v/>
      </c>
      <c r="R464" s="107" t="str">
        <f>IFERROR(IF('0'!V446&gt;0.00001,'0'!V446,'2'!M459),"")</f>
        <v/>
      </c>
      <c r="S464" s="107" t="s">
        <v>39</v>
      </c>
    </row>
    <row r="465" spans="1:19" s="22" customFormat="1" ht="20.100000000000001" hidden="1" customHeight="1">
      <c r="A465" s="106" t="str">
        <f>IFERROR(CONCATENATE('0'!$A447),0)</f>
        <v/>
      </c>
      <c r="B465" s="107">
        <f>IFERROR(SUM('0'!$B447),0)</f>
        <v>0</v>
      </c>
      <c r="C465" s="107">
        <f>IFERROR(SUM('0'!$C447),0)</f>
        <v>0</v>
      </c>
      <c r="D465" s="108">
        <f>IFERROR(SUM('0'!$E447),0)</f>
        <v>0</v>
      </c>
      <c r="E465" s="107">
        <f>IFERROR(SUM('0'!$D447),0)</f>
        <v>0</v>
      </c>
      <c r="F465" s="109">
        <f>IFERROR(SUM('0'!$F447),0)</f>
        <v>0</v>
      </c>
      <c r="G465" s="107" t="str">
        <f t="shared" si="7"/>
        <v/>
      </c>
      <c r="H465" s="107" t="str">
        <f>IFERROR(CONCATENATE('0'!$G447),0)</f>
        <v/>
      </c>
      <c r="I465" s="107">
        <f>IFERROR(SUM('0'!$H447),0)</f>
        <v>0</v>
      </c>
      <c r="J465" s="110">
        <f>IFERROR(SUM('0'!$I447),0)</f>
        <v>0</v>
      </c>
      <c r="K465" s="107" t="str">
        <f>IFERROR(CONCATENATE('0'!$K447),0)</f>
        <v/>
      </c>
      <c r="L465" s="107">
        <f>IFERROR(SUM('0'!$L447),0)</f>
        <v>0</v>
      </c>
      <c r="M465" s="107">
        <f>IFERROR(SUM('0'!$M447),0)</f>
        <v>0</v>
      </c>
      <c r="N465" s="107">
        <f>IFERROR(SUM('0'!$N447),0)</f>
        <v>0</v>
      </c>
      <c r="O465" s="107" t="str">
        <f>IFERROR(CONCATENATE('0'!$O447),0)</f>
        <v/>
      </c>
      <c r="P465" s="107" t="str">
        <f>IFERROR(CONCATENATE('0'!U447),"")</f>
        <v/>
      </c>
      <c r="Q465" s="107" t="str">
        <f>IFERROR(CONCATENATE('0'!$W447),0)</f>
        <v/>
      </c>
      <c r="R465" s="107" t="str">
        <f>IFERROR(IF('0'!V447&gt;0.00001,'0'!V447,'2'!M460),"")</f>
        <v/>
      </c>
      <c r="S465" s="107" t="s">
        <v>39</v>
      </c>
    </row>
    <row r="466" spans="1:19" s="22" customFormat="1" ht="20.100000000000001" hidden="1" customHeight="1">
      <c r="A466" s="106" t="str">
        <f>IFERROR(CONCATENATE('0'!$A448),0)</f>
        <v/>
      </c>
      <c r="B466" s="107">
        <f>IFERROR(SUM('0'!$B448),0)</f>
        <v>0</v>
      </c>
      <c r="C466" s="107">
        <f>IFERROR(SUM('0'!$C448),0)</f>
        <v>0</v>
      </c>
      <c r="D466" s="108">
        <f>IFERROR(SUM('0'!$E448),0)</f>
        <v>0</v>
      </c>
      <c r="E466" s="107">
        <f>IFERROR(SUM('0'!$D448),0)</f>
        <v>0</v>
      </c>
      <c r="F466" s="109">
        <f>IFERROR(SUM('0'!$F448),0)</f>
        <v>0</v>
      </c>
      <c r="G466" s="107" t="str">
        <f t="shared" si="7"/>
        <v/>
      </c>
      <c r="H466" s="107" t="str">
        <f>IFERROR(CONCATENATE('0'!$G448),0)</f>
        <v/>
      </c>
      <c r="I466" s="107">
        <f>IFERROR(SUM('0'!$H448),0)</f>
        <v>0</v>
      </c>
      <c r="J466" s="110">
        <f>IFERROR(SUM('0'!$I448),0)</f>
        <v>0</v>
      </c>
      <c r="K466" s="107" t="str">
        <f>IFERROR(CONCATENATE('0'!$K448),0)</f>
        <v/>
      </c>
      <c r="L466" s="107">
        <f>IFERROR(SUM('0'!$L448),0)</f>
        <v>0</v>
      </c>
      <c r="M466" s="107">
        <f>IFERROR(SUM('0'!$M448),0)</f>
        <v>0</v>
      </c>
      <c r="N466" s="107">
        <f>IFERROR(SUM('0'!$N448),0)</f>
        <v>0</v>
      </c>
      <c r="O466" s="107" t="str">
        <f>IFERROR(CONCATENATE('0'!$O448),0)</f>
        <v/>
      </c>
      <c r="P466" s="107" t="str">
        <f>IFERROR(CONCATENATE('0'!U448),"")</f>
        <v/>
      </c>
      <c r="Q466" s="107" t="str">
        <f>IFERROR(CONCATENATE('0'!$W448),0)</f>
        <v/>
      </c>
      <c r="R466" s="107" t="str">
        <f>IFERROR(IF('0'!V448&gt;0.00001,'0'!V448,'2'!M461),"")</f>
        <v/>
      </c>
      <c r="S466" s="107" t="s">
        <v>39</v>
      </c>
    </row>
    <row r="467" spans="1:19" s="22" customFormat="1" ht="20.100000000000001" hidden="1" customHeight="1">
      <c r="A467" s="106" t="str">
        <f>IFERROR(CONCATENATE('0'!$A449),0)</f>
        <v/>
      </c>
      <c r="B467" s="107">
        <f>IFERROR(SUM('0'!$B449),0)</f>
        <v>0</v>
      </c>
      <c r="C467" s="107">
        <f>IFERROR(SUM('0'!$C449),0)</f>
        <v>0</v>
      </c>
      <c r="D467" s="108">
        <f>IFERROR(SUM('0'!$E449),0)</f>
        <v>0</v>
      </c>
      <c r="E467" s="107">
        <f>IFERROR(SUM('0'!$D449),0)</f>
        <v>0</v>
      </c>
      <c r="F467" s="109">
        <f>IFERROR(SUM('0'!$F449),0)</f>
        <v>0</v>
      </c>
      <c r="G467" s="107" t="str">
        <f t="shared" si="7"/>
        <v/>
      </c>
      <c r="H467" s="107" t="str">
        <f>IFERROR(CONCATENATE('0'!$G449),0)</f>
        <v/>
      </c>
      <c r="I467" s="107">
        <f>IFERROR(SUM('0'!$H449),0)</f>
        <v>0</v>
      </c>
      <c r="J467" s="110">
        <f>IFERROR(SUM('0'!$I449),0)</f>
        <v>0</v>
      </c>
      <c r="K467" s="107" t="str">
        <f>IFERROR(CONCATENATE('0'!$K449),0)</f>
        <v/>
      </c>
      <c r="L467" s="107">
        <f>IFERROR(SUM('0'!$L449),0)</f>
        <v>0</v>
      </c>
      <c r="M467" s="107">
        <f>IFERROR(SUM('0'!$M449),0)</f>
        <v>0</v>
      </c>
      <c r="N467" s="107">
        <f>IFERROR(SUM('0'!$N449),0)</f>
        <v>0</v>
      </c>
      <c r="O467" s="107" t="str">
        <f>IFERROR(CONCATENATE('0'!$O449),0)</f>
        <v/>
      </c>
      <c r="P467" s="107" t="str">
        <f>IFERROR(CONCATENATE('0'!U449),"")</f>
        <v/>
      </c>
      <c r="Q467" s="107" t="str">
        <f>IFERROR(CONCATENATE('0'!$W449),0)</f>
        <v/>
      </c>
      <c r="R467" s="107" t="str">
        <f>IFERROR(IF('0'!V449&gt;0.00001,'0'!V449,'2'!M462),"")</f>
        <v/>
      </c>
      <c r="S467" s="107" t="s">
        <v>39</v>
      </c>
    </row>
    <row r="468" spans="1:19" s="22" customFormat="1" ht="20.100000000000001" hidden="1" customHeight="1">
      <c r="A468" s="106" t="str">
        <f>IFERROR(CONCATENATE('0'!$A450),0)</f>
        <v/>
      </c>
      <c r="B468" s="107">
        <f>IFERROR(SUM('0'!$B450),0)</f>
        <v>0</v>
      </c>
      <c r="C468" s="107">
        <f>IFERROR(SUM('0'!$C450),0)</f>
        <v>0</v>
      </c>
      <c r="D468" s="108">
        <f>IFERROR(SUM('0'!$E450),0)</f>
        <v>0</v>
      </c>
      <c r="E468" s="107">
        <f>IFERROR(SUM('0'!$D450),0)</f>
        <v>0</v>
      </c>
      <c r="F468" s="109">
        <f>IFERROR(SUM('0'!$F450),0)</f>
        <v>0</v>
      </c>
      <c r="G468" s="107" t="str">
        <f t="shared" si="7"/>
        <v/>
      </c>
      <c r="H468" s="107" t="str">
        <f>IFERROR(CONCATENATE('0'!$G450),0)</f>
        <v/>
      </c>
      <c r="I468" s="107">
        <f>IFERROR(SUM('0'!$H450),0)</f>
        <v>0</v>
      </c>
      <c r="J468" s="110">
        <f>IFERROR(SUM('0'!$I450),0)</f>
        <v>0</v>
      </c>
      <c r="K468" s="107" t="str">
        <f>IFERROR(CONCATENATE('0'!$K450),0)</f>
        <v/>
      </c>
      <c r="L468" s="107">
        <f>IFERROR(SUM('0'!$L450),0)</f>
        <v>0</v>
      </c>
      <c r="M468" s="107">
        <f>IFERROR(SUM('0'!$M450),0)</f>
        <v>0</v>
      </c>
      <c r="N468" s="107">
        <f>IFERROR(SUM('0'!$N450),0)</f>
        <v>0</v>
      </c>
      <c r="O468" s="107" t="str">
        <f>IFERROR(CONCATENATE('0'!$O450),0)</f>
        <v/>
      </c>
      <c r="P468" s="107" t="str">
        <f>IFERROR(CONCATENATE('0'!U450),"")</f>
        <v/>
      </c>
      <c r="Q468" s="107" t="str">
        <f>IFERROR(CONCATENATE('0'!$W450),0)</f>
        <v/>
      </c>
      <c r="R468" s="107" t="str">
        <f>IFERROR(IF('0'!V450&gt;0.00001,'0'!V450,'2'!M463),"")</f>
        <v/>
      </c>
      <c r="S468" s="107" t="s">
        <v>39</v>
      </c>
    </row>
    <row r="469" spans="1:19" s="22" customFormat="1" ht="20.100000000000001" hidden="1" customHeight="1">
      <c r="A469" s="106" t="str">
        <f>IFERROR(CONCATENATE('0'!$A451),0)</f>
        <v/>
      </c>
      <c r="B469" s="107">
        <f>IFERROR(SUM('0'!$B451),0)</f>
        <v>0</v>
      </c>
      <c r="C469" s="107">
        <f>IFERROR(SUM('0'!$C451),0)</f>
        <v>0</v>
      </c>
      <c r="D469" s="108">
        <f>IFERROR(SUM('0'!$E451),0)</f>
        <v>0</v>
      </c>
      <c r="E469" s="107">
        <f>IFERROR(SUM('0'!$D451),0)</f>
        <v>0</v>
      </c>
      <c r="F469" s="109">
        <f>IFERROR(SUM('0'!$F451),0)</f>
        <v>0</v>
      </c>
      <c r="G469" s="107" t="str">
        <f t="shared" si="7"/>
        <v/>
      </c>
      <c r="H469" s="107" t="str">
        <f>IFERROR(CONCATENATE('0'!$G451),0)</f>
        <v/>
      </c>
      <c r="I469" s="107">
        <f>IFERROR(SUM('0'!$H451),0)</f>
        <v>0</v>
      </c>
      <c r="J469" s="110">
        <f>IFERROR(SUM('0'!$I451),0)</f>
        <v>0</v>
      </c>
      <c r="K469" s="107" t="str">
        <f>IFERROR(CONCATENATE('0'!$K451),0)</f>
        <v/>
      </c>
      <c r="L469" s="107">
        <f>IFERROR(SUM('0'!$L451),0)</f>
        <v>0</v>
      </c>
      <c r="M469" s="107">
        <f>IFERROR(SUM('0'!$M451),0)</f>
        <v>0</v>
      </c>
      <c r="N469" s="107">
        <f>IFERROR(SUM('0'!$N451),0)</f>
        <v>0</v>
      </c>
      <c r="O469" s="107" t="str">
        <f>IFERROR(CONCATENATE('0'!$O451),0)</f>
        <v/>
      </c>
      <c r="P469" s="107" t="str">
        <f>IFERROR(CONCATENATE('0'!U451),"")</f>
        <v/>
      </c>
      <c r="Q469" s="107" t="str">
        <f>IFERROR(CONCATENATE('0'!$W451),0)</f>
        <v/>
      </c>
      <c r="R469" s="107" t="str">
        <f>IFERROR(IF('0'!V451&gt;0.00001,'0'!V451,'2'!M464),"")</f>
        <v/>
      </c>
      <c r="S469" s="107" t="s">
        <v>39</v>
      </c>
    </row>
    <row r="470" spans="1:19" s="22" customFormat="1" ht="20.100000000000001" hidden="1" customHeight="1">
      <c r="A470" s="106" t="str">
        <f>IFERROR(CONCATENATE('0'!$A452),0)</f>
        <v/>
      </c>
      <c r="B470" s="107">
        <f>IFERROR(SUM('0'!$B452),0)</f>
        <v>0</v>
      </c>
      <c r="C470" s="107">
        <f>IFERROR(SUM('0'!$C452),0)</f>
        <v>0</v>
      </c>
      <c r="D470" s="108">
        <f>IFERROR(SUM('0'!$E452),0)</f>
        <v>0</v>
      </c>
      <c r="E470" s="107">
        <f>IFERROR(SUM('0'!$D452),0)</f>
        <v>0</v>
      </c>
      <c r="F470" s="109">
        <f>IFERROR(SUM('0'!$F452),0)</f>
        <v>0</v>
      </c>
      <c r="G470" s="107" t="str">
        <f t="shared" si="7"/>
        <v/>
      </c>
      <c r="H470" s="107" t="str">
        <f>IFERROR(CONCATENATE('0'!$G452),0)</f>
        <v/>
      </c>
      <c r="I470" s="107">
        <f>IFERROR(SUM('0'!$H452),0)</f>
        <v>0</v>
      </c>
      <c r="J470" s="110">
        <f>IFERROR(SUM('0'!$I452),0)</f>
        <v>0</v>
      </c>
      <c r="K470" s="107" t="str">
        <f>IFERROR(CONCATENATE('0'!$K452),0)</f>
        <v/>
      </c>
      <c r="L470" s="107">
        <f>IFERROR(SUM('0'!$L452),0)</f>
        <v>0</v>
      </c>
      <c r="M470" s="107">
        <f>IFERROR(SUM('0'!$M452),0)</f>
        <v>0</v>
      </c>
      <c r="N470" s="107">
        <f>IFERROR(SUM('0'!$N452),0)</f>
        <v>0</v>
      </c>
      <c r="O470" s="107" t="str">
        <f>IFERROR(CONCATENATE('0'!$O452),0)</f>
        <v/>
      </c>
      <c r="P470" s="107" t="str">
        <f>IFERROR(CONCATENATE('0'!U452),"")</f>
        <v/>
      </c>
      <c r="Q470" s="107" t="str">
        <f>IFERROR(CONCATENATE('0'!$W452),0)</f>
        <v/>
      </c>
      <c r="R470" s="107" t="str">
        <f>IFERROR(IF('0'!V452&gt;0.00001,'0'!V452,'2'!M465),"")</f>
        <v/>
      </c>
      <c r="S470" s="107" t="s">
        <v>39</v>
      </c>
    </row>
    <row r="471" spans="1:19" s="22" customFormat="1" ht="20.100000000000001" hidden="1" customHeight="1">
      <c r="A471" s="106" t="str">
        <f>IFERROR(CONCATENATE('0'!$A453),0)</f>
        <v/>
      </c>
      <c r="B471" s="107">
        <f>IFERROR(SUM('0'!$B453),0)</f>
        <v>0</v>
      </c>
      <c r="C471" s="107">
        <f>IFERROR(SUM('0'!$C453),0)</f>
        <v>0</v>
      </c>
      <c r="D471" s="108">
        <f>IFERROR(SUM('0'!$E453),0)</f>
        <v>0</v>
      </c>
      <c r="E471" s="107">
        <f>IFERROR(SUM('0'!$D453),0)</f>
        <v>0</v>
      </c>
      <c r="F471" s="109">
        <f>IFERROR(SUM('0'!$F453),0)</f>
        <v>0</v>
      </c>
      <c r="G471" s="107" t="str">
        <f t="shared" si="7"/>
        <v/>
      </c>
      <c r="H471" s="107" t="str">
        <f>IFERROR(CONCATENATE('0'!$G453),0)</f>
        <v/>
      </c>
      <c r="I471" s="107">
        <f>IFERROR(SUM('0'!$H453),0)</f>
        <v>0</v>
      </c>
      <c r="J471" s="110">
        <f>IFERROR(SUM('0'!$I453),0)</f>
        <v>0</v>
      </c>
      <c r="K471" s="107" t="str">
        <f>IFERROR(CONCATENATE('0'!$K453),0)</f>
        <v/>
      </c>
      <c r="L471" s="107">
        <f>IFERROR(SUM('0'!$L453),0)</f>
        <v>0</v>
      </c>
      <c r="M471" s="107">
        <f>IFERROR(SUM('0'!$M453),0)</f>
        <v>0</v>
      </c>
      <c r="N471" s="107">
        <f>IFERROR(SUM('0'!$N453),0)</f>
        <v>0</v>
      </c>
      <c r="O471" s="107" t="str">
        <f>IFERROR(CONCATENATE('0'!$O453),0)</f>
        <v/>
      </c>
      <c r="P471" s="107" t="str">
        <f>IFERROR(CONCATENATE('0'!U453),"")</f>
        <v/>
      </c>
      <c r="Q471" s="107" t="str">
        <f>IFERROR(CONCATENATE('0'!$W453),0)</f>
        <v/>
      </c>
      <c r="R471" s="107" t="str">
        <f>IFERROR(IF('0'!V453&gt;0.00001,'0'!V453,'2'!M466),"")</f>
        <v/>
      </c>
      <c r="S471" s="107" t="s">
        <v>39</v>
      </c>
    </row>
    <row r="472" spans="1:19" s="22" customFormat="1" ht="20.100000000000001" hidden="1" customHeight="1">
      <c r="A472" s="106" t="str">
        <f>IFERROR(CONCATENATE('0'!$A454),0)</f>
        <v/>
      </c>
      <c r="B472" s="107">
        <f>IFERROR(SUM('0'!$B454),0)</f>
        <v>0</v>
      </c>
      <c r="C472" s="107">
        <f>IFERROR(SUM('0'!$C454),0)</f>
        <v>0</v>
      </c>
      <c r="D472" s="108">
        <f>IFERROR(SUM('0'!$E454),0)</f>
        <v>0</v>
      </c>
      <c r="E472" s="107">
        <f>IFERROR(SUM('0'!$D454),0)</f>
        <v>0</v>
      </c>
      <c r="F472" s="109">
        <f>IFERROR(SUM('0'!$F454),0)</f>
        <v>0</v>
      </c>
      <c r="G472" s="107" t="str">
        <f t="shared" si="7"/>
        <v/>
      </c>
      <c r="H472" s="107" t="str">
        <f>IFERROR(CONCATENATE('0'!$G454),0)</f>
        <v/>
      </c>
      <c r="I472" s="107">
        <f>IFERROR(SUM('0'!$H454),0)</f>
        <v>0</v>
      </c>
      <c r="J472" s="110">
        <f>IFERROR(SUM('0'!$I454),0)</f>
        <v>0</v>
      </c>
      <c r="K472" s="107" t="str">
        <f>IFERROR(CONCATENATE('0'!$K454),0)</f>
        <v/>
      </c>
      <c r="L472" s="107">
        <f>IFERROR(SUM('0'!$L454),0)</f>
        <v>0</v>
      </c>
      <c r="M472" s="107">
        <f>IFERROR(SUM('0'!$M454),0)</f>
        <v>0</v>
      </c>
      <c r="N472" s="107">
        <f>IFERROR(SUM('0'!$N454),0)</f>
        <v>0</v>
      </c>
      <c r="O472" s="107" t="str">
        <f>IFERROR(CONCATENATE('0'!$O454),0)</f>
        <v/>
      </c>
      <c r="P472" s="107" t="str">
        <f>IFERROR(CONCATENATE('0'!U454),"")</f>
        <v/>
      </c>
      <c r="Q472" s="107" t="str">
        <f>IFERROR(CONCATENATE('0'!$W454),0)</f>
        <v/>
      </c>
      <c r="R472" s="107" t="str">
        <f>IFERROR(IF('0'!V454&gt;0.00001,'0'!V454,'2'!M467),"")</f>
        <v/>
      </c>
      <c r="S472" s="107" t="s">
        <v>39</v>
      </c>
    </row>
    <row r="473" spans="1:19" s="22" customFormat="1" ht="20.100000000000001" hidden="1" customHeight="1">
      <c r="A473" s="106" t="str">
        <f>IFERROR(CONCATENATE('0'!$A455),0)</f>
        <v/>
      </c>
      <c r="B473" s="107">
        <f>IFERROR(SUM('0'!$B455),0)</f>
        <v>0</v>
      </c>
      <c r="C473" s="107">
        <f>IFERROR(SUM('0'!$C455),0)</f>
        <v>0</v>
      </c>
      <c r="D473" s="108">
        <f>IFERROR(SUM('0'!$E455),0)</f>
        <v>0</v>
      </c>
      <c r="E473" s="107">
        <f>IFERROR(SUM('0'!$D455),0)</f>
        <v>0</v>
      </c>
      <c r="F473" s="109">
        <f>IFERROR(SUM('0'!$F455),0)</f>
        <v>0</v>
      </c>
      <c r="G473" s="107" t="str">
        <f t="shared" si="7"/>
        <v/>
      </c>
      <c r="H473" s="107" t="str">
        <f>IFERROR(CONCATENATE('0'!$G455),0)</f>
        <v/>
      </c>
      <c r="I473" s="107">
        <f>IFERROR(SUM('0'!$H455),0)</f>
        <v>0</v>
      </c>
      <c r="J473" s="110">
        <f>IFERROR(SUM('0'!$I455),0)</f>
        <v>0</v>
      </c>
      <c r="K473" s="107" t="str">
        <f>IFERROR(CONCATENATE('0'!$K455),0)</f>
        <v/>
      </c>
      <c r="L473" s="107">
        <f>IFERROR(SUM('0'!$L455),0)</f>
        <v>0</v>
      </c>
      <c r="M473" s="107">
        <f>IFERROR(SUM('0'!$M455),0)</f>
        <v>0</v>
      </c>
      <c r="N473" s="107">
        <f>IFERROR(SUM('0'!$N455),0)</f>
        <v>0</v>
      </c>
      <c r="O473" s="107" t="str">
        <f>IFERROR(CONCATENATE('0'!$O455),0)</f>
        <v/>
      </c>
      <c r="P473" s="107" t="str">
        <f>IFERROR(CONCATENATE('0'!U455),"")</f>
        <v/>
      </c>
      <c r="Q473" s="107" t="str">
        <f>IFERROR(CONCATENATE('0'!$W455),0)</f>
        <v/>
      </c>
      <c r="R473" s="107" t="str">
        <f>IFERROR(IF('0'!V455&gt;0.00001,'0'!V455,'2'!M468),"")</f>
        <v/>
      </c>
      <c r="S473" s="107" t="s">
        <v>39</v>
      </c>
    </row>
    <row r="474" spans="1:19" s="22" customFormat="1" ht="20.100000000000001" hidden="1" customHeight="1">
      <c r="A474" s="106" t="str">
        <f>IFERROR(CONCATENATE('0'!$A456),0)</f>
        <v/>
      </c>
      <c r="B474" s="107">
        <f>IFERROR(SUM('0'!$B456),0)</f>
        <v>0</v>
      </c>
      <c r="C474" s="107">
        <f>IFERROR(SUM('0'!$C456),0)</f>
        <v>0</v>
      </c>
      <c r="D474" s="108">
        <f>IFERROR(SUM('0'!$E456),0)</f>
        <v>0</v>
      </c>
      <c r="E474" s="107">
        <f>IFERROR(SUM('0'!$D456),0)</f>
        <v>0</v>
      </c>
      <c r="F474" s="109">
        <f>IFERROR(SUM('0'!$F456),0)</f>
        <v>0</v>
      </c>
      <c r="G474" s="107" t="str">
        <f t="shared" si="7"/>
        <v/>
      </c>
      <c r="H474" s="107" t="str">
        <f>IFERROR(CONCATENATE('0'!$G456),0)</f>
        <v/>
      </c>
      <c r="I474" s="107">
        <f>IFERROR(SUM('0'!$H456),0)</f>
        <v>0</v>
      </c>
      <c r="J474" s="110">
        <f>IFERROR(SUM('0'!$I456),0)</f>
        <v>0</v>
      </c>
      <c r="K474" s="107" t="str">
        <f>IFERROR(CONCATENATE('0'!$K456),0)</f>
        <v/>
      </c>
      <c r="L474" s="107">
        <f>IFERROR(SUM('0'!$L456),0)</f>
        <v>0</v>
      </c>
      <c r="M474" s="107">
        <f>IFERROR(SUM('0'!$M456),0)</f>
        <v>0</v>
      </c>
      <c r="N474" s="107">
        <f>IFERROR(SUM('0'!$N456),0)</f>
        <v>0</v>
      </c>
      <c r="O474" s="107" t="str">
        <f>IFERROR(CONCATENATE('0'!$O456),0)</f>
        <v/>
      </c>
      <c r="P474" s="107" t="str">
        <f>IFERROR(CONCATENATE('0'!U456),"")</f>
        <v/>
      </c>
      <c r="Q474" s="107" t="str">
        <f>IFERROR(CONCATENATE('0'!$W456),0)</f>
        <v/>
      </c>
      <c r="R474" s="107" t="str">
        <f>IFERROR(IF('0'!V456&gt;0.00001,'0'!V456,'2'!M469),"")</f>
        <v/>
      </c>
      <c r="S474" s="107" t="s">
        <v>39</v>
      </c>
    </row>
    <row r="475" spans="1:19" s="22" customFormat="1" ht="20.100000000000001" hidden="1" customHeight="1">
      <c r="A475" s="106" t="str">
        <f>IFERROR(CONCATENATE('0'!$A457),0)</f>
        <v/>
      </c>
      <c r="B475" s="107">
        <f>IFERROR(SUM('0'!$B457),0)</f>
        <v>0</v>
      </c>
      <c r="C475" s="107">
        <f>IFERROR(SUM('0'!$C457),0)</f>
        <v>0</v>
      </c>
      <c r="D475" s="108">
        <f>IFERROR(SUM('0'!$E457),0)</f>
        <v>0</v>
      </c>
      <c r="E475" s="107">
        <f>IFERROR(SUM('0'!$D457),0)</f>
        <v>0</v>
      </c>
      <c r="F475" s="109">
        <f>IFERROR(SUM('0'!$F457),0)</f>
        <v>0</v>
      </c>
      <c r="G475" s="107" t="str">
        <f t="shared" si="7"/>
        <v/>
      </c>
      <c r="H475" s="107" t="str">
        <f>IFERROR(CONCATENATE('0'!$G457),0)</f>
        <v/>
      </c>
      <c r="I475" s="107">
        <f>IFERROR(SUM('0'!$H457),0)</f>
        <v>0</v>
      </c>
      <c r="J475" s="110">
        <f>IFERROR(SUM('0'!$I457),0)</f>
        <v>0</v>
      </c>
      <c r="K475" s="107" t="str">
        <f>IFERROR(CONCATENATE('0'!$K457),0)</f>
        <v/>
      </c>
      <c r="L475" s="107">
        <f>IFERROR(SUM('0'!$L457),0)</f>
        <v>0</v>
      </c>
      <c r="M475" s="107">
        <f>IFERROR(SUM('0'!$M457),0)</f>
        <v>0</v>
      </c>
      <c r="N475" s="107">
        <f>IFERROR(SUM('0'!$N457),0)</f>
        <v>0</v>
      </c>
      <c r="O475" s="107" t="str">
        <f>IFERROR(CONCATENATE('0'!$O457),0)</f>
        <v/>
      </c>
      <c r="P475" s="107" t="str">
        <f>IFERROR(CONCATENATE('0'!U457),"")</f>
        <v/>
      </c>
      <c r="Q475" s="107" t="str">
        <f>IFERROR(CONCATENATE('0'!$W457),0)</f>
        <v/>
      </c>
      <c r="R475" s="107" t="str">
        <f>IFERROR(IF('0'!V457&gt;0.00001,'0'!V457,'2'!M470),"")</f>
        <v/>
      </c>
      <c r="S475" s="107" t="s">
        <v>39</v>
      </c>
    </row>
    <row r="476" spans="1:19" s="22" customFormat="1" ht="20.100000000000001" hidden="1" customHeight="1">
      <c r="A476" s="106" t="str">
        <f>IFERROR(CONCATENATE('0'!$A458),0)</f>
        <v/>
      </c>
      <c r="B476" s="107">
        <f>IFERROR(SUM('0'!$B458),0)</f>
        <v>0</v>
      </c>
      <c r="C476" s="107">
        <f>IFERROR(SUM('0'!$C458),0)</f>
        <v>0</v>
      </c>
      <c r="D476" s="108">
        <f>IFERROR(SUM('0'!$E458),0)</f>
        <v>0</v>
      </c>
      <c r="E476" s="107">
        <f>IFERROR(SUM('0'!$D458),0)</f>
        <v>0</v>
      </c>
      <c r="F476" s="109">
        <f>IFERROR(SUM('0'!$F458),0)</f>
        <v>0</v>
      </c>
      <c r="G476" s="107" t="str">
        <f t="shared" si="7"/>
        <v/>
      </c>
      <c r="H476" s="107" t="str">
        <f>IFERROR(CONCATENATE('0'!$G458),0)</f>
        <v/>
      </c>
      <c r="I476" s="107">
        <f>IFERROR(SUM('0'!$H458),0)</f>
        <v>0</v>
      </c>
      <c r="J476" s="110">
        <f>IFERROR(SUM('0'!$I458),0)</f>
        <v>0</v>
      </c>
      <c r="K476" s="107" t="str">
        <f>IFERROR(CONCATENATE('0'!$K458),0)</f>
        <v/>
      </c>
      <c r="L476" s="107">
        <f>IFERROR(SUM('0'!$L458),0)</f>
        <v>0</v>
      </c>
      <c r="M476" s="107">
        <f>IFERROR(SUM('0'!$M458),0)</f>
        <v>0</v>
      </c>
      <c r="N476" s="107">
        <f>IFERROR(SUM('0'!$N458),0)</f>
        <v>0</v>
      </c>
      <c r="O476" s="107" t="str">
        <f>IFERROR(CONCATENATE('0'!$O458),0)</f>
        <v/>
      </c>
      <c r="P476" s="107" t="str">
        <f>IFERROR(CONCATENATE('0'!U458),"")</f>
        <v/>
      </c>
      <c r="Q476" s="107" t="str">
        <f>IFERROR(CONCATENATE('0'!$W458),0)</f>
        <v/>
      </c>
      <c r="R476" s="107" t="str">
        <f>IFERROR(IF('0'!V458&gt;0.00001,'0'!V458,'2'!M471),"")</f>
        <v/>
      </c>
      <c r="S476" s="107" t="s">
        <v>39</v>
      </c>
    </row>
    <row r="477" spans="1:19" s="22" customFormat="1" ht="20.100000000000001" hidden="1" customHeight="1">
      <c r="A477" s="106" t="str">
        <f>IFERROR(CONCATENATE('0'!$A459),0)</f>
        <v/>
      </c>
      <c r="B477" s="107">
        <f>IFERROR(SUM('0'!$B459),0)</f>
        <v>0</v>
      </c>
      <c r="C477" s="107">
        <f>IFERROR(SUM('0'!$C459),0)</f>
        <v>0</v>
      </c>
      <c r="D477" s="108">
        <f>IFERROR(SUM('0'!$E459),0)</f>
        <v>0</v>
      </c>
      <c r="E477" s="107">
        <f>IFERROR(SUM('0'!$D459),0)</f>
        <v>0</v>
      </c>
      <c r="F477" s="109">
        <f>IFERROR(SUM('0'!$F459),0)</f>
        <v>0</v>
      </c>
      <c r="G477" s="107" t="str">
        <f t="shared" si="7"/>
        <v/>
      </c>
      <c r="H477" s="107" t="str">
        <f>IFERROR(CONCATENATE('0'!$G459),0)</f>
        <v/>
      </c>
      <c r="I477" s="107">
        <f>IFERROR(SUM('0'!$H459),0)</f>
        <v>0</v>
      </c>
      <c r="J477" s="110">
        <f>IFERROR(SUM('0'!$I459),0)</f>
        <v>0</v>
      </c>
      <c r="K477" s="107" t="str">
        <f>IFERROR(CONCATENATE('0'!$K459),0)</f>
        <v/>
      </c>
      <c r="L477" s="107">
        <f>IFERROR(SUM('0'!$L459),0)</f>
        <v>0</v>
      </c>
      <c r="M477" s="107">
        <f>IFERROR(SUM('0'!$M459),0)</f>
        <v>0</v>
      </c>
      <c r="N477" s="107">
        <f>IFERROR(SUM('0'!$N459),0)</f>
        <v>0</v>
      </c>
      <c r="O477" s="107" t="str">
        <f>IFERROR(CONCATENATE('0'!$O459),0)</f>
        <v/>
      </c>
      <c r="P477" s="107" t="str">
        <f>IFERROR(CONCATENATE('0'!U459),"")</f>
        <v/>
      </c>
      <c r="Q477" s="107" t="str">
        <f>IFERROR(CONCATENATE('0'!$W459),0)</f>
        <v/>
      </c>
      <c r="R477" s="107" t="str">
        <f>IFERROR(IF('0'!V459&gt;0.00001,'0'!V459,'2'!M472),"")</f>
        <v/>
      </c>
      <c r="S477" s="107" t="s">
        <v>39</v>
      </c>
    </row>
    <row r="478" spans="1:19" s="22" customFormat="1" ht="20.100000000000001" hidden="1" customHeight="1">
      <c r="A478" s="106" t="str">
        <f>IFERROR(CONCATENATE('0'!$A460),0)</f>
        <v/>
      </c>
      <c r="B478" s="107">
        <f>IFERROR(SUM('0'!$B460),0)</f>
        <v>0</v>
      </c>
      <c r="C478" s="107">
        <f>IFERROR(SUM('0'!$C460),0)</f>
        <v>0</v>
      </c>
      <c r="D478" s="108">
        <f>IFERROR(SUM('0'!$E460),0)</f>
        <v>0</v>
      </c>
      <c r="E478" s="107">
        <f>IFERROR(SUM('0'!$D460),0)</f>
        <v>0</v>
      </c>
      <c r="F478" s="109">
        <f>IFERROR(SUM('0'!$F460),0)</f>
        <v>0</v>
      </c>
      <c r="G478" s="107" t="str">
        <f t="shared" si="7"/>
        <v/>
      </c>
      <c r="H478" s="107" t="str">
        <f>IFERROR(CONCATENATE('0'!$G460),0)</f>
        <v/>
      </c>
      <c r="I478" s="107">
        <f>IFERROR(SUM('0'!$H460),0)</f>
        <v>0</v>
      </c>
      <c r="J478" s="110">
        <f>IFERROR(SUM('0'!$I460),0)</f>
        <v>0</v>
      </c>
      <c r="K478" s="107" t="str">
        <f>IFERROR(CONCATENATE('0'!$K460),0)</f>
        <v/>
      </c>
      <c r="L478" s="107">
        <f>IFERROR(SUM('0'!$L460),0)</f>
        <v>0</v>
      </c>
      <c r="M478" s="107">
        <f>IFERROR(SUM('0'!$M460),0)</f>
        <v>0</v>
      </c>
      <c r="N478" s="107">
        <f>IFERROR(SUM('0'!$N460),0)</f>
        <v>0</v>
      </c>
      <c r="O478" s="107" t="str">
        <f>IFERROR(CONCATENATE('0'!$O460),0)</f>
        <v/>
      </c>
      <c r="P478" s="107" t="str">
        <f>IFERROR(CONCATENATE('0'!U460),"")</f>
        <v/>
      </c>
      <c r="Q478" s="107" t="str">
        <f>IFERROR(CONCATENATE('0'!$W460),0)</f>
        <v/>
      </c>
      <c r="R478" s="107" t="str">
        <f>IFERROR(IF('0'!V460&gt;0.00001,'0'!V460,'2'!M473),"")</f>
        <v/>
      </c>
      <c r="S478" s="107" t="s">
        <v>39</v>
      </c>
    </row>
    <row r="479" spans="1:19" s="22" customFormat="1" ht="20.100000000000001" hidden="1" customHeight="1">
      <c r="A479" s="106" t="str">
        <f>IFERROR(CONCATENATE('0'!$A461),0)</f>
        <v/>
      </c>
      <c r="B479" s="107">
        <f>IFERROR(SUM('0'!$B461),0)</f>
        <v>0</v>
      </c>
      <c r="C479" s="107">
        <f>IFERROR(SUM('0'!$C461),0)</f>
        <v>0</v>
      </c>
      <c r="D479" s="108">
        <f>IFERROR(SUM('0'!$E461),0)</f>
        <v>0</v>
      </c>
      <c r="E479" s="107">
        <f>IFERROR(SUM('0'!$D461),0)</f>
        <v>0</v>
      </c>
      <c r="F479" s="109">
        <f>IFERROR(SUM('0'!$F461),0)</f>
        <v>0</v>
      </c>
      <c r="G479" s="107" t="str">
        <f t="shared" si="7"/>
        <v/>
      </c>
      <c r="H479" s="107" t="str">
        <f>IFERROR(CONCATENATE('0'!$G461),0)</f>
        <v/>
      </c>
      <c r="I479" s="107">
        <f>IFERROR(SUM('0'!$H461),0)</f>
        <v>0</v>
      </c>
      <c r="J479" s="110">
        <f>IFERROR(SUM('0'!$I461),0)</f>
        <v>0</v>
      </c>
      <c r="K479" s="107" t="str">
        <f>IFERROR(CONCATENATE('0'!$K461),0)</f>
        <v/>
      </c>
      <c r="L479" s="107">
        <f>IFERROR(SUM('0'!$L461),0)</f>
        <v>0</v>
      </c>
      <c r="M479" s="107">
        <f>IFERROR(SUM('0'!$M461),0)</f>
        <v>0</v>
      </c>
      <c r="N479" s="107">
        <f>IFERROR(SUM('0'!$N461),0)</f>
        <v>0</v>
      </c>
      <c r="O479" s="107" t="str">
        <f>IFERROR(CONCATENATE('0'!$O461),0)</f>
        <v/>
      </c>
      <c r="P479" s="107" t="str">
        <f>IFERROR(CONCATENATE('0'!U461),"")</f>
        <v/>
      </c>
      <c r="Q479" s="107" t="str">
        <f>IFERROR(CONCATENATE('0'!$W461),0)</f>
        <v/>
      </c>
      <c r="R479" s="107" t="str">
        <f>IFERROR(IF('0'!V461&gt;0.00001,'0'!V461,'2'!M474),"")</f>
        <v/>
      </c>
      <c r="S479" s="107" t="s">
        <v>39</v>
      </c>
    </row>
    <row r="480" spans="1:19" s="22" customFormat="1" ht="20.100000000000001" hidden="1" customHeight="1">
      <c r="A480" s="106" t="str">
        <f>IFERROR(CONCATENATE('0'!$A462),0)</f>
        <v/>
      </c>
      <c r="B480" s="107">
        <f>IFERROR(SUM('0'!$B462),0)</f>
        <v>0</v>
      </c>
      <c r="C480" s="107">
        <f>IFERROR(SUM('0'!$C462),0)</f>
        <v>0</v>
      </c>
      <c r="D480" s="108">
        <f>IFERROR(SUM('0'!$E462),0)</f>
        <v>0</v>
      </c>
      <c r="E480" s="107">
        <f>IFERROR(SUM('0'!$D462),0)</f>
        <v>0</v>
      </c>
      <c r="F480" s="109">
        <f>IFERROR(SUM('0'!$F462),0)</f>
        <v>0</v>
      </c>
      <c r="G480" s="107" t="str">
        <f t="shared" si="7"/>
        <v/>
      </c>
      <c r="H480" s="107" t="str">
        <f>IFERROR(CONCATENATE('0'!$G462),0)</f>
        <v/>
      </c>
      <c r="I480" s="107">
        <f>IFERROR(SUM('0'!$H462),0)</f>
        <v>0</v>
      </c>
      <c r="J480" s="110">
        <f>IFERROR(SUM('0'!$I462),0)</f>
        <v>0</v>
      </c>
      <c r="K480" s="107" t="str">
        <f>IFERROR(CONCATENATE('0'!$K462),0)</f>
        <v/>
      </c>
      <c r="L480" s="107">
        <f>IFERROR(SUM('0'!$L462),0)</f>
        <v>0</v>
      </c>
      <c r="M480" s="107">
        <f>IFERROR(SUM('0'!$M462),0)</f>
        <v>0</v>
      </c>
      <c r="N480" s="107">
        <f>IFERROR(SUM('0'!$N462),0)</f>
        <v>0</v>
      </c>
      <c r="O480" s="107" t="str">
        <f>IFERROR(CONCATENATE('0'!$O462),0)</f>
        <v/>
      </c>
      <c r="P480" s="107" t="str">
        <f>IFERROR(CONCATENATE('0'!U462),"")</f>
        <v/>
      </c>
      <c r="Q480" s="107" t="str">
        <f>IFERROR(CONCATENATE('0'!$W462),0)</f>
        <v/>
      </c>
      <c r="R480" s="107" t="str">
        <f>IFERROR(IF('0'!V462&gt;0.00001,'0'!V462,'2'!M475),"")</f>
        <v/>
      </c>
      <c r="S480" s="107" t="s">
        <v>39</v>
      </c>
    </row>
    <row r="481" spans="1:19" s="22" customFormat="1" ht="20.100000000000001" hidden="1" customHeight="1">
      <c r="A481" s="117" t="str">
        <f>IFERROR(CONCATENATE('0'!$A463),0)</f>
        <v/>
      </c>
      <c r="B481" s="107">
        <f>IFERROR(SUM('0'!$B463),0)</f>
        <v>0</v>
      </c>
      <c r="C481" s="107">
        <f>IFERROR(SUM('0'!$C463),0)</f>
        <v>0</v>
      </c>
      <c r="D481" s="108">
        <f>IFERROR(SUM('0'!$E463),0)</f>
        <v>0</v>
      </c>
      <c r="E481" s="107">
        <f>IFERROR(SUM('0'!$D463),0)</f>
        <v>0</v>
      </c>
      <c r="F481" s="109">
        <f>IFERROR(SUM('0'!$F463),0)</f>
        <v>0</v>
      </c>
      <c r="G481" s="107" t="str">
        <f t="shared" si="7"/>
        <v/>
      </c>
      <c r="H481" s="107" t="str">
        <f>IFERROR(CONCATENATE('0'!$G463),0)</f>
        <v/>
      </c>
      <c r="I481" s="107">
        <f>IFERROR(SUM('0'!$H463),0)</f>
        <v>0</v>
      </c>
      <c r="J481" s="110">
        <f>IFERROR(SUM('0'!$I463),0)</f>
        <v>0</v>
      </c>
      <c r="K481" s="107" t="str">
        <f>IFERROR(CONCATENATE('0'!$K463),0)</f>
        <v/>
      </c>
      <c r="L481" s="107">
        <f>IFERROR(SUM('0'!$L463),0)</f>
        <v>0</v>
      </c>
      <c r="M481" s="107">
        <f>IFERROR(SUM('0'!$M463),0)</f>
        <v>0</v>
      </c>
      <c r="N481" s="107">
        <f>IFERROR(SUM('0'!$N463),0)</f>
        <v>0</v>
      </c>
      <c r="O481" s="107" t="str">
        <f>IFERROR(CONCATENATE('0'!$O463),0)</f>
        <v/>
      </c>
      <c r="P481" s="107" t="str">
        <f>IFERROR(CONCATENATE('0'!U463),"")</f>
        <v/>
      </c>
      <c r="Q481" s="107" t="str">
        <f>IFERROR(CONCATENATE('0'!$W463),0)</f>
        <v/>
      </c>
      <c r="R481" s="107" t="str">
        <f>IFERROR(IF('0'!V463&gt;0.00001,'0'!V463,'2'!M476),"")</f>
        <v/>
      </c>
      <c r="S481" s="107" t="s">
        <v>39</v>
      </c>
    </row>
    <row r="482" spans="1:19" s="22" customFormat="1" ht="20.100000000000001" hidden="1" customHeight="1">
      <c r="A482" s="106" t="str">
        <f>IFERROR(CONCATENATE('0'!$A464),0)</f>
        <v/>
      </c>
      <c r="B482" s="107">
        <f>IFERROR(SUM('0'!$B464),0)</f>
        <v>0</v>
      </c>
      <c r="C482" s="107">
        <f>IFERROR(SUM('0'!$C464),0)</f>
        <v>0</v>
      </c>
      <c r="D482" s="108">
        <f>IFERROR(SUM('0'!$E464),0)</f>
        <v>0</v>
      </c>
      <c r="E482" s="107">
        <f>IFERROR(SUM('0'!$D464),0)</f>
        <v>0</v>
      </c>
      <c r="F482" s="109">
        <f>IFERROR(SUM('0'!$F464),0)</f>
        <v>0</v>
      </c>
      <c r="G482" s="107" t="str">
        <f t="shared" si="7"/>
        <v/>
      </c>
      <c r="H482" s="107" t="str">
        <f>IFERROR(CONCATENATE('0'!$G464),0)</f>
        <v/>
      </c>
      <c r="I482" s="107">
        <f>IFERROR(SUM('0'!$H464),0)</f>
        <v>0</v>
      </c>
      <c r="J482" s="110">
        <f>IFERROR(SUM('0'!$I464),0)</f>
        <v>0</v>
      </c>
      <c r="K482" s="107" t="str">
        <f>IFERROR(CONCATENATE('0'!$K464),0)</f>
        <v/>
      </c>
      <c r="L482" s="107">
        <f>IFERROR(SUM('0'!$L464),0)</f>
        <v>0</v>
      </c>
      <c r="M482" s="107">
        <f>IFERROR(SUM('0'!$M464),0)</f>
        <v>0</v>
      </c>
      <c r="N482" s="107">
        <f>IFERROR(SUM('0'!$N464),0)</f>
        <v>0</v>
      </c>
      <c r="O482" s="107" t="str">
        <f>IFERROR(CONCATENATE('0'!$O464),0)</f>
        <v/>
      </c>
      <c r="P482" s="107" t="str">
        <f>IFERROR(CONCATENATE('0'!U464),"")</f>
        <v/>
      </c>
      <c r="Q482" s="107" t="str">
        <f>IFERROR(CONCATENATE('0'!$W464),0)</f>
        <v/>
      </c>
      <c r="R482" s="107" t="str">
        <f>IFERROR(IF('0'!V464&gt;0.00001,'0'!V464,'2'!M477),"")</f>
        <v/>
      </c>
      <c r="S482" s="107" t="s">
        <v>39</v>
      </c>
    </row>
    <row r="483" spans="1:19" s="22" customFormat="1" ht="20.100000000000001" hidden="1" customHeight="1">
      <c r="A483" s="106" t="str">
        <f>IFERROR(CONCATENATE('0'!$A465),0)</f>
        <v/>
      </c>
      <c r="B483" s="107">
        <f>IFERROR(SUM('0'!$B465),0)</f>
        <v>0</v>
      </c>
      <c r="C483" s="107">
        <f>IFERROR(SUM('0'!$C465),0)</f>
        <v>0</v>
      </c>
      <c r="D483" s="108">
        <f>IFERROR(SUM('0'!$E465),0)</f>
        <v>0</v>
      </c>
      <c r="E483" s="107">
        <f>IFERROR(SUM('0'!$D465),0)</f>
        <v>0</v>
      </c>
      <c r="F483" s="109">
        <f>IFERROR(SUM('0'!$F465),0)</f>
        <v>0</v>
      </c>
      <c r="G483" s="107" t="str">
        <f t="shared" si="7"/>
        <v/>
      </c>
      <c r="H483" s="107" t="str">
        <f>IFERROR(CONCATENATE('0'!$G465),0)</f>
        <v/>
      </c>
      <c r="I483" s="107">
        <f>IFERROR(SUM('0'!$H465),0)</f>
        <v>0</v>
      </c>
      <c r="J483" s="110">
        <f>IFERROR(SUM('0'!$I465),0)</f>
        <v>0</v>
      </c>
      <c r="K483" s="107" t="str">
        <f>IFERROR(CONCATENATE('0'!$K465),0)</f>
        <v/>
      </c>
      <c r="L483" s="107">
        <f>IFERROR(SUM('0'!$L465),0)</f>
        <v>0</v>
      </c>
      <c r="M483" s="107">
        <f>IFERROR(SUM('0'!$M465),0)</f>
        <v>0</v>
      </c>
      <c r="N483" s="107">
        <f>IFERROR(SUM('0'!$N465),0)</f>
        <v>0</v>
      </c>
      <c r="O483" s="107" t="str">
        <f>IFERROR(CONCATENATE('0'!$O465),0)</f>
        <v/>
      </c>
      <c r="P483" s="107" t="str">
        <f>IFERROR(CONCATENATE('0'!U465),"")</f>
        <v/>
      </c>
      <c r="Q483" s="107" t="str">
        <f>IFERROR(CONCATENATE('0'!$W465),0)</f>
        <v/>
      </c>
      <c r="R483" s="107" t="str">
        <f>IFERROR(IF('0'!V465&gt;0.00001,'0'!V465,'2'!M478),"")</f>
        <v/>
      </c>
      <c r="S483" s="107" t="s">
        <v>39</v>
      </c>
    </row>
    <row r="484" spans="1:19" s="22" customFormat="1" ht="20.100000000000001" hidden="1" customHeight="1">
      <c r="A484" s="106" t="str">
        <f>IFERROR(CONCATENATE('0'!$A466),0)</f>
        <v/>
      </c>
      <c r="B484" s="107">
        <f>IFERROR(SUM('0'!$B466),0)</f>
        <v>0</v>
      </c>
      <c r="C484" s="107">
        <f>IFERROR(SUM('0'!$C466),0)</f>
        <v>0</v>
      </c>
      <c r="D484" s="108">
        <f>IFERROR(SUM('0'!$E466),0)</f>
        <v>0</v>
      </c>
      <c r="E484" s="107">
        <f>IFERROR(SUM('0'!$D466),0)</f>
        <v>0</v>
      </c>
      <c r="F484" s="109">
        <f>IFERROR(SUM('0'!$F466),0)</f>
        <v>0</v>
      </c>
      <c r="G484" s="107" t="str">
        <f t="shared" si="7"/>
        <v/>
      </c>
      <c r="H484" s="107" t="str">
        <f>IFERROR(CONCATENATE('0'!$G466),0)</f>
        <v/>
      </c>
      <c r="I484" s="107">
        <f>IFERROR(SUM('0'!$H466),0)</f>
        <v>0</v>
      </c>
      <c r="J484" s="110">
        <f>IFERROR(SUM('0'!$I466),0)</f>
        <v>0</v>
      </c>
      <c r="K484" s="107" t="str">
        <f>IFERROR(CONCATENATE('0'!$K466),0)</f>
        <v/>
      </c>
      <c r="L484" s="107">
        <f>IFERROR(SUM('0'!$L466),0)</f>
        <v>0</v>
      </c>
      <c r="M484" s="107">
        <f>IFERROR(SUM('0'!$M466),0)</f>
        <v>0</v>
      </c>
      <c r="N484" s="107">
        <f>IFERROR(SUM('0'!$N466),0)</f>
        <v>0</v>
      </c>
      <c r="O484" s="107" t="str">
        <f>IFERROR(CONCATENATE('0'!$O466),0)</f>
        <v/>
      </c>
      <c r="P484" s="107" t="str">
        <f>IFERROR(CONCATENATE('0'!U466),"")</f>
        <v/>
      </c>
      <c r="Q484" s="107" t="str">
        <f>IFERROR(CONCATENATE('0'!$W466),0)</f>
        <v/>
      </c>
      <c r="R484" s="107" t="str">
        <f>IFERROR(IF('0'!V466&gt;0.00001,'0'!V466,'2'!M479),"")</f>
        <v/>
      </c>
      <c r="S484" s="107" t="s">
        <v>39</v>
      </c>
    </row>
    <row r="485" spans="1:19" s="22" customFormat="1" ht="20.100000000000001" hidden="1" customHeight="1">
      <c r="A485" s="106" t="str">
        <f>IFERROR(CONCATENATE('0'!$A467),0)</f>
        <v/>
      </c>
      <c r="B485" s="107">
        <f>IFERROR(SUM('0'!$B467),0)</f>
        <v>0</v>
      </c>
      <c r="C485" s="107">
        <f>IFERROR(SUM('0'!$C467),0)</f>
        <v>0</v>
      </c>
      <c r="D485" s="108">
        <f>IFERROR(SUM('0'!$E467),0)</f>
        <v>0</v>
      </c>
      <c r="E485" s="107">
        <f>IFERROR(SUM('0'!$D467),0)</f>
        <v>0</v>
      </c>
      <c r="F485" s="109">
        <f>IFERROR(SUM('0'!$F467),0)</f>
        <v>0</v>
      </c>
      <c r="G485" s="107" t="str">
        <f t="shared" si="7"/>
        <v/>
      </c>
      <c r="H485" s="107" t="str">
        <f>IFERROR(CONCATENATE('0'!$G467),0)</f>
        <v/>
      </c>
      <c r="I485" s="107">
        <f>IFERROR(SUM('0'!$H467),0)</f>
        <v>0</v>
      </c>
      <c r="J485" s="110">
        <f>IFERROR(SUM('0'!$I467),0)</f>
        <v>0</v>
      </c>
      <c r="K485" s="107" t="str">
        <f>IFERROR(CONCATENATE('0'!$K467),0)</f>
        <v/>
      </c>
      <c r="L485" s="107">
        <f>IFERROR(SUM('0'!$L467),0)</f>
        <v>0</v>
      </c>
      <c r="M485" s="107">
        <f>IFERROR(SUM('0'!$M467),0)</f>
        <v>0</v>
      </c>
      <c r="N485" s="107">
        <f>IFERROR(SUM('0'!$N467),0)</f>
        <v>0</v>
      </c>
      <c r="O485" s="107" t="str">
        <f>IFERROR(CONCATENATE('0'!$O467),0)</f>
        <v/>
      </c>
      <c r="P485" s="107" t="str">
        <f>IFERROR(CONCATENATE('0'!U467),"")</f>
        <v/>
      </c>
      <c r="Q485" s="107" t="str">
        <f>IFERROR(CONCATENATE('0'!$W467),0)</f>
        <v/>
      </c>
      <c r="R485" s="107" t="str">
        <f>IFERROR(IF('0'!V467&gt;0.00001,'0'!V467,'2'!M480),"")</f>
        <v/>
      </c>
      <c r="S485" s="107" t="s">
        <v>39</v>
      </c>
    </row>
    <row r="486" spans="1:19" s="22" customFormat="1" ht="20.100000000000001" hidden="1" customHeight="1">
      <c r="A486" s="106" t="str">
        <f>IFERROR(CONCATENATE('0'!$A468),0)</f>
        <v/>
      </c>
      <c r="B486" s="107">
        <f>IFERROR(SUM('0'!$B468),0)</f>
        <v>0</v>
      </c>
      <c r="C486" s="107">
        <f>IFERROR(SUM('0'!$C468),0)</f>
        <v>0</v>
      </c>
      <c r="D486" s="108">
        <f>IFERROR(SUM('0'!$E468),0)</f>
        <v>0</v>
      </c>
      <c r="E486" s="107">
        <f>IFERROR(SUM('0'!$D468),0)</f>
        <v>0</v>
      </c>
      <c r="F486" s="109">
        <f>IFERROR(SUM('0'!$F468),0)</f>
        <v>0</v>
      </c>
      <c r="G486" s="107" t="str">
        <f t="shared" si="7"/>
        <v/>
      </c>
      <c r="H486" s="107" t="str">
        <f>IFERROR(CONCATENATE('0'!$G468),0)</f>
        <v/>
      </c>
      <c r="I486" s="107">
        <f>IFERROR(SUM('0'!$H468),0)</f>
        <v>0</v>
      </c>
      <c r="J486" s="110">
        <f>IFERROR(SUM('0'!$I468),0)</f>
        <v>0</v>
      </c>
      <c r="K486" s="107" t="str">
        <f>IFERROR(CONCATENATE('0'!$K468),0)</f>
        <v/>
      </c>
      <c r="L486" s="107">
        <f>IFERROR(SUM('0'!$L468),0)</f>
        <v>0</v>
      </c>
      <c r="M486" s="107">
        <f>IFERROR(SUM('0'!$M468),0)</f>
        <v>0</v>
      </c>
      <c r="N486" s="107">
        <f>IFERROR(SUM('0'!$N468),0)</f>
        <v>0</v>
      </c>
      <c r="O486" s="107" t="str">
        <f>IFERROR(CONCATENATE('0'!$O468),0)</f>
        <v/>
      </c>
      <c r="P486" s="107" t="str">
        <f>IFERROR(CONCATENATE('0'!U468),"")</f>
        <v/>
      </c>
      <c r="Q486" s="107" t="str">
        <f>IFERROR(CONCATENATE('0'!$W468),0)</f>
        <v/>
      </c>
      <c r="R486" s="107" t="str">
        <f>IFERROR(IF('0'!V468&gt;0.00001,'0'!V468,'2'!M481),"")</f>
        <v/>
      </c>
      <c r="S486" s="107" t="s">
        <v>39</v>
      </c>
    </row>
    <row r="487" spans="1:19" s="22" customFormat="1" ht="20.100000000000001" hidden="1" customHeight="1">
      <c r="A487" s="106" t="str">
        <f>IFERROR(CONCATENATE('0'!$A469),0)</f>
        <v/>
      </c>
      <c r="B487" s="107">
        <f>IFERROR(SUM('0'!$B469),0)</f>
        <v>0</v>
      </c>
      <c r="C487" s="107">
        <f>IFERROR(SUM('0'!$C469),0)</f>
        <v>0</v>
      </c>
      <c r="D487" s="108">
        <f>IFERROR(SUM('0'!$E469),0)</f>
        <v>0</v>
      </c>
      <c r="E487" s="107">
        <f>IFERROR(SUM('0'!$D469),0)</f>
        <v>0</v>
      </c>
      <c r="F487" s="109">
        <f>IFERROR(SUM('0'!$F469),0)</f>
        <v>0</v>
      </c>
      <c r="G487" s="107" t="str">
        <f t="shared" si="7"/>
        <v/>
      </c>
      <c r="H487" s="107" t="str">
        <f>IFERROR(CONCATENATE('0'!$G469),0)</f>
        <v/>
      </c>
      <c r="I487" s="107">
        <f>IFERROR(SUM('0'!$H469),0)</f>
        <v>0</v>
      </c>
      <c r="J487" s="110">
        <f>IFERROR(SUM('0'!$I469),0)</f>
        <v>0</v>
      </c>
      <c r="K487" s="107" t="str">
        <f>IFERROR(CONCATENATE('0'!$K469),0)</f>
        <v/>
      </c>
      <c r="L487" s="107">
        <f>IFERROR(SUM('0'!$L469),0)</f>
        <v>0</v>
      </c>
      <c r="M487" s="107">
        <f>IFERROR(SUM('0'!$M469),0)</f>
        <v>0</v>
      </c>
      <c r="N487" s="107">
        <f>IFERROR(SUM('0'!$N469),0)</f>
        <v>0</v>
      </c>
      <c r="O487" s="107" t="str">
        <f>IFERROR(CONCATENATE('0'!$O469),0)</f>
        <v/>
      </c>
      <c r="P487" s="107" t="str">
        <f>IFERROR(CONCATENATE('0'!U469),"")</f>
        <v/>
      </c>
      <c r="Q487" s="107" t="str">
        <f>IFERROR(CONCATENATE('0'!$W469),0)</f>
        <v/>
      </c>
      <c r="R487" s="107" t="str">
        <f>IFERROR(IF('0'!V469&gt;0.00001,'0'!V469,'2'!M482),"")</f>
        <v/>
      </c>
      <c r="S487" s="107" t="s">
        <v>39</v>
      </c>
    </row>
    <row r="488" spans="1:19" s="22" customFormat="1" ht="20.100000000000001" hidden="1" customHeight="1">
      <c r="A488" s="106" t="str">
        <f>IFERROR(CONCATENATE('0'!$A470),0)</f>
        <v/>
      </c>
      <c r="B488" s="107">
        <f>IFERROR(SUM('0'!$B470),0)</f>
        <v>0</v>
      </c>
      <c r="C488" s="107">
        <f>IFERROR(SUM('0'!$C470),0)</f>
        <v>0</v>
      </c>
      <c r="D488" s="108">
        <f>IFERROR(SUM('0'!$E470),0)</f>
        <v>0</v>
      </c>
      <c r="E488" s="107">
        <f>IFERROR(SUM('0'!$D470),0)</f>
        <v>0</v>
      </c>
      <c r="F488" s="109">
        <f>IFERROR(SUM('0'!$F470),0)</f>
        <v>0</v>
      </c>
      <c r="G488" s="107" t="str">
        <f t="shared" si="7"/>
        <v/>
      </c>
      <c r="H488" s="107" t="str">
        <f>IFERROR(CONCATENATE('0'!$G470),0)</f>
        <v/>
      </c>
      <c r="I488" s="107">
        <f>IFERROR(SUM('0'!$H470),0)</f>
        <v>0</v>
      </c>
      <c r="J488" s="110">
        <f>IFERROR(SUM('0'!$I470),0)</f>
        <v>0</v>
      </c>
      <c r="K488" s="107" t="str">
        <f>IFERROR(CONCATENATE('0'!$K470),0)</f>
        <v/>
      </c>
      <c r="L488" s="107">
        <f>IFERROR(SUM('0'!$L470),0)</f>
        <v>0</v>
      </c>
      <c r="M488" s="107">
        <f>IFERROR(SUM('0'!$M470),0)</f>
        <v>0</v>
      </c>
      <c r="N488" s="107">
        <f>IFERROR(SUM('0'!$N470),0)</f>
        <v>0</v>
      </c>
      <c r="O488" s="107" t="str">
        <f>IFERROR(CONCATENATE('0'!$O470),0)</f>
        <v/>
      </c>
      <c r="P488" s="107" t="str">
        <f>IFERROR(CONCATENATE('0'!U470),"")</f>
        <v/>
      </c>
      <c r="Q488" s="107" t="str">
        <f>IFERROR(CONCATENATE('0'!$W470),0)</f>
        <v/>
      </c>
      <c r="R488" s="107" t="str">
        <f>IFERROR(IF('0'!V470&gt;0.00001,'0'!V470,'2'!M483),"")</f>
        <v/>
      </c>
      <c r="S488" s="107" t="s">
        <v>39</v>
      </c>
    </row>
    <row r="489" spans="1:19" s="22" customFormat="1" ht="20.100000000000001" hidden="1" customHeight="1">
      <c r="A489" s="106" t="str">
        <f>IFERROR(CONCATENATE('0'!$A471),0)</f>
        <v/>
      </c>
      <c r="B489" s="107">
        <f>IFERROR(SUM('0'!$B471),0)</f>
        <v>0</v>
      </c>
      <c r="C489" s="107">
        <f>IFERROR(SUM('0'!$C471),0)</f>
        <v>0</v>
      </c>
      <c r="D489" s="108">
        <f>IFERROR(SUM('0'!$E471),0)</f>
        <v>0</v>
      </c>
      <c r="E489" s="107">
        <f>IFERROR(SUM('0'!$D471),0)</f>
        <v>0</v>
      </c>
      <c r="F489" s="109">
        <f>IFERROR(SUM('0'!$F471),0)</f>
        <v>0</v>
      </c>
      <c r="G489" s="107" t="str">
        <f t="shared" si="7"/>
        <v/>
      </c>
      <c r="H489" s="107" t="str">
        <f>IFERROR(CONCATENATE('0'!$G471),0)</f>
        <v/>
      </c>
      <c r="I489" s="107">
        <f>IFERROR(SUM('0'!$H471),0)</f>
        <v>0</v>
      </c>
      <c r="J489" s="110">
        <f>IFERROR(SUM('0'!$I471),0)</f>
        <v>0</v>
      </c>
      <c r="K489" s="107" t="str">
        <f>IFERROR(CONCATENATE('0'!$K471),0)</f>
        <v/>
      </c>
      <c r="L489" s="107">
        <f>IFERROR(SUM('0'!$L471),0)</f>
        <v>0</v>
      </c>
      <c r="M489" s="107">
        <f>IFERROR(SUM('0'!$M471),0)</f>
        <v>0</v>
      </c>
      <c r="N489" s="107">
        <f>IFERROR(SUM('0'!$N471),0)</f>
        <v>0</v>
      </c>
      <c r="O489" s="107" t="str">
        <f>IFERROR(CONCATENATE('0'!$O471),0)</f>
        <v/>
      </c>
      <c r="P489" s="107" t="str">
        <f>IFERROR(CONCATENATE('0'!U471),"")</f>
        <v/>
      </c>
      <c r="Q489" s="107" t="str">
        <f>IFERROR(CONCATENATE('0'!$W471),0)</f>
        <v/>
      </c>
      <c r="R489" s="107" t="str">
        <f>IFERROR(IF('0'!V471&gt;0.00001,'0'!V471,'2'!M484),"")</f>
        <v/>
      </c>
      <c r="S489" s="107" t="s">
        <v>39</v>
      </c>
    </row>
    <row r="490" spans="1:19" s="22" customFormat="1" ht="20.100000000000001" hidden="1" customHeight="1">
      <c r="A490" s="106" t="str">
        <f>IFERROR(CONCATENATE('0'!$A472),0)</f>
        <v/>
      </c>
      <c r="B490" s="107">
        <f>IFERROR(SUM('0'!$B472),0)</f>
        <v>0</v>
      </c>
      <c r="C490" s="107">
        <f>IFERROR(SUM('0'!$C472),0)</f>
        <v>0</v>
      </c>
      <c r="D490" s="108">
        <f>IFERROR(SUM('0'!$E472),0)</f>
        <v>0</v>
      </c>
      <c r="E490" s="107">
        <f>IFERROR(SUM('0'!$D472),0)</f>
        <v>0</v>
      </c>
      <c r="F490" s="109">
        <f>IFERROR(SUM('0'!$F472),0)</f>
        <v>0</v>
      </c>
      <c r="G490" s="107" t="str">
        <f t="shared" si="7"/>
        <v/>
      </c>
      <c r="H490" s="107" t="str">
        <f>IFERROR(CONCATENATE('0'!$G472),0)</f>
        <v/>
      </c>
      <c r="I490" s="107">
        <f>IFERROR(SUM('0'!$H472),0)</f>
        <v>0</v>
      </c>
      <c r="J490" s="110">
        <f>IFERROR(SUM('0'!$I472),0)</f>
        <v>0</v>
      </c>
      <c r="K490" s="107" t="str">
        <f>IFERROR(CONCATENATE('0'!$K472),0)</f>
        <v/>
      </c>
      <c r="L490" s="107">
        <f>IFERROR(SUM('0'!$L472),0)</f>
        <v>0</v>
      </c>
      <c r="M490" s="107">
        <f>IFERROR(SUM('0'!$M472),0)</f>
        <v>0</v>
      </c>
      <c r="N490" s="107">
        <f>IFERROR(SUM('0'!$N472),0)</f>
        <v>0</v>
      </c>
      <c r="O490" s="107" t="str">
        <f>IFERROR(CONCATENATE('0'!$O472),0)</f>
        <v/>
      </c>
      <c r="P490" s="107" t="str">
        <f>IFERROR(CONCATENATE('0'!U472),"")</f>
        <v/>
      </c>
      <c r="Q490" s="107" t="str">
        <f>IFERROR(CONCATENATE('0'!$W472),0)</f>
        <v/>
      </c>
      <c r="R490" s="107" t="str">
        <f>IFERROR(IF('0'!V472&gt;0.00001,'0'!V472,'2'!M485),"")</f>
        <v/>
      </c>
      <c r="S490" s="107" t="s">
        <v>39</v>
      </c>
    </row>
    <row r="491" spans="1:19" s="22" customFormat="1" ht="20.100000000000001" hidden="1" customHeight="1">
      <c r="A491" s="106" t="str">
        <f>IFERROR(CONCATENATE('0'!$A473),0)</f>
        <v/>
      </c>
      <c r="B491" s="107">
        <f>IFERROR(SUM('0'!$B473),0)</f>
        <v>0</v>
      </c>
      <c r="C491" s="107">
        <f>IFERROR(SUM('0'!$C473),0)</f>
        <v>0</v>
      </c>
      <c r="D491" s="108">
        <f>IFERROR(SUM('0'!$E473),0)</f>
        <v>0</v>
      </c>
      <c r="E491" s="107">
        <f>IFERROR(SUM('0'!$D473),0)</f>
        <v>0</v>
      </c>
      <c r="F491" s="109">
        <f>IFERROR(SUM('0'!$F473),0)</f>
        <v>0</v>
      </c>
      <c r="G491" s="107" t="str">
        <f t="shared" si="7"/>
        <v/>
      </c>
      <c r="H491" s="107" t="str">
        <f>IFERROR(CONCATENATE('0'!$G473),0)</f>
        <v/>
      </c>
      <c r="I491" s="107">
        <f>IFERROR(SUM('0'!$H473),0)</f>
        <v>0</v>
      </c>
      <c r="J491" s="110">
        <f>IFERROR(SUM('0'!$I473),0)</f>
        <v>0</v>
      </c>
      <c r="K491" s="107" t="str">
        <f>IFERROR(CONCATENATE('0'!$K473),0)</f>
        <v/>
      </c>
      <c r="L491" s="107">
        <f>IFERROR(SUM('0'!$L473),0)</f>
        <v>0</v>
      </c>
      <c r="M491" s="107">
        <f>IFERROR(SUM('0'!$M473),0)</f>
        <v>0</v>
      </c>
      <c r="N491" s="107">
        <f>IFERROR(SUM('0'!$N473),0)</f>
        <v>0</v>
      </c>
      <c r="O491" s="107" t="str">
        <f>IFERROR(CONCATENATE('0'!$O473),0)</f>
        <v/>
      </c>
      <c r="P491" s="107" t="str">
        <f>IFERROR(CONCATENATE('0'!U473),"")</f>
        <v/>
      </c>
      <c r="Q491" s="107" t="str">
        <f>IFERROR(CONCATENATE('0'!$W473),0)</f>
        <v/>
      </c>
      <c r="R491" s="107" t="str">
        <f>IFERROR(IF('0'!V473&gt;0.00001,'0'!V473,'2'!M486),"")</f>
        <v/>
      </c>
      <c r="S491" s="107" t="s">
        <v>39</v>
      </c>
    </row>
    <row r="492" spans="1:19" s="22" customFormat="1" ht="20.100000000000001" hidden="1" customHeight="1">
      <c r="A492" s="106" t="str">
        <f>IFERROR(CONCATENATE('0'!$A474),0)</f>
        <v/>
      </c>
      <c r="B492" s="107">
        <f>IFERROR(SUM('0'!$B474),0)</f>
        <v>0</v>
      </c>
      <c r="C492" s="107">
        <f>IFERROR(SUM('0'!$C474),0)</f>
        <v>0</v>
      </c>
      <c r="D492" s="108">
        <f>IFERROR(SUM('0'!$E474),0)</f>
        <v>0</v>
      </c>
      <c r="E492" s="107">
        <f>IFERROR(SUM('0'!$D474),0)</f>
        <v>0</v>
      </c>
      <c r="F492" s="109">
        <f>IFERROR(SUM('0'!$F474),0)</f>
        <v>0</v>
      </c>
      <c r="G492" s="107" t="str">
        <f t="shared" si="7"/>
        <v/>
      </c>
      <c r="H492" s="107" t="str">
        <f>IFERROR(CONCATENATE('0'!$G474),0)</f>
        <v/>
      </c>
      <c r="I492" s="107">
        <f>IFERROR(SUM('0'!$H474),0)</f>
        <v>0</v>
      </c>
      <c r="J492" s="110">
        <f>IFERROR(SUM('0'!$I474),0)</f>
        <v>0</v>
      </c>
      <c r="K492" s="107" t="str">
        <f>IFERROR(CONCATENATE('0'!$K474),0)</f>
        <v/>
      </c>
      <c r="L492" s="107">
        <f>IFERROR(SUM('0'!$L474),0)</f>
        <v>0</v>
      </c>
      <c r="M492" s="107">
        <f>IFERROR(SUM('0'!$M474),0)</f>
        <v>0</v>
      </c>
      <c r="N492" s="107">
        <f>IFERROR(SUM('0'!$N474),0)</f>
        <v>0</v>
      </c>
      <c r="O492" s="107" t="str">
        <f>IFERROR(CONCATENATE('0'!$O474),0)</f>
        <v/>
      </c>
      <c r="P492" s="107" t="str">
        <f>IFERROR(CONCATENATE('0'!U474),"")</f>
        <v/>
      </c>
      <c r="Q492" s="107" t="str">
        <f>IFERROR(CONCATENATE('0'!$W474),0)</f>
        <v/>
      </c>
      <c r="R492" s="107" t="str">
        <f>IFERROR(IF('0'!V474&gt;0.00001,'0'!V474,'2'!M487),"")</f>
        <v/>
      </c>
      <c r="S492" s="107" t="s">
        <v>39</v>
      </c>
    </row>
    <row r="493" spans="1:19" s="22" customFormat="1" ht="20.100000000000001" hidden="1" customHeight="1">
      <c r="A493" s="106" t="str">
        <f>IFERROR(CONCATENATE('0'!$A475),0)</f>
        <v/>
      </c>
      <c r="B493" s="107">
        <f>IFERROR(SUM('0'!$B475),0)</f>
        <v>0</v>
      </c>
      <c r="C493" s="107">
        <f>IFERROR(SUM('0'!$C475),0)</f>
        <v>0</v>
      </c>
      <c r="D493" s="108">
        <f>IFERROR(SUM('0'!$E475),0)</f>
        <v>0</v>
      </c>
      <c r="E493" s="107">
        <f>IFERROR(SUM('0'!$D475),0)</f>
        <v>0</v>
      </c>
      <c r="F493" s="109">
        <f>IFERROR(SUM('0'!$F475),0)</f>
        <v>0</v>
      </c>
      <c r="G493" s="107" t="str">
        <f t="shared" si="7"/>
        <v/>
      </c>
      <c r="H493" s="107" t="str">
        <f>IFERROR(CONCATENATE('0'!$G475),0)</f>
        <v/>
      </c>
      <c r="I493" s="107">
        <f>IFERROR(SUM('0'!$H475),0)</f>
        <v>0</v>
      </c>
      <c r="J493" s="110">
        <f>IFERROR(SUM('0'!$I475),0)</f>
        <v>0</v>
      </c>
      <c r="K493" s="107" t="str">
        <f>IFERROR(CONCATENATE('0'!$K475),0)</f>
        <v/>
      </c>
      <c r="L493" s="107">
        <f>IFERROR(SUM('0'!$L475),0)</f>
        <v>0</v>
      </c>
      <c r="M493" s="107">
        <f>IFERROR(SUM('0'!$M475),0)</f>
        <v>0</v>
      </c>
      <c r="N493" s="107">
        <f>IFERROR(SUM('0'!$N475),0)</f>
        <v>0</v>
      </c>
      <c r="O493" s="107" t="str">
        <f>IFERROR(CONCATENATE('0'!$O475),0)</f>
        <v/>
      </c>
      <c r="P493" s="107" t="str">
        <f>IFERROR(CONCATENATE('0'!U475),"")</f>
        <v/>
      </c>
      <c r="Q493" s="107" t="str">
        <f>IFERROR(CONCATENATE('0'!$W475),0)</f>
        <v/>
      </c>
      <c r="R493" s="107" t="str">
        <f>IFERROR(IF('0'!V475&gt;0.00001,'0'!V475,'2'!M488),"")</f>
        <v/>
      </c>
      <c r="S493" s="107" t="s">
        <v>39</v>
      </c>
    </row>
    <row r="494" spans="1:19" s="22" customFormat="1" ht="20.100000000000001" hidden="1" customHeight="1">
      <c r="A494" s="106" t="str">
        <f>IFERROR(CONCATENATE('0'!$A476),0)</f>
        <v/>
      </c>
      <c r="B494" s="107">
        <f>IFERROR(SUM('0'!$B476),0)</f>
        <v>0</v>
      </c>
      <c r="C494" s="107">
        <f>IFERROR(SUM('0'!$C476),0)</f>
        <v>0</v>
      </c>
      <c r="D494" s="108">
        <f>IFERROR(SUM('0'!$E476),0)</f>
        <v>0</v>
      </c>
      <c r="E494" s="107">
        <f>IFERROR(SUM('0'!$D476),0)</f>
        <v>0</v>
      </c>
      <c r="F494" s="109">
        <f>IFERROR(SUM('0'!$F476),0)</f>
        <v>0</v>
      </c>
      <c r="G494" s="107" t="str">
        <f t="shared" si="7"/>
        <v/>
      </c>
      <c r="H494" s="107" t="str">
        <f>IFERROR(CONCATENATE('0'!$G476),0)</f>
        <v/>
      </c>
      <c r="I494" s="107">
        <f>IFERROR(SUM('0'!$H476),0)</f>
        <v>0</v>
      </c>
      <c r="J494" s="110">
        <f>IFERROR(SUM('0'!$I476),0)</f>
        <v>0</v>
      </c>
      <c r="K494" s="107" t="str">
        <f>IFERROR(CONCATENATE('0'!$K476),0)</f>
        <v/>
      </c>
      <c r="L494" s="107">
        <f>IFERROR(SUM('0'!$L476),0)</f>
        <v>0</v>
      </c>
      <c r="M494" s="107">
        <f>IFERROR(SUM('0'!$M476),0)</f>
        <v>0</v>
      </c>
      <c r="N494" s="107">
        <f>IFERROR(SUM('0'!$N476),0)</f>
        <v>0</v>
      </c>
      <c r="O494" s="107" t="str">
        <f>IFERROR(CONCATENATE('0'!$O476),0)</f>
        <v/>
      </c>
      <c r="P494" s="107" t="str">
        <f>IFERROR(CONCATENATE('0'!U476),"")</f>
        <v/>
      </c>
      <c r="Q494" s="107" t="str">
        <f>IFERROR(CONCATENATE('0'!$W476),0)</f>
        <v/>
      </c>
      <c r="R494" s="107" t="str">
        <f>IFERROR(IF('0'!V476&gt;0.00001,'0'!V476,'2'!M489),"")</f>
        <v/>
      </c>
      <c r="S494" s="107" t="s">
        <v>39</v>
      </c>
    </row>
    <row r="495" spans="1:19" s="22" customFormat="1" ht="20.100000000000001" hidden="1" customHeight="1">
      <c r="A495" s="106" t="str">
        <f>IFERROR(CONCATENATE('0'!$A477),0)</f>
        <v/>
      </c>
      <c r="B495" s="107">
        <f>IFERROR(SUM('0'!$B477),0)</f>
        <v>0</v>
      </c>
      <c r="C495" s="107">
        <f>IFERROR(SUM('0'!$C477),0)</f>
        <v>0</v>
      </c>
      <c r="D495" s="108">
        <f>IFERROR(SUM('0'!$E477),0)</f>
        <v>0</v>
      </c>
      <c r="E495" s="107">
        <f>IFERROR(SUM('0'!$D477),0)</f>
        <v>0</v>
      </c>
      <c r="F495" s="109">
        <f>IFERROR(SUM('0'!$F477),0)</f>
        <v>0</v>
      </c>
      <c r="G495" s="107" t="str">
        <f t="shared" si="7"/>
        <v/>
      </c>
      <c r="H495" s="107" t="str">
        <f>IFERROR(CONCATENATE('0'!$G477),0)</f>
        <v/>
      </c>
      <c r="I495" s="107">
        <f>IFERROR(SUM('0'!$H477),0)</f>
        <v>0</v>
      </c>
      <c r="J495" s="110">
        <f>IFERROR(SUM('0'!$I477),0)</f>
        <v>0</v>
      </c>
      <c r="K495" s="107" t="str">
        <f>IFERROR(CONCATENATE('0'!$K477),0)</f>
        <v/>
      </c>
      <c r="L495" s="107">
        <f>IFERROR(SUM('0'!$L477),0)</f>
        <v>0</v>
      </c>
      <c r="M495" s="107">
        <f>IFERROR(SUM('0'!$M477),0)</f>
        <v>0</v>
      </c>
      <c r="N495" s="107">
        <f>IFERROR(SUM('0'!$N477),0)</f>
        <v>0</v>
      </c>
      <c r="O495" s="107" t="str">
        <f>IFERROR(CONCATENATE('0'!$O477),0)</f>
        <v/>
      </c>
      <c r="P495" s="107" t="str">
        <f>IFERROR(CONCATENATE('0'!U477),"")</f>
        <v/>
      </c>
      <c r="Q495" s="107" t="str">
        <f>IFERROR(CONCATENATE('0'!$W477),0)</f>
        <v/>
      </c>
      <c r="R495" s="107" t="str">
        <f>IFERROR(IF('0'!V477&gt;0.00001,'0'!V477,'2'!M490),"")</f>
        <v/>
      </c>
      <c r="S495" s="107" t="s">
        <v>39</v>
      </c>
    </row>
    <row r="496" spans="1:19" s="22" customFormat="1" ht="20.100000000000001" hidden="1" customHeight="1">
      <c r="A496" s="106" t="str">
        <f>IFERROR(CONCATENATE('0'!$A478),0)</f>
        <v/>
      </c>
      <c r="B496" s="107">
        <f>IFERROR(SUM('0'!$B478),0)</f>
        <v>0</v>
      </c>
      <c r="C496" s="107">
        <f>IFERROR(SUM('0'!$C478),0)</f>
        <v>0</v>
      </c>
      <c r="D496" s="108">
        <f>IFERROR(SUM('0'!$E478),0)</f>
        <v>0</v>
      </c>
      <c r="E496" s="107">
        <f>IFERROR(SUM('0'!$D478),0)</f>
        <v>0</v>
      </c>
      <c r="F496" s="109">
        <f>IFERROR(SUM('0'!$F478),0)</f>
        <v>0</v>
      </c>
      <c r="G496" s="107" t="str">
        <f t="shared" si="7"/>
        <v/>
      </c>
      <c r="H496" s="107" t="str">
        <f>IFERROR(CONCATENATE('0'!$G478),0)</f>
        <v/>
      </c>
      <c r="I496" s="107">
        <f>IFERROR(SUM('0'!$H478),0)</f>
        <v>0</v>
      </c>
      <c r="J496" s="110">
        <f>IFERROR(SUM('0'!$I478),0)</f>
        <v>0</v>
      </c>
      <c r="K496" s="107" t="str">
        <f>IFERROR(CONCATENATE('0'!$K478),0)</f>
        <v/>
      </c>
      <c r="L496" s="107">
        <f>IFERROR(SUM('0'!$L478),0)</f>
        <v>0</v>
      </c>
      <c r="M496" s="107">
        <f>IFERROR(SUM('0'!$M478),0)</f>
        <v>0</v>
      </c>
      <c r="N496" s="107">
        <f>IFERROR(SUM('0'!$N478),0)</f>
        <v>0</v>
      </c>
      <c r="O496" s="107" t="str">
        <f>IFERROR(CONCATENATE('0'!$O478),0)</f>
        <v/>
      </c>
      <c r="P496" s="107" t="str">
        <f>IFERROR(CONCATENATE('0'!U478),"")</f>
        <v/>
      </c>
      <c r="Q496" s="107" t="str">
        <f>IFERROR(CONCATENATE('0'!$W478),0)</f>
        <v/>
      </c>
      <c r="R496" s="107" t="str">
        <f>IFERROR(IF('0'!V478&gt;0.00001,'0'!V478,'2'!M491),"")</f>
        <v/>
      </c>
      <c r="S496" s="107" t="s">
        <v>39</v>
      </c>
    </row>
    <row r="497" spans="1:19" s="22" customFormat="1" ht="20.100000000000001" hidden="1" customHeight="1">
      <c r="A497" s="106" t="str">
        <f>IFERROR(CONCATENATE('0'!$A479),0)</f>
        <v/>
      </c>
      <c r="B497" s="107">
        <f>IFERROR(SUM('0'!$B479),0)</f>
        <v>0</v>
      </c>
      <c r="C497" s="107">
        <f>IFERROR(SUM('0'!$C479),0)</f>
        <v>0</v>
      </c>
      <c r="D497" s="108">
        <f>IFERROR(SUM('0'!$E479),0)</f>
        <v>0</v>
      </c>
      <c r="E497" s="107">
        <f>IFERROR(SUM('0'!$D479),0)</f>
        <v>0</v>
      </c>
      <c r="F497" s="109">
        <f>IFERROR(SUM('0'!$F479),0)</f>
        <v>0</v>
      </c>
      <c r="G497" s="107" t="str">
        <f t="shared" si="7"/>
        <v/>
      </c>
      <c r="H497" s="107" t="str">
        <f>IFERROR(CONCATENATE('0'!$G479),0)</f>
        <v/>
      </c>
      <c r="I497" s="107">
        <f>IFERROR(SUM('0'!$H479),0)</f>
        <v>0</v>
      </c>
      <c r="J497" s="110">
        <f>IFERROR(SUM('0'!$I479),0)</f>
        <v>0</v>
      </c>
      <c r="K497" s="107" t="str">
        <f>IFERROR(CONCATENATE('0'!$K479),0)</f>
        <v/>
      </c>
      <c r="L497" s="107">
        <f>IFERROR(SUM('0'!$L479),0)</f>
        <v>0</v>
      </c>
      <c r="M497" s="107">
        <f>IFERROR(SUM('0'!$M479),0)</f>
        <v>0</v>
      </c>
      <c r="N497" s="107">
        <f>IFERROR(SUM('0'!$N479),0)</f>
        <v>0</v>
      </c>
      <c r="O497" s="107" t="str">
        <f>IFERROR(CONCATENATE('0'!$O479),0)</f>
        <v/>
      </c>
      <c r="P497" s="107" t="str">
        <f>IFERROR(CONCATENATE('0'!U479),"")</f>
        <v/>
      </c>
      <c r="Q497" s="107" t="str">
        <f>IFERROR(CONCATENATE('0'!$W479),0)</f>
        <v/>
      </c>
      <c r="R497" s="107" t="str">
        <f>IFERROR(IF('0'!V479&gt;0.00001,'0'!V479,'2'!M492),"")</f>
        <v/>
      </c>
      <c r="S497" s="107" t="s">
        <v>39</v>
      </c>
    </row>
    <row r="498" spans="1:19" s="22" customFormat="1" ht="20.100000000000001" hidden="1" customHeight="1">
      <c r="A498" s="106" t="str">
        <f>IFERROR(CONCATENATE('0'!$A480),0)</f>
        <v/>
      </c>
      <c r="B498" s="107">
        <f>IFERROR(SUM('0'!$B480),0)</f>
        <v>0</v>
      </c>
      <c r="C498" s="107">
        <f>IFERROR(SUM('0'!$C480),0)</f>
        <v>0</v>
      </c>
      <c r="D498" s="108">
        <f>IFERROR(SUM('0'!$E480),0)</f>
        <v>0</v>
      </c>
      <c r="E498" s="107">
        <f>IFERROR(SUM('0'!$D480),0)</f>
        <v>0</v>
      </c>
      <c r="F498" s="109">
        <f>IFERROR(SUM('0'!$F480),0)</f>
        <v>0</v>
      </c>
      <c r="G498" s="107" t="str">
        <f t="shared" si="7"/>
        <v/>
      </c>
      <c r="H498" s="107" t="str">
        <f>IFERROR(CONCATENATE('0'!$G480),0)</f>
        <v/>
      </c>
      <c r="I498" s="107">
        <f>IFERROR(SUM('0'!$H480),0)</f>
        <v>0</v>
      </c>
      <c r="J498" s="110">
        <f>IFERROR(SUM('0'!$I480),0)</f>
        <v>0</v>
      </c>
      <c r="K498" s="107" t="str">
        <f>IFERROR(CONCATENATE('0'!$K480),0)</f>
        <v/>
      </c>
      <c r="L498" s="107">
        <f>IFERROR(SUM('0'!$L480),0)</f>
        <v>0</v>
      </c>
      <c r="M498" s="107">
        <f>IFERROR(SUM('0'!$M480),0)</f>
        <v>0</v>
      </c>
      <c r="N498" s="107">
        <f>IFERROR(SUM('0'!$N480),0)</f>
        <v>0</v>
      </c>
      <c r="O498" s="107" t="str">
        <f>IFERROR(CONCATENATE('0'!$O480),0)</f>
        <v/>
      </c>
      <c r="P498" s="107" t="str">
        <f>IFERROR(CONCATENATE('0'!U480),"")</f>
        <v/>
      </c>
      <c r="Q498" s="107" t="str">
        <f>IFERROR(CONCATENATE('0'!$W480),0)</f>
        <v/>
      </c>
      <c r="R498" s="107" t="str">
        <f>IFERROR(IF('0'!V480&gt;0.00001,'0'!V480,'2'!M493),"")</f>
        <v/>
      </c>
      <c r="S498" s="107" t="s">
        <v>39</v>
      </c>
    </row>
    <row r="499" spans="1:19" s="22" customFormat="1" ht="20.100000000000001" hidden="1" customHeight="1">
      <c r="A499" s="106" t="str">
        <f>IFERROR(CONCATENATE('0'!$A481),0)</f>
        <v/>
      </c>
      <c r="B499" s="107">
        <f>IFERROR(SUM('0'!$B481),0)</f>
        <v>0</v>
      </c>
      <c r="C499" s="107">
        <f>IFERROR(SUM('0'!$C481),0)</f>
        <v>0</v>
      </c>
      <c r="D499" s="108">
        <f>IFERROR(SUM('0'!$E481),0)</f>
        <v>0</v>
      </c>
      <c r="E499" s="107">
        <f>IFERROR(SUM('0'!$D481),0)</f>
        <v>0</v>
      </c>
      <c r="F499" s="109">
        <f>IFERROR(SUM('0'!$F481),0)</f>
        <v>0</v>
      </c>
      <c r="G499" s="107" t="str">
        <f t="shared" si="7"/>
        <v/>
      </c>
      <c r="H499" s="107" t="str">
        <f>IFERROR(CONCATENATE('0'!$G481),0)</f>
        <v/>
      </c>
      <c r="I499" s="107">
        <f>IFERROR(SUM('0'!$H481),0)</f>
        <v>0</v>
      </c>
      <c r="J499" s="110">
        <f>IFERROR(SUM('0'!$I481),0)</f>
        <v>0</v>
      </c>
      <c r="K499" s="107" t="str">
        <f>IFERROR(CONCATENATE('0'!$K481),0)</f>
        <v/>
      </c>
      <c r="L499" s="107">
        <f>IFERROR(SUM('0'!$L481),0)</f>
        <v>0</v>
      </c>
      <c r="M499" s="107">
        <f>IFERROR(SUM('0'!$M481),0)</f>
        <v>0</v>
      </c>
      <c r="N499" s="107">
        <f>IFERROR(SUM('0'!$N481),0)</f>
        <v>0</v>
      </c>
      <c r="O499" s="107" t="str">
        <f>IFERROR(CONCATENATE('0'!$O481),0)</f>
        <v/>
      </c>
      <c r="P499" s="107" t="str">
        <f>IFERROR(CONCATENATE('0'!U481),"")</f>
        <v/>
      </c>
      <c r="Q499" s="107" t="str">
        <f>IFERROR(CONCATENATE('0'!$W481),0)</f>
        <v/>
      </c>
      <c r="R499" s="107" t="str">
        <f>IFERROR(IF('0'!V481&gt;0.00001,'0'!V481,'2'!M494),"")</f>
        <v/>
      </c>
      <c r="S499" s="107" t="s">
        <v>39</v>
      </c>
    </row>
    <row r="500" spans="1:19" s="22" customFormat="1" ht="20.100000000000001" hidden="1" customHeight="1">
      <c r="A500" s="106" t="str">
        <f>IFERROR(CONCATENATE('0'!$A482),0)</f>
        <v/>
      </c>
      <c r="B500" s="107">
        <f>IFERROR(SUM('0'!$B482),0)</f>
        <v>0</v>
      </c>
      <c r="C500" s="107">
        <f>IFERROR(SUM('0'!$C482),0)</f>
        <v>0</v>
      </c>
      <c r="D500" s="108">
        <f>IFERROR(SUM('0'!$E482),0)</f>
        <v>0</v>
      </c>
      <c r="E500" s="107">
        <f>IFERROR(SUM('0'!$D482),0)</f>
        <v>0</v>
      </c>
      <c r="F500" s="109">
        <f>IFERROR(SUM('0'!$F482),0)</f>
        <v>0</v>
      </c>
      <c r="G500" s="107" t="str">
        <f t="shared" si="7"/>
        <v/>
      </c>
      <c r="H500" s="107" t="str">
        <f>IFERROR(CONCATENATE('0'!$G482),0)</f>
        <v/>
      </c>
      <c r="I500" s="107">
        <f>IFERROR(SUM('0'!$H482),0)</f>
        <v>0</v>
      </c>
      <c r="J500" s="110">
        <f>IFERROR(SUM('0'!$I482),0)</f>
        <v>0</v>
      </c>
      <c r="K500" s="107" t="str">
        <f>IFERROR(CONCATENATE('0'!$K482),0)</f>
        <v/>
      </c>
      <c r="L500" s="107">
        <f>IFERROR(SUM('0'!$L482),0)</f>
        <v>0</v>
      </c>
      <c r="M500" s="107">
        <f>IFERROR(SUM('0'!$M482),0)</f>
        <v>0</v>
      </c>
      <c r="N500" s="107">
        <f>IFERROR(SUM('0'!$N482),0)</f>
        <v>0</v>
      </c>
      <c r="O500" s="107" t="str">
        <f>IFERROR(CONCATENATE('0'!$O482),0)</f>
        <v/>
      </c>
      <c r="P500" s="107" t="str">
        <f>IFERROR(CONCATENATE('0'!U482),"")</f>
        <v/>
      </c>
      <c r="Q500" s="107" t="str">
        <f>IFERROR(CONCATENATE('0'!$W482),0)</f>
        <v/>
      </c>
      <c r="R500" s="107" t="str">
        <f>IFERROR(IF('0'!V482&gt;0.00001,'0'!V482,'2'!M495),"")</f>
        <v/>
      </c>
      <c r="S500" s="107" t="s">
        <v>39</v>
      </c>
    </row>
    <row r="501" spans="1:19" s="22" customFormat="1" ht="20.100000000000001" hidden="1" customHeight="1">
      <c r="A501" s="106" t="str">
        <f>IFERROR(CONCATENATE('0'!$A483),0)</f>
        <v/>
      </c>
      <c r="B501" s="107">
        <f>IFERROR(SUM('0'!$B483),0)</f>
        <v>0</v>
      </c>
      <c r="C501" s="107">
        <f>IFERROR(SUM('0'!$C483),0)</f>
        <v>0</v>
      </c>
      <c r="D501" s="108">
        <f>IFERROR(SUM('0'!$E483),0)</f>
        <v>0</v>
      </c>
      <c r="E501" s="107">
        <f>IFERROR(SUM('0'!$D483),0)</f>
        <v>0</v>
      </c>
      <c r="F501" s="109">
        <f>IFERROR(SUM('0'!$F483),0)</f>
        <v>0</v>
      </c>
      <c r="G501" s="107" t="str">
        <f t="shared" si="7"/>
        <v/>
      </c>
      <c r="H501" s="107" t="str">
        <f>IFERROR(CONCATENATE('0'!$G483),0)</f>
        <v/>
      </c>
      <c r="I501" s="107">
        <f>IFERROR(SUM('0'!$H483),0)</f>
        <v>0</v>
      </c>
      <c r="J501" s="110">
        <f>IFERROR(SUM('0'!$I483),0)</f>
        <v>0</v>
      </c>
      <c r="K501" s="107" t="str">
        <f>IFERROR(CONCATENATE('0'!$K483),0)</f>
        <v/>
      </c>
      <c r="L501" s="107">
        <f>IFERROR(SUM('0'!$L483),0)</f>
        <v>0</v>
      </c>
      <c r="M501" s="107">
        <f>IFERROR(SUM('0'!$M483),0)</f>
        <v>0</v>
      </c>
      <c r="N501" s="107">
        <f>IFERROR(SUM('0'!$N483),0)</f>
        <v>0</v>
      </c>
      <c r="O501" s="107" t="str">
        <f>IFERROR(CONCATENATE('0'!$O483),0)</f>
        <v/>
      </c>
      <c r="P501" s="107" t="str">
        <f>IFERROR(CONCATENATE('0'!U483),"")</f>
        <v/>
      </c>
      <c r="Q501" s="107" t="str">
        <f>IFERROR(CONCATENATE('0'!$W483),0)</f>
        <v/>
      </c>
      <c r="R501" s="107" t="str">
        <f>IFERROR(IF('0'!V483&gt;0.00001,'0'!V483,'2'!M496),"")</f>
        <v/>
      </c>
      <c r="S501" s="107" t="s">
        <v>39</v>
      </c>
    </row>
    <row r="502" spans="1:19" s="22" customFormat="1" ht="20.100000000000001" hidden="1" customHeight="1">
      <c r="A502" s="106" t="str">
        <f>IFERROR(CONCATENATE('0'!$A484),0)</f>
        <v/>
      </c>
      <c r="B502" s="107">
        <f>IFERROR(SUM('0'!$B484),0)</f>
        <v>0</v>
      </c>
      <c r="C502" s="107">
        <f>IFERROR(SUM('0'!$C484),0)</f>
        <v>0</v>
      </c>
      <c r="D502" s="108">
        <f>IFERROR(SUM('0'!$E484),0)</f>
        <v>0</v>
      </c>
      <c r="E502" s="107">
        <f>IFERROR(SUM('0'!$D484),0)</f>
        <v>0</v>
      </c>
      <c r="F502" s="109">
        <f>IFERROR(SUM('0'!$F484),0)</f>
        <v>0</v>
      </c>
      <c r="G502" s="107" t="str">
        <f t="shared" si="7"/>
        <v/>
      </c>
      <c r="H502" s="107" t="str">
        <f>IFERROR(CONCATENATE('0'!$G484),0)</f>
        <v/>
      </c>
      <c r="I502" s="107">
        <f>IFERROR(SUM('0'!$H484),0)</f>
        <v>0</v>
      </c>
      <c r="J502" s="110">
        <f>IFERROR(SUM('0'!$I484),0)</f>
        <v>0</v>
      </c>
      <c r="K502" s="107" t="str">
        <f>IFERROR(CONCATENATE('0'!$K484),0)</f>
        <v/>
      </c>
      <c r="L502" s="107">
        <f>IFERROR(SUM('0'!$L484),0)</f>
        <v>0</v>
      </c>
      <c r="M502" s="107">
        <f>IFERROR(SUM('0'!$M484),0)</f>
        <v>0</v>
      </c>
      <c r="N502" s="107">
        <f>IFERROR(SUM('0'!$N484),0)</f>
        <v>0</v>
      </c>
      <c r="O502" s="107" t="str">
        <f>IFERROR(CONCATENATE('0'!$O484),0)</f>
        <v/>
      </c>
      <c r="P502" s="107" t="str">
        <f>IFERROR(CONCATENATE('0'!U484),"")</f>
        <v/>
      </c>
      <c r="Q502" s="107" t="str">
        <f>IFERROR(CONCATENATE('0'!$W484),0)</f>
        <v/>
      </c>
      <c r="R502" s="107" t="str">
        <f>IFERROR(IF('0'!V484&gt;0.00001,'0'!V484,'2'!M497),"")</f>
        <v/>
      </c>
      <c r="S502" s="107" t="s">
        <v>39</v>
      </c>
    </row>
    <row r="503" spans="1:19" s="22" customFormat="1" ht="20.100000000000001" hidden="1" customHeight="1">
      <c r="A503" s="106" t="str">
        <f>IFERROR(CONCATENATE('0'!$A485),0)</f>
        <v/>
      </c>
      <c r="B503" s="107">
        <f>IFERROR(SUM('0'!$B485),0)</f>
        <v>0</v>
      </c>
      <c r="C503" s="107">
        <f>IFERROR(SUM('0'!$C485),0)</f>
        <v>0</v>
      </c>
      <c r="D503" s="108">
        <f>IFERROR(SUM('0'!$E485),0)</f>
        <v>0</v>
      </c>
      <c r="E503" s="107">
        <f>IFERROR(SUM('0'!$D485),0)</f>
        <v>0</v>
      </c>
      <c r="F503" s="109">
        <f>IFERROR(SUM('0'!$F485),0)</f>
        <v>0</v>
      </c>
      <c r="G503" s="107" t="str">
        <f t="shared" si="7"/>
        <v/>
      </c>
      <c r="H503" s="107" t="str">
        <f>IFERROR(CONCATENATE('0'!$G485),0)</f>
        <v/>
      </c>
      <c r="I503" s="107">
        <f>IFERROR(SUM('0'!$H485),0)</f>
        <v>0</v>
      </c>
      <c r="J503" s="110">
        <f>IFERROR(SUM('0'!$I485),0)</f>
        <v>0</v>
      </c>
      <c r="K503" s="107" t="str">
        <f>IFERROR(CONCATENATE('0'!$K485),0)</f>
        <v/>
      </c>
      <c r="L503" s="107">
        <f>IFERROR(SUM('0'!$L485),0)</f>
        <v>0</v>
      </c>
      <c r="M503" s="107">
        <f>IFERROR(SUM('0'!$M485),0)</f>
        <v>0</v>
      </c>
      <c r="N503" s="107">
        <f>IFERROR(SUM('0'!$N485),0)</f>
        <v>0</v>
      </c>
      <c r="O503" s="107" t="str">
        <f>IFERROR(CONCATENATE('0'!$O485),0)</f>
        <v/>
      </c>
      <c r="P503" s="107" t="str">
        <f>IFERROR(CONCATENATE('0'!U485),"")</f>
        <v/>
      </c>
      <c r="Q503" s="107" t="str">
        <f>IFERROR(CONCATENATE('0'!$W485),0)</f>
        <v/>
      </c>
      <c r="R503" s="107" t="str">
        <f>IFERROR(IF('0'!V485&gt;0.00001,'0'!V485,'2'!M498),"")</f>
        <v/>
      </c>
      <c r="S503" s="107" t="s">
        <v>39</v>
      </c>
    </row>
    <row r="504" spans="1:19" s="22" customFormat="1" ht="20.100000000000001" hidden="1" customHeight="1">
      <c r="A504" s="106" t="str">
        <f>IFERROR(CONCATENATE('0'!$A486),0)</f>
        <v/>
      </c>
      <c r="B504" s="107">
        <f>IFERROR(SUM('0'!$B486),0)</f>
        <v>0</v>
      </c>
      <c r="C504" s="107">
        <f>IFERROR(SUM('0'!$C486),0)</f>
        <v>0</v>
      </c>
      <c r="D504" s="108">
        <f>IFERROR(SUM('0'!$E486),0)</f>
        <v>0</v>
      </c>
      <c r="E504" s="107">
        <f>IFERROR(SUM('0'!$D486),0)</f>
        <v>0</v>
      </c>
      <c r="F504" s="109">
        <f>IFERROR(SUM('0'!$F486),0)</f>
        <v>0</v>
      </c>
      <c r="G504" s="107" t="str">
        <f t="shared" si="7"/>
        <v/>
      </c>
      <c r="H504" s="107" t="str">
        <f>IFERROR(CONCATENATE('0'!$G486),0)</f>
        <v/>
      </c>
      <c r="I504" s="107">
        <f>IFERROR(SUM('0'!$H486),0)</f>
        <v>0</v>
      </c>
      <c r="J504" s="110">
        <f>IFERROR(SUM('0'!$I486),0)</f>
        <v>0</v>
      </c>
      <c r="K504" s="107" t="str">
        <f>IFERROR(CONCATENATE('0'!$K486),0)</f>
        <v/>
      </c>
      <c r="L504" s="107">
        <f>IFERROR(SUM('0'!$L486),0)</f>
        <v>0</v>
      </c>
      <c r="M504" s="107">
        <f>IFERROR(SUM('0'!$M486),0)</f>
        <v>0</v>
      </c>
      <c r="N504" s="107">
        <f>IFERROR(SUM('0'!$N486),0)</f>
        <v>0</v>
      </c>
      <c r="O504" s="107" t="str">
        <f>IFERROR(CONCATENATE('0'!$O486),0)</f>
        <v/>
      </c>
      <c r="P504" s="107" t="str">
        <f>IFERROR(CONCATENATE('0'!U486),"")</f>
        <v/>
      </c>
      <c r="Q504" s="107" t="str">
        <f>IFERROR(CONCATENATE('0'!$W486),0)</f>
        <v/>
      </c>
      <c r="R504" s="107" t="str">
        <f>IFERROR(IF('0'!V486&gt;0.00001,'0'!V486,'2'!M499),"")</f>
        <v/>
      </c>
      <c r="S504" s="107" t="s">
        <v>39</v>
      </c>
    </row>
    <row r="505" spans="1:19" s="22" customFormat="1" ht="20.100000000000001" hidden="1" customHeight="1">
      <c r="A505" s="106" t="str">
        <f>IFERROR(CONCATENATE('0'!$A487),0)</f>
        <v/>
      </c>
      <c r="B505" s="107">
        <f>IFERROR(SUM('0'!$B487),0)</f>
        <v>0</v>
      </c>
      <c r="C505" s="107">
        <f>IFERROR(SUM('0'!$C487),0)</f>
        <v>0</v>
      </c>
      <c r="D505" s="108">
        <f>IFERROR(SUM('0'!$E487),0)</f>
        <v>0</v>
      </c>
      <c r="E505" s="107">
        <f>IFERROR(SUM('0'!$D487),0)</f>
        <v>0</v>
      </c>
      <c r="F505" s="109">
        <f>IFERROR(SUM('0'!$F487),0)</f>
        <v>0</v>
      </c>
      <c r="G505" s="107" t="str">
        <f t="shared" si="7"/>
        <v/>
      </c>
      <c r="H505" s="107" t="str">
        <f>IFERROR(CONCATENATE('0'!$G487),0)</f>
        <v/>
      </c>
      <c r="I505" s="107">
        <f>IFERROR(SUM('0'!$H487),0)</f>
        <v>0</v>
      </c>
      <c r="J505" s="110">
        <f>IFERROR(SUM('0'!$I487),0)</f>
        <v>0</v>
      </c>
      <c r="K505" s="107" t="str">
        <f>IFERROR(CONCATENATE('0'!$K487),0)</f>
        <v/>
      </c>
      <c r="L505" s="107">
        <f>IFERROR(SUM('0'!$L487),0)</f>
        <v>0</v>
      </c>
      <c r="M505" s="107">
        <f>IFERROR(SUM('0'!$M487),0)</f>
        <v>0</v>
      </c>
      <c r="N505" s="107">
        <f>IFERROR(SUM('0'!$N487),0)</f>
        <v>0</v>
      </c>
      <c r="O505" s="107" t="str">
        <f>IFERROR(CONCATENATE('0'!$O487),0)</f>
        <v/>
      </c>
      <c r="P505" s="107" t="str">
        <f>IFERROR(CONCATENATE('0'!U487),"")</f>
        <v/>
      </c>
      <c r="Q505" s="107" t="str">
        <f>IFERROR(CONCATENATE('0'!$W487),0)</f>
        <v/>
      </c>
      <c r="R505" s="107" t="str">
        <f>IFERROR(IF('0'!V487&gt;0.00001,'0'!V487,'2'!M500),"")</f>
        <v/>
      </c>
      <c r="S505" s="107" t="s">
        <v>39</v>
      </c>
    </row>
    <row r="506" spans="1:19" s="22" customFormat="1" ht="20.100000000000001" hidden="1" customHeight="1">
      <c r="A506" s="106" t="str">
        <f>IFERROR(CONCATENATE('0'!$A488),0)</f>
        <v/>
      </c>
      <c r="B506" s="107">
        <f>IFERROR(SUM('0'!$B488),0)</f>
        <v>0</v>
      </c>
      <c r="C506" s="107">
        <f>IFERROR(SUM('0'!$C488),0)</f>
        <v>0</v>
      </c>
      <c r="D506" s="108">
        <f>IFERROR(SUM('0'!$E488),0)</f>
        <v>0</v>
      </c>
      <c r="E506" s="107">
        <f>IFERROR(SUM('0'!$D488),0)</f>
        <v>0</v>
      </c>
      <c r="F506" s="109">
        <f>IFERROR(SUM('0'!$F488),0)</f>
        <v>0</v>
      </c>
      <c r="G506" s="107" t="str">
        <f t="shared" si="7"/>
        <v/>
      </c>
      <c r="H506" s="107" t="str">
        <f>IFERROR(CONCATENATE('0'!$G488),0)</f>
        <v/>
      </c>
      <c r="I506" s="107">
        <f>IFERROR(SUM('0'!$H488),0)</f>
        <v>0</v>
      </c>
      <c r="J506" s="110">
        <f>IFERROR(SUM('0'!$I488),0)</f>
        <v>0</v>
      </c>
      <c r="K506" s="107" t="str">
        <f>IFERROR(CONCATENATE('0'!$K488),0)</f>
        <v/>
      </c>
      <c r="L506" s="107">
        <f>IFERROR(SUM('0'!$L488),0)</f>
        <v>0</v>
      </c>
      <c r="M506" s="107">
        <f>IFERROR(SUM('0'!$M488),0)</f>
        <v>0</v>
      </c>
      <c r="N506" s="107">
        <f>IFERROR(SUM('0'!$N488),0)</f>
        <v>0</v>
      </c>
      <c r="O506" s="107" t="str">
        <f>IFERROR(CONCATENATE('0'!$O488),0)</f>
        <v/>
      </c>
      <c r="P506" s="107" t="str">
        <f>IFERROR(CONCATENATE('0'!U488),"")</f>
        <v/>
      </c>
      <c r="Q506" s="107" t="str">
        <f>IFERROR(CONCATENATE('0'!$W488),0)</f>
        <v/>
      </c>
      <c r="R506" s="107" t="str">
        <f>IFERROR(IF('0'!V488&gt;0.00001,'0'!V488,'2'!M501),"")</f>
        <v/>
      </c>
      <c r="S506" s="107" t="s">
        <v>39</v>
      </c>
    </row>
    <row r="507" spans="1:19" s="22" customFormat="1" ht="20.100000000000001" hidden="1" customHeight="1">
      <c r="A507" s="106" t="str">
        <f>IFERROR(CONCATENATE('0'!$A489),0)</f>
        <v/>
      </c>
      <c r="B507" s="107">
        <f>IFERROR(SUM('0'!$B489),0)</f>
        <v>0</v>
      </c>
      <c r="C507" s="107">
        <f>IFERROR(SUM('0'!$C489),0)</f>
        <v>0</v>
      </c>
      <c r="D507" s="108">
        <f>IFERROR(SUM('0'!$E489),0)</f>
        <v>0</v>
      </c>
      <c r="E507" s="107">
        <f>IFERROR(SUM('0'!$D489),0)</f>
        <v>0</v>
      </c>
      <c r="F507" s="109">
        <f>IFERROR(SUM('0'!$F489),0)</f>
        <v>0</v>
      </c>
      <c r="G507" s="107" t="str">
        <f t="shared" si="7"/>
        <v/>
      </c>
      <c r="H507" s="107" t="str">
        <f>IFERROR(CONCATENATE('0'!$G489),0)</f>
        <v/>
      </c>
      <c r="I507" s="107">
        <f>IFERROR(SUM('0'!$H489),0)</f>
        <v>0</v>
      </c>
      <c r="J507" s="110">
        <f>IFERROR(SUM('0'!$I489),0)</f>
        <v>0</v>
      </c>
      <c r="K507" s="107" t="str">
        <f>IFERROR(CONCATENATE('0'!$K489),0)</f>
        <v/>
      </c>
      <c r="L507" s="107">
        <f>IFERROR(SUM('0'!$L489),0)</f>
        <v>0</v>
      </c>
      <c r="M507" s="107">
        <f>IFERROR(SUM('0'!$M489),0)</f>
        <v>0</v>
      </c>
      <c r="N507" s="107">
        <f>IFERROR(SUM('0'!$N489),0)</f>
        <v>0</v>
      </c>
      <c r="O507" s="107" t="str">
        <f>IFERROR(CONCATENATE('0'!$O489),0)</f>
        <v/>
      </c>
      <c r="P507" s="107" t="str">
        <f>IFERROR(CONCATENATE('0'!U489),"")</f>
        <v/>
      </c>
      <c r="Q507" s="107" t="str">
        <f>IFERROR(CONCATENATE('0'!$W489),0)</f>
        <v/>
      </c>
      <c r="R507" s="107" t="str">
        <f>IFERROR(IF('0'!V489&gt;0.00001,'0'!V489,'2'!M502),"")</f>
        <v/>
      </c>
      <c r="S507" s="107" t="s">
        <v>39</v>
      </c>
    </row>
    <row r="508" spans="1:19" s="22" customFormat="1" ht="20.100000000000001" hidden="1" customHeight="1">
      <c r="A508" s="106" t="str">
        <f>IFERROR(CONCATENATE('0'!$A490),0)</f>
        <v/>
      </c>
      <c r="B508" s="107">
        <f>IFERROR(SUM('0'!$B490),0)</f>
        <v>0</v>
      </c>
      <c r="C508" s="107">
        <f>IFERROR(SUM('0'!$C490),0)</f>
        <v>0</v>
      </c>
      <c r="D508" s="108">
        <f>IFERROR(SUM('0'!$E490),0)</f>
        <v>0</v>
      </c>
      <c r="E508" s="107">
        <f>IFERROR(SUM('0'!$D490),0)</f>
        <v>0</v>
      </c>
      <c r="F508" s="109">
        <f>IFERROR(SUM('0'!$F490),0)</f>
        <v>0</v>
      </c>
      <c r="G508" s="107" t="str">
        <f t="shared" si="7"/>
        <v/>
      </c>
      <c r="H508" s="107" t="str">
        <f>IFERROR(CONCATENATE('0'!$G490),0)</f>
        <v/>
      </c>
      <c r="I508" s="107">
        <f>IFERROR(SUM('0'!$H490),0)</f>
        <v>0</v>
      </c>
      <c r="J508" s="110">
        <f>IFERROR(SUM('0'!$I490),0)</f>
        <v>0</v>
      </c>
      <c r="K508" s="107" t="str">
        <f>IFERROR(CONCATENATE('0'!$K490),0)</f>
        <v/>
      </c>
      <c r="L508" s="107">
        <f>IFERROR(SUM('0'!$L490),0)</f>
        <v>0</v>
      </c>
      <c r="M508" s="107">
        <f>IFERROR(SUM('0'!$M490),0)</f>
        <v>0</v>
      </c>
      <c r="N508" s="107">
        <f>IFERROR(SUM('0'!$N490),0)</f>
        <v>0</v>
      </c>
      <c r="O508" s="107" t="str">
        <f>IFERROR(CONCATENATE('0'!$O490),0)</f>
        <v/>
      </c>
      <c r="P508" s="107" t="str">
        <f>IFERROR(CONCATENATE('0'!U490),"")</f>
        <v/>
      </c>
      <c r="Q508" s="107" t="str">
        <f>IFERROR(CONCATENATE('0'!$W490),0)</f>
        <v/>
      </c>
      <c r="R508" s="107" t="str">
        <f>IFERROR(IF('0'!V490&gt;0.00001,'0'!V490,'2'!M503),"")</f>
        <v/>
      </c>
      <c r="S508" s="107" t="s">
        <v>39</v>
      </c>
    </row>
    <row r="509" spans="1:19" s="22" customFormat="1" ht="20.100000000000001" hidden="1" customHeight="1">
      <c r="A509" s="117" t="str">
        <f>IFERROR(CONCATENATE('0'!$A491),0)</f>
        <v/>
      </c>
      <c r="B509" s="107">
        <f>IFERROR(SUM('0'!$B491),0)</f>
        <v>0</v>
      </c>
      <c r="C509" s="107">
        <f>IFERROR(SUM('0'!$C491),0)</f>
        <v>0</v>
      </c>
      <c r="D509" s="108">
        <f>IFERROR(SUM('0'!$E491),0)</f>
        <v>0</v>
      </c>
      <c r="E509" s="107">
        <f>IFERROR(SUM('0'!$D491),0)</f>
        <v>0</v>
      </c>
      <c r="F509" s="109">
        <f>IFERROR(SUM('0'!$F491),0)</f>
        <v>0</v>
      </c>
      <c r="G509" s="107" t="str">
        <f t="shared" si="7"/>
        <v/>
      </c>
      <c r="H509" s="107" t="str">
        <f>IFERROR(CONCATENATE('0'!$G491),0)</f>
        <v/>
      </c>
      <c r="I509" s="107">
        <f>IFERROR(SUM('0'!$H491),0)</f>
        <v>0</v>
      </c>
      <c r="J509" s="110">
        <f>IFERROR(SUM('0'!$I491),0)</f>
        <v>0</v>
      </c>
      <c r="K509" s="107" t="str">
        <f>IFERROR(CONCATENATE('0'!$K491),0)</f>
        <v/>
      </c>
      <c r="L509" s="107">
        <f>IFERROR(SUM('0'!$L491),0)</f>
        <v>0</v>
      </c>
      <c r="M509" s="107">
        <f>IFERROR(SUM('0'!$M491),0)</f>
        <v>0</v>
      </c>
      <c r="N509" s="107">
        <f>IFERROR(SUM('0'!$N491),0)</f>
        <v>0</v>
      </c>
      <c r="O509" s="107" t="str">
        <f>IFERROR(CONCATENATE('0'!$O491),0)</f>
        <v/>
      </c>
      <c r="P509" s="107" t="str">
        <f>IFERROR(CONCATENATE('0'!U491),"")</f>
        <v/>
      </c>
      <c r="Q509" s="107" t="str">
        <f>IFERROR(CONCATENATE('0'!$W491),0)</f>
        <v/>
      </c>
      <c r="R509" s="107" t="str">
        <f>IFERROR(IF('0'!V491&gt;0.00001,'0'!V491,'2'!M504),"")</f>
        <v/>
      </c>
      <c r="S509" s="107" t="s">
        <v>39</v>
      </c>
    </row>
    <row r="510" spans="1:19" s="22" customFormat="1" ht="20.100000000000001" hidden="1" customHeight="1">
      <c r="A510" s="106" t="str">
        <f>IFERROR(CONCATENATE('0'!$A492),0)</f>
        <v/>
      </c>
      <c r="B510" s="107">
        <f>IFERROR(SUM('0'!$B492),0)</f>
        <v>0</v>
      </c>
      <c r="C510" s="107">
        <f>IFERROR(SUM('0'!$C492),0)</f>
        <v>0</v>
      </c>
      <c r="D510" s="108">
        <f>IFERROR(SUM('0'!$E492),0)</f>
        <v>0</v>
      </c>
      <c r="E510" s="107">
        <f>IFERROR(SUM('0'!$D492),0)</f>
        <v>0</v>
      </c>
      <c r="F510" s="109">
        <f>IFERROR(SUM('0'!$F492),0)</f>
        <v>0</v>
      </c>
      <c r="G510" s="107" t="str">
        <f t="shared" si="7"/>
        <v/>
      </c>
      <c r="H510" s="107" t="str">
        <f>IFERROR(CONCATENATE('0'!$G492),0)</f>
        <v/>
      </c>
      <c r="I510" s="107">
        <f>IFERROR(SUM('0'!$H492),0)</f>
        <v>0</v>
      </c>
      <c r="J510" s="110">
        <f>IFERROR(SUM('0'!$I492),0)</f>
        <v>0</v>
      </c>
      <c r="K510" s="107" t="str">
        <f>IFERROR(CONCATENATE('0'!$K492),0)</f>
        <v/>
      </c>
      <c r="L510" s="107">
        <f>IFERROR(SUM('0'!$L492),0)</f>
        <v>0</v>
      </c>
      <c r="M510" s="107">
        <f>IFERROR(SUM('0'!$M492),0)</f>
        <v>0</v>
      </c>
      <c r="N510" s="107">
        <f>IFERROR(SUM('0'!$N492),0)</f>
        <v>0</v>
      </c>
      <c r="O510" s="107" t="str">
        <f>IFERROR(CONCATENATE('0'!$O492),0)</f>
        <v/>
      </c>
      <c r="P510" s="107" t="str">
        <f>IFERROR(CONCATENATE('0'!U492),"")</f>
        <v/>
      </c>
      <c r="Q510" s="107" t="str">
        <f>IFERROR(CONCATENATE('0'!$W492),0)</f>
        <v/>
      </c>
      <c r="R510" s="107" t="str">
        <f>IFERROR(IF('0'!V492&gt;0.00001,'0'!V492,'2'!M505),"")</f>
        <v/>
      </c>
      <c r="S510" s="107" t="s">
        <v>39</v>
      </c>
    </row>
    <row r="511" spans="1:19" s="22" customFormat="1" ht="20.100000000000001" hidden="1" customHeight="1">
      <c r="A511" s="106" t="str">
        <f>IFERROR(CONCATENATE('0'!$A493),0)</f>
        <v/>
      </c>
      <c r="B511" s="107">
        <f>IFERROR(SUM('0'!$B493),0)</f>
        <v>0</v>
      </c>
      <c r="C511" s="107">
        <f>IFERROR(SUM('0'!$C493),0)</f>
        <v>0</v>
      </c>
      <c r="D511" s="108">
        <f>IFERROR(SUM('0'!$E493),0)</f>
        <v>0</v>
      </c>
      <c r="E511" s="107">
        <f>IFERROR(SUM('0'!$D493),0)</f>
        <v>0</v>
      </c>
      <c r="F511" s="109">
        <f>IFERROR(SUM('0'!$F493),0)</f>
        <v>0</v>
      </c>
      <c r="G511" s="107" t="str">
        <f t="shared" si="7"/>
        <v/>
      </c>
      <c r="H511" s="107" t="str">
        <f>IFERROR(CONCATENATE('0'!$G493),0)</f>
        <v/>
      </c>
      <c r="I511" s="107">
        <f>IFERROR(SUM('0'!$H493),0)</f>
        <v>0</v>
      </c>
      <c r="J511" s="110">
        <f>IFERROR(SUM('0'!$I493),0)</f>
        <v>0</v>
      </c>
      <c r="K511" s="107" t="str">
        <f>IFERROR(CONCATENATE('0'!$K493),0)</f>
        <v/>
      </c>
      <c r="L511" s="107">
        <f>IFERROR(SUM('0'!$L493),0)</f>
        <v>0</v>
      </c>
      <c r="M511" s="107">
        <f>IFERROR(SUM('0'!$M493),0)</f>
        <v>0</v>
      </c>
      <c r="N511" s="107">
        <f>IFERROR(SUM('0'!$N493),0)</f>
        <v>0</v>
      </c>
      <c r="O511" s="107" t="str">
        <f>IFERROR(CONCATENATE('0'!$O493),0)</f>
        <v/>
      </c>
      <c r="P511" s="107" t="str">
        <f>IFERROR(CONCATENATE('0'!U493),"")</f>
        <v/>
      </c>
      <c r="Q511" s="107" t="str">
        <f>IFERROR(CONCATENATE('0'!$W493),0)</f>
        <v/>
      </c>
      <c r="R511" s="107" t="str">
        <f>IFERROR(IF('0'!V493&gt;0.00001,'0'!V493,'2'!M506),"")</f>
        <v/>
      </c>
      <c r="S511" s="107" t="s">
        <v>39</v>
      </c>
    </row>
    <row r="512" spans="1:19" s="22" customFormat="1" ht="20.100000000000001" hidden="1" customHeight="1">
      <c r="A512" s="106" t="str">
        <f>IFERROR(CONCATENATE('0'!$A494),0)</f>
        <v/>
      </c>
      <c r="B512" s="107">
        <f>IFERROR(SUM('0'!$B494),0)</f>
        <v>0</v>
      </c>
      <c r="C512" s="107">
        <f>IFERROR(SUM('0'!$C494),0)</f>
        <v>0</v>
      </c>
      <c r="D512" s="108">
        <f>IFERROR(SUM('0'!$E494),0)</f>
        <v>0</v>
      </c>
      <c r="E512" s="107">
        <f>IFERROR(SUM('0'!$D494),0)</f>
        <v>0</v>
      </c>
      <c r="F512" s="109">
        <f>IFERROR(SUM('0'!$F494),0)</f>
        <v>0</v>
      </c>
      <c r="G512" s="107" t="str">
        <f t="shared" si="7"/>
        <v/>
      </c>
      <c r="H512" s="107" t="str">
        <f>IFERROR(CONCATENATE('0'!$G494),0)</f>
        <v/>
      </c>
      <c r="I512" s="107">
        <f>IFERROR(SUM('0'!$H494),0)</f>
        <v>0</v>
      </c>
      <c r="J512" s="110">
        <f>IFERROR(SUM('0'!$I494),0)</f>
        <v>0</v>
      </c>
      <c r="K512" s="107" t="str">
        <f>IFERROR(CONCATENATE('0'!$K494),0)</f>
        <v/>
      </c>
      <c r="L512" s="107">
        <f>IFERROR(SUM('0'!$L494),0)</f>
        <v>0</v>
      </c>
      <c r="M512" s="107">
        <f>IFERROR(SUM('0'!$M494),0)</f>
        <v>0</v>
      </c>
      <c r="N512" s="107">
        <f>IFERROR(SUM('0'!$N494),0)</f>
        <v>0</v>
      </c>
      <c r="O512" s="107" t="str">
        <f>IFERROR(CONCATENATE('0'!$O494),0)</f>
        <v/>
      </c>
      <c r="P512" s="107" t="str">
        <f>IFERROR(CONCATENATE('0'!U494),"")</f>
        <v/>
      </c>
      <c r="Q512" s="107" t="str">
        <f>IFERROR(CONCATENATE('0'!$W494),0)</f>
        <v/>
      </c>
      <c r="R512" s="107" t="str">
        <f>IFERROR(IF('0'!V494&gt;0.00001,'0'!V494,'2'!M507),"")</f>
        <v/>
      </c>
      <c r="S512" s="107" t="s">
        <v>39</v>
      </c>
    </row>
    <row r="513" spans="1:19" s="22" customFormat="1" ht="20.100000000000001" hidden="1" customHeight="1">
      <c r="A513" s="106" t="str">
        <f>IFERROR(CONCATENATE('0'!$A495),0)</f>
        <v/>
      </c>
      <c r="B513" s="107">
        <f>IFERROR(SUM('0'!$B495),0)</f>
        <v>0</v>
      </c>
      <c r="C513" s="107">
        <f>IFERROR(SUM('0'!$C495),0)</f>
        <v>0</v>
      </c>
      <c r="D513" s="108">
        <f>IFERROR(SUM('0'!$E495),0)</f>
        <v>0</v>
      </c>
      <c r="E513" s="107">
        <f>IFERROR(SUM('0'!$D495),0)</f>
        <v>0</v>
      </c>
      <c r="F513" s="109">
        <f>IFERROR(SUM('0'!$F495),0)</f>
        <v>0</v>
      </c>
      <c r="G513" s="107" t="str">
        <f t="shared" ref="G513:G576" si="8">IF(I513&gt;=60,F513,"")</f>
        <v/>
      </c>
      <c r="H513" s="107" t="str">
        <f>IFERROR(CONCATENATE('0'!$G495),0)</f>
        <v/>
      </c>
      <c r="I513" s="107">
        <f>IFERROR(SUM('0'!$H495),0)</f>
        <v>0</v>
      </c>
      <c r="J513" s="110">
        <f>IFERROR(SUM('0'!$I495),0)</f>
        <v>0</v>
      </c>
      <c r="K513" s="107" t="str">
        <f>IFERROR(CONCATENATE('0'!$K495),0)</f>
        <v/>
      </c>
      <c r="L513" s="107">
        <f>IFERROR(SUM('0'!$L495),0)</f>
        <v>0</v>
      </c>
      <c r="M513" s="107">
        <f>IFERROR(SUM('0'!$M495),0)</f>
        <v>0</v>
      </c>
      <c r="N513" s="107">
        <f>IFERROR(SUM('0'!$N495),0)</f>
        <v>0</v>
      </c>
      <c r="O513" s="107" t="str">
        <f>IFERROR(CONCATENATE('0'!$O495),0)</f>
        <v/>
      </c>
      <c r="P513" s="107" t="str">
        <f>IFERROR(CONCATENATE('0'!U495),"")</f>
        <v/>
      </c>
      <c r="Q513" s="107" t="str">
        <f>IFERROR(CONCATENATE('0'!$W495),0)</f>
        <v/>
      </c>
      <c r="R513" s="107" t="str">
        <f>IFERROR(IF('0'!V495&gt;0.00001,'0'!V495,'2'!M508),"")</f>
        <v/>
      </c>
      <c r="S513" s="107" t="s">
        <v>39</v>
      </c>
    </row>
    <row r="514" spans="1:19" s="22" customFormat="1" ht="20.100000000000001" hidden="1" customHeight="1">
      <c r="A514" s="106" t="str">
        <f>IFERROR(CONCATENATE('0'!$A496),0)</f>
        <v/>
      </c>
      <c r="B514" s="107">
        <f>IFERROR(SUM('0'!$B496),0)</f>
        <v>0</v>
      </c>
      <c r="C514" s="107">
        <f>IFERROR(SUM('0'!$C496),0)</f>
        <v>0</v>
      </c>
      <c r="D514" s="108">
        <f>IFERROR(SUM('0'!$E496),0)</f>
        <v>0</v>
      </c>
      <c r="E514" s="107">
        <f>IFERROR(SUM('0'!$D496),0)</f>
        <v>0</v>
      </c>
      <c r="F514" s="109">
        <f>IFERROR(SUM('0'!$F496),0)</f>
        <v>0</v>
      </c>
      <c r="G514" s="107" t="str">
        <f t="shared" si="8"/>
        <v/>
      </c>
      <c r="H514" s="107" t="str">
        <f>IFERROR(CONCATENATE('0'!$G496),0)</f>
        <v/>
      </c>
      <c r="I514" s="107">
        <f>IFERROR(SUM('0'!$H496),0)</f>
        <v>0</v>
      </c>
      <c r="J514" s="110">
        <f>IFERROR(SUM('0'!$I496),0)</f>
        <v>0</v>
      </c>
      <c r="K514" s="107" t="str">
        <f>IFERROR(CONCATENATE('0'!$K496),0)</f>
        <v/>
      </c>
      <c r="L514" s="107">
        <f>IFERROR(SUM('0'!$L496),0)</f>
        <v>0</v>
      </c>
      <c r="M514" s="107">
        <f>IFERROR(SUM('0'!$M496),0)</f>
        <v>0</v>
      </c>
      <c r="N514" s="107">
        <f>IFERROR(SUM('0'!$N496),0)</f>
        <v>0</v>
      </c>
      <c r="O514" s="107" t="str">
        <f>IFERROR(CONCATENATE('0'!$O496),0)</f>
        <v/>
      </c>
      <c r="P514" s="107" t="str">
        <f>IFERROR(CONCATENATE('0'!U496),"")</f>
        <v/>
      </c>
      <c r="Q514" s="107" t="str">
        <f>IFERROR(CONCATENATE('0'!$W496),0)</f>
        <v/>
      </c>
      <c r="R514" s="107" t="str">
        <f>IFERROR(IF('0'!V496&gt;0.00001,'0'!V496,'2'!M509),"")</f>
        <v/>
      </c>
      <c r="S514" s="107" t="s">
        <v>39</v>
      </c>
    </row>
    <row r="515" spans="1:19" s="22" customFormat="1" ht="20.100000000000001" hidden="1" customHeight="1">
      <c r="A515" s="106" t="str">
        <f>IFERROR(CONCATENATE('0'!$A497),0)</f>
        <v/>
      </c>
      <c r="B515" s="107">
        <f>IFERROR(SUM('0'!$B497),0)</f>
        <v>0</v>
      </c>
      <c r="C515" s="107">
        <f>IFERROR(SUM('0'!$C497),0)</f>
        <v>0</v>
      </c>
      <c r="D515" s="108">
        <f>IFERROR(SUM('0'!$E497),0)</f>
        <v>0</v>
      </c>
      <c r="E515" s="107">
        <f>IFERROR(SUM('0'!$D497),0)</f>
        <v>0</v>
      </c>
      <c r="F515" s="109">
        <f>IFERROR(SUM('0'!$F497),0)</f>
        <v>0</v>
      </c>
      <c r="G515" s="107" t="str">
        <f t="shared" si="8"/>
        <v/>
      </c>
      <c r="H515" s="107" t="str">
        <f>IFERROR(CONCATENATE('0'!$G497),0)</f>
        <v/>
      </c>
      <c r="I515" s="107">
        <f>IFERROR(SUM('0'!$H497),0)</f>
        <v>0</v>
      </c>
      <c r="J515" s="110">
        <f>IFERROR(SUM('0'!$I497),0)</f>
        <v>0</v>
      </c>
      <c r="K515" s="107" t="str">
        <f>IFERROR(CONCATENATE('0'!$K497),0)</f>
        <v/>
      </c>
      <c r="L515" s="107">
        <f>IFERROR(SUM('0'!$L497),0)</f>
        <v>0</v>
      </c>
      <c r="M515" s="107">
        <f>IFERROR(SUM('0'!$M497),0)</f>
        <v>0</v>
      </c>
      <c r="N515" s="107">
        <f>IFERROR(SUM('0'!$N497),0)</f>
        <v>0</v>
      </c>
      <c r="O515" s="107" t="str">
        <f>IFERROR(CONCATENATE('0'!$O497),0)</f>
        <v/>
      </c>
      <c r="P515" s="107" t="str">
        <f>IFERROR(CONCATENATE('0'!U497),"")</f>
        <v/>
      </c>
      <c r="Q515" s="107" t="str">
        <f>IFERROR(CONCATENATE('0'!$W497),0)</f>
        <v/>
      </c>
      <c r="R515" s="107" t="str">
        <f>IFERROR(IF('0'!V497&gt;0.00001,'0'!V497,'2'!M510),"")</f>
        <v/>
      </c>
      <c r="S515" s="107" t="s">
        <v>39</v>
      </c>
    </row>
    <row r="516" spans="1:19" s="22" customFormat="1" ht="20.100000000000001" hidden="1" customHeight="1">
      <c r="A516" s="106" t="str">
        <f>IFERROR(CONCATENATE('0'!$A498),0)</f>
        <v/>
      </c>
      <c r="B516" s="107">
        <f>IFERROR(SUM('0'!$B498),0)</f>
        <v>0</v>
      </c>
      <c r="C516" s="107">
        <f>IFERROR(SUM('0'!$C498),0)</f>
        <v>0</v>
      </c>
      <c r="D516" s="108">
        <f>IFERROR(SUM('0'!$E498),0)</f>
        <v>0</v>
      </c>
      <c r="E516" s="107">
        <f>IFERROR(SUM('0'!$D498),0)</f>
        <v>0</v>
      </c>
      <c r="F516" s="109">
        <f>IFERROR(SUM('0'!$F498),0)</f>
        <v>0</v>
      </c>
      <c r="G516" s="107" t="str">
        <f t="shared" si="8"/>
        <v/>
      </c>
      <c r="H516" s="107" t="str">
        <f>IFERROR(CONCATENATE('0'!$G498),0)</f>
        <v/>
      </c>
      <c r="I516" s="107">
        <f>IFERROR(SUM('0'!$H498),0)</f>
        <v>0</v>
      </c>
      <c r="J516" s="110">
        <f>IFERROR(SUM('0'!$I498),0)</f>
        <v>0</v>
      </c>
      <c r="K516" s="107" t="str">
        <f>IFERROR(CONCATENATE('0'!$K498),0)</f>
        <v/>
      </c>
      <c r="L516" s="107">
        <f>IFERROR(SUM('0'!$L498),0)</f>
        <v>0</v>
      </c>
      <c r="M516" s="107">
        <f>IFERROR(SUM('0'!$M498),0)</f>
        <v>0</v>
      </c>
      <c r="N516" s="107">
        <f>IFERROR(SUM('0'!$N498),0)</f>
        <v>0</v>
      </c>
      <c r="O516" s="107" t="str">
        <f>IFERROR(CONCATENATE('0'!$O498),0)</f>
        <v/>
      </c>
      <c r="P516" s="107" t="str">
        <f>IFERROR(CONCATENATE('0'!U498),"")</f>
        <v/>
      </c>
      <c r="Q516" s="107" t="str">
        <f>IFERROR(CONCATENATE('0'!$W498),0)</f>
        <v/>
      </c>
      <c r="R516" s="107" t="str">
        <f>IFERROR(IF('0'!V498&gt;0.00001,'0'!V498,'2'!M511),"")</f>
        <v/>
      </c>
      <c r="S516" s="107" t="s">
        <v>39</v>
      </c>
    </row>
    <row r="517" spans="1:19" s="22" customFormat="1" ht="20.100000000000001" hidden="1" customHeight="1">
      <c r="A517" s="106" t="str">
        <f>IFERROR(CONCATENATE('0'!$A499),0)</f>
        <v/>
      </c>
      <c r="B517" s="107">
        <f>IFERROR(SUM('0'!$B499),0)</f>
        <v>0</v>
      </c>
      <c r="C517" s="107">
        <f>IFERROR(SUM('0'!$C499),0)</f>
        <v>0</v>
      </c>
      <c r="D517" s="108">
        <f>IFERROR(SUM('0'!$E499),0)</f>
        <v>0</v>
      </c>
      <c r="E517" s="107">
        <f>IFERROR(SUM('0'!$D499),0)</f>
        <v>0</v>
      </c>
      <c r="F517" s="109">
        <f>IFERROR(SUM('0'!$F499),0)</f>
        <v>0</v>
      </c>
      <c r="G517" s="107" t="str">
        <f t="shared" si="8"/>
        <v/>
      </c>
      <c r="H517" s="107" t="str">
        <f>IFERROR(CONCATENATE('0'!$G499),0)</f>
        <v/>
      </c>
      <c r="I517" s="107">
        <f>IFERROR(SUM('0'!$H499),0)</f>
        <v>0</v>
      </c>
      <c r="J517" s="110">
        <f>IFERROR(SUM('0'!$I499),0)</f>
        <v>0</v>
      </c>
      <c r="K517" s="107" t="str">
        <f>IFERROR(CONCATENATE('0'!$K499),0)</f>
        <v/>
      </c>
      <c r="L517" s="107">
        <f>IFERROR(SUM('0'!$L499),0)</f>
        <v>0</v>
      </c>
      <c r="M517" s="107">
        <f>IFERROR(SUM('0'!$M499),0)</f>
        <v>0</v>
      </c>
      <c r="N517" s="107">
        <f>IFERROR(SUM('0'!$N499),0)</f>
        <v>0</v>
      </c>
      <c r="O517" s="107" t="str">
        <f>IFERROR(CONCATENATE('0'!$O499),0)</f>
        <v/>
      </c>
      <c r="P517" s="107" t="str">
        <f>IFERROR(CONCATENATE('0'!U499),"")</f>
        <v/>
      </c>
      <c r="Q517" s="107" t="str">
        <f>IFERROR(CONCATENATE('0'!$W499),0)</f>
        <v/>
      </c>
      <c r="R517" s="107" t="str">
        <f>IFERROR(IF('0'!V499&gt;0.00001,'0'!V499,'2'!M512),"")</f>
        <v/>
      </c>
      <c r="S517" s="107" t="s">
        <v>39</v>
      </c>
    </row>
    <row r="518" spans="1:19" s="22" customFormat="1" ht="20.100000000000001" hidden="1" customHeight="1">
      <c r="A518" s="106" t="str">
        <f>IFERROR(CONCATENATE('0'!$A500),0)</f>
        <v/>
      </c>
      <c r="B518" s="107">
        <f>IFERROR(SUM('0'!$B500),0)</f>
        <v>0</v>
      </c>
      <c r="C518" s="107">
        <f>IFERROR(SUM('0'!$C500),0)</f>
        <v>0</v>
      </c>
      <c r="D518" s="108">
        <f>IFERROR(SUM('0'!$E500),0)</f>
        <v>0</v>
      </c>
      <c r="E518" s="107">
        <f>IFERROR(SUM('0'!$D500),0)</f>
        <v>0</v>
      </c>
      <c r="F518" s="109">
        <f>IFERROR(SUM('0'!$F500),0)</f>
        <v>0</v>
      </c>
      <c r="G518" s="107" t="str">
        <f t="shared" si="8"/>
        <v/>
      </c>
      <c r="H518" s="107" t="str">
        <f>IFERROR(CONCATENATE('0'!$G500),0)</f>
        <v/>
      </c>
      <c r="I518" s="107">
        <f>IFERROR(SUM('0'!$H500),0)</f>
        <v>0</v>
      </c>
      <c r="J518" s="110">
        <f>IFERROR(SUM('0'!$I500),0)</f>
        <v>0</v>
      </c>
      <c r="K518" s="107" t="str">
        <f>IFERROR(CONCATENATE('0'!$K500),0)</f>
        <v/>
      </c>
      <c r="L518" s="107">
        <f>IFERROR(SUM('0'!$L500),0)</f>
        <v>0</v>
      </c>
      <c r="M518" s="107">
        <f>IFERROR(SUM('0'!$M500),0)</f>
        <v>0</v>
      </c>
      <c r="N518" s="107">
        <f>IFERROR(SUM('0'!$N500),0)</f>
        <v>0</v>
      </c>
      <c r="O518" s="107" t="str">
        <f>IFERROR(CONCATENATE('0'!$O500),0)</f>
        <v/>
      </c>
      <c r="P518" s="107" t="str">
        <f>IFERROR(CONCATENATE('0'!U500),"")</f>
        <v/>
      </c>
      <c r="Q518" s="107" t="str">
        <f>IFERROR(CONCATENATE('0'!$W500),0)</f>
        <v/>
      </c>
      <c r="R518" s="107" t="str">
        <f>IFERROR(IF('0'!V500&gt;0.00001,'0'!V500,'2'!M513),"")</f>
        <v/>
      </c>
      <c r="S518" s="107" t="s">
        <v>39</v>
      </c>
    </row>
    <row r="519" spans="1:19" s="22" customFormat="1" ht="20.100000000000001" hidden="1" customHeight="1">
      <c r="A519" s="106" t="str">
        <f>IFERROR(CONCATENATE('0'!$A501),0)</f>
        <v/>
      </c>
      <c r="B519" s="107">
        <f>IFERROR(SUM('0'!$B501),0)</f>
        <v>0</v>
      </c>
      <c r="C519" s="107">
        <f>IFERROR(SUM('0'!$C501),0)</f>
        <v>0</v>
      </c>
      <c r="D519" s="108">
        <f>IFERROR(SUM('0'!$E501),0)</f>
        <v>0</v>
      </c>
      <c r="E519" s="107">
        <f>IFERROR(SUM('0'!$D501),0)</f>
        <v>0</v>
      </c>
      <c r="F519" s="109">
        <f>IFERROR(SUM('0'!$F501),0)</f>
        <v>0</v>
      </c>
      <c r="G519" s="107" t="str">
        <f t="shared" si="8"/>
        <v/>
      </c>
      <c r="H519" s="107" t="str">
        <f>IFERROR(CONCATENATE('0'!$G501),0)</f>
        <v/>
      </c>
      <c r="I519" s="107">
        <f>IFERROR(SUM('0'!$H501),0)</f>
        <v>0</v>
      </c>
      <c r="J519" s="110">
        <f>IFERROR(SUM('0'!$I501),0)</f>
        <v>0</v>
      </c>
      <c r="K519" s="107" t="str">
        <f>IFERROR(CONCATENATE('0'!$K501),0)</f>
        <v/>
      </c>
      <c r="L519" s="107">
        <f>IFERROR(SUM('0'!$L501),0)</f>
        <v>0</v>
      </c>
      <c r="M519" s="107">
        <f>IFERROR(SUM('0'!$M501),0)</f>
        <v>0</v>
      </c>
      <c r="N519" s="107">
        <f>IFERROR(SUM('0'!$N501),0)</f>
        <v>0</v>
      </c>
      <c r="O519" s="107" t="str">
        <f>IFERROR(CONCATENATE('0'!$O501),0)</f>
        <v/>
      </c>
      <c r="P519" s="107" t="str">
        <f>IFERROR(CONCATENATE('0'!U501),"")</f>
        <v/>
      </c>
      <c r="Q519" s="107" t="str">
        <f>IFERROR(CONCATENATE('0'!$W501),0)</f>
        <v/>
      </c>
      <c r="R519" s="107" t="str">
        <f>IFERROR(IF('0'!V501&gt;0.00001,'0'!V501,'2'!M514),"")</f>
        <v/>
      </c>
      <c r="S519" s="107" t="s">
        <v>39</v>
      </c>
    </row>
    <row r="520" spans="1:19" s="22" customFormat="1" ht="20.100000000000001" hidden="1" customHeight="1">
      <c r="A520" s="106" t="str">
        <f>IFERROR(CONCATENATE('0'!$A502),0)</f>
        <v/>
      </c>
      <c r="B520" s="107">
        <f>IFERROR(SUM('0'!$B502),0)</f>
        <v>0</v>
      </c>
      <c r="C520" s="107">
        <f>IFERROR(SUM('0'!$C502),0)</f>
        <v>0</v>
      </c>
      <c r="D520" s="108">
        <f>IFERROR(SUM('0'!$E502),0)</f>
        <v>0</v>
      </c>
      <c r="E520" s="107">
        <f>IFERROR(SUM('0'!$D502),0)</f>
        <v>0</v>
      </c>
      <c r="F520" s="109">
        <f>IFERROR(SUM('0'!$F502),0)</f>
        <v>0</v>
      </c>
      <c r="G520" s="107" t="str">
        <f t="shared" si="8"/>
        <v/>
      </c>
      <c r="H520" s="107" t="str">
        <f>IFERROR(CONCATENATE('0'!$G502),0)</f>
        <v/>
      </c>
      <c r="I520" s="107">
        <f>IFERROR(SUM('0'!$H502),0)</f>
        <v>0</v>
      </c>
      <c r="J520" s="110">
        <f>IFERROR(SUM('0'!$I502),0)</f>
        <v>0</v>
      </c>
      <c r="K520" s="107" t="str">
        <f>IFERROR(CONCATENATE('0'!$K502),0)</f>
        <v/>
      </c>
      <c r="L520" s="107">
        <f>IFERROR(SUM('0'!$L502),0)</f>
        <v>0</v>
      </c>
      <c r="M520" s="107">
        <f>IFERROR(SUM('0'!$M502),0)</f>
        <v>0</v>
      </c>
      <c r="N520" s="107">
        <f>IFERROR(SUM('0'!$N502),0)</f>
        <v>0</v>
      </c>
      <c r="O520" s="107" t="str">
        <f>IFERROR(CONCATENATE('0'!$O502),0)</f>
        <v/>
      </c>
      <c r="P520" s="107" t="str">
        <f>IFERROR(CONCATENATE('0'!U502),"")</f>
        <v/>
      </c>
      <c r="Q520" s="107" t="str">
        <f>IFERROR(CONCATENATE('0'!$W502),0)</f>
        <v/>
      </c>
      <c r="R520" s="107" t="str">
        <f>IFERROR(IF('0'!V502&gt;0.00001,'0'!V502,'2'!M515),"")</f>
        <v/>
      </c>
      <c r="S520" s="107" t="s">
        <v>39</v>
      </c>
    </row>
    <row r="521" spans="1:19" s="22" customFormat="1" ht="20.100000000000001" hidden="1" customHeight="1">
      <c r="A521" s="106" t="str">
        <f>IFERROR(CONCATENATE('0'!$A503),0)</f>
        <v/>
      </c>
      <c r="B521" s="107">
        <f>IFERROR(SUM('0'!$B503),0)</f>
        <v>0</v>
      </c>
      <c r="C521" s="107">
        <f>IFERROR(SUM('0'!$C503),0)</f>
        <v>0</v>
      </c>
      <c r="D521" s="108">
        <f>IFERROR(SUM('0'!$E503),0)</f>
        <v>0</v>
      </c>
      <c r="E521" s="107">
        <f>IFERROR(SUM('0'!$D503),0)</f>
        <v>0</v>
      </c>
      <c r="F521" s="109">
        <f>IFERROR(SUM('0'!$F503),0)</f>
        <v>0</v>
      </c>
      <c r="G521" s="107" t="str">
        <f t="shared" si="8"/>
        <v/>
      </c>
      <c r="H521" s="107" t="str">
        <f>IFERROR(CONCATENATE('0'!$G503),0)</f>
        <v/>
      </c>
      <c r="I521" s="107">
        <f>IFERROR(SUM('0'!$H503),0)</f>
        <v>0</v>
      </c>
      <c r="J521" s="110">
        <f>IFERROR(SUM('0'!$I503),0)</f>
        <v>0</v>
      </c>
      <c r="K521" s="107" t="str">
        <f>IFERROR(CONCATENATE('0'!$K503),0)</f>
        <v/>
      </c>
      <c r="L521" s="107">
        <f>IFERROR(SUM('0'!$L503),0)</f>
        <v>0</v>
      </c>
      <c r="M521" s="107">
        <f>IFERROR(SUM('0'!$M503),0)</f>
        <v>0</v>
      </c>
      <c r="N521" s="107">
        <f>IFERROR(SUM('0'!$N503),0)</f>
        <v>0</v>
      </c>
      <c r="O521" s="107" t="str">
        <f>IFERROR(CONCATENATE('0'!$O503),0)</f>
        <v/>
      </c>
      <c r="P521" s="107" t="str">
        <f>IFERROR(CONCATENATE('0'!U503),"")</f>
        <v/>
      </c>
      <c r="Q521" s="107" t="str">
        <f>IFERROR(CONCATENATE('0'!$W503),0)</f>
        <v/>
      </c>
      <c r="R521" s="107" t="str">
        <f>IFERROR(IF('0'!V503&gt;0.00001,'0'!V503,'2'!M516),"")</f>
        <v/>
      </c>
      <c r="S521" s="107" t="s">
        <v>39</v>
      </c>
    </row>
    <row r="522" spans="1:19" s="22" customFormat="1" ht="20.100000000000001" hidden="1" customHeight="1">
      <c r="A522" s="106" t="str">
        <f>IFERROR(CONCATENATE('0'!$A504),0)</f>
        <v/>
      </c>
      <c r="B522" s="107">
        <f>IFERROR(SUM('0'!$B504),0)</f>
        <v>0</v>
      </c>
      <c r="C522" s="107">
        <f>IFERROR(SUM('0'!$C504),0)</f>
        <v>0</v>
      </c>
      <c r="D522" s="108">
        <f>IFERROR(SUM('0'!$E504),0)</f>
        <v>0</v>
      </c>
      <c r="E522" s="107">
        <f>IFERROR(SUM('0'!$D504),0)</f>
        <v>0</v>
      </c>
      <c r="F522" s="109">
        <f>IFERROR(SUM('0'!$F504),0)</f>
        <v>0</v>
      </c>
      <c r="G522" s="107" t="str">
        <f t="shared" si="8"/>
        <v/>
      </c>
      <c r="H522" s="107" t="str">
        <f>IFERROR(CONCATENATE('0'!$G504),0)</f>
        <v/>
      </c>
      <c r="I522" s="107">
        <f>IFERROR(SUM('0'!$H504),0)</f>
        <v>0</v>
      </c>
      <c r="J522" s="110">
        <f>IFERROR(SUM('0'!$I504),0)</f>
        <v>0</v>
      </c>
      <c r="K522" s="107" t="str">
        <f>IFERROR(CONCATENATE('0'!$K504),0)</f>
        <v/>
      </c>
      <c r="L522" s="107">
        <f>IFERROR(SUM('0'!$L504),0)</f>
        <v>0</v>
      </c>
      <c r="M522" s="107">
        <f>IFERROR(SUM('0'!$M504),0)</f>
        <v>0</v>
      </c>
      <c r="N522" s="107">
        <f>IFERROR(SUM('0'!$N504),0)</f>
        <v>0</v>
      </c>
      <c r="O522" s="107" t="str">
        <f>IFERROR(CONCATENATE('0'!$O504),0)</f>
        <v/>
      </c>
      <c r="P522" s="107" t="str">
        <f>IFERROR(CONCATENATE('0'!U504),"")</f>
        <v/>
      </c>
      <c r="Q522" s="107" t="str">
        <f>IFERROR(CONCATENATE('0'!$W504),0)</f>
        <v/>
      </c>
      <c r="R522" s="107" t="str">
        <f>IFERROR(IF('0'!V504&gt;0.00001,'0'!V504,'2'!M517),"")</f>
        <v/>
      </c>
      <c r="S522" s="107" t="s">
        <v>39</v>
      </c>
    </row>
    <row r="523" spans="1:19" s="22" customFormat="1" ht="20.100000000000001" hidden="1" customHeight="1">
      <c r="A523" s="106" t="str">
        <f>IFERROR(CONCATENATE('0'!$A505),0)</f>
        <v/>
      </c>
      <c r="B523" s="107">
        <f>IFERROR(SUM('0'!$B505),0)</f>
        <v>0</v>
      </c>
      <c r="C523" s="107">
        <f>IFERROR(SUM('0'!$C505),0)</f>
        <v>0</v>
      </c>
      <c r="D523" s="108">
        <f>IFERROR(SUM('0'!$E505),0)</f>
        <v>0</v>
      </c>
      <c r="E523" s="107">
        <f>IFERROR(SUM('0'!$D505),0)</f>
        <v>0</v>
      </c>
      <c r="F523" s="109">
        <f>IFERROR(SUM('0'!$F505),0)</f>
        <v>0</v>
      </c>
      <c r="G523" s="107" t="str">
        <f t="shared" si="8"/>
        <v/>
      </c>
      <c r="H523" s="107" t="str">
        <f>IFERROR(CONCATENATE('0'!$G505),0)</f>
        <v/>
      </c>
      <c r="I523" s="107">
        <f>IFERROR(SUM('0'!$H505),0)</f>
        <v>0</v>
      </c>
      <c r="J523" s="110">
        <f>IFERROR(SUM('0'!$I505),0)</f>
        <v>0</v>
      </c>
      <c r="K523" s="107" t="str">
        <f>IFERROR(CONCATENATE('0'!$K505),0)</f>
        <v/>
      </c>
      <c r="L523" s="107">
        <f>IFERROR(SUM('0'!$L505),0)</f>
        <v>0</v>
      </c>
      <c r="M523" s="107">
        <f>IFERROR(SUM('0'!$M505),0)</f>
        <v>0</v>
      </c>
      <c r="N523" s="107">
        <f>IFERROR(SUM('0'!$N505),0)</f>
        <v>0</v>
      </c>
      <c r="O523" s="107" t="str">
        <f>IFERROR(CONCATENATE('0'!$O505),0)</f>
        <v/>
      </c>
      <c r="P523" s="107" t="str">
        <f>IFERROR(CONCATENATE('0'!U505),"")</f>
        <v/>
      </c>
      <c r="Q523" s="107" t="str">
        <f>IFERROR(CONCATENATE('0'!$W505),0)</f>
        <v/>
      </c>
      <c r="R523" s="107" t="str">
        <f>IFERROR(IF('0'!V505&gt;0.00001,'0'!V505,'2'!M518),"")</f>
        <v/>
      </c>
      <c r="S523" s="107" t="s">
        <v>39</v>
      </c>
    </row>
    <row r="524" spans="1:19" s="22" customFormat="1" ht="20.100000000000001" hidden="1" customHeight="1">
      <c r="A524" s="106" t="str">
        <f>IFERROR(CONCATENATE('0'!$A506),0)</f>
        <v/>
      </c>
      <c r="B524" s="107">
        <f>IFERROR(SUM('0'!$B506),0)</f>
        <v>0</v>
      </c>
      <c r="C524" s="107">
        <f>IFERROR(SUM('0'!$C506),0)</f>
        <v>0</v>
      </c>
      <c r="D524" s="108">
        <f>IFERROR(SUM('0'!$E506),0)</f>
        <v>0</v>
      </c>
      <c r="E524" s="107">
        <f>IFERROR(SUM('0'!$D506),0)</f>
        <v>0</v>
      </c>
      <c r="F524" s="109">
        <f>IFERROR(SUM('0'!$F506),0)</f>
        <v>0</v>
      </c>
      <c r="G524" s="107" t="str">
        <f t="shared" si="8"/>
        <v/>
      </c>
      <c r="H524" s="107" t="str">
        <f>IFERROR(CONCATENATE('0'!$G506),0)</f>
        <v/>
      </c>
      <c r="I524" s="107">
        <f>IFERROR(SUM('0'!$H506),0)</f>
        <v>0</v>
      </c>
      <c r="J524" s="110">
        <f>IFERROR(SUM('0'!$I506),0)</f>
        <v>0</v>
      </c>
      <c r="K524" s="107" t="str">
        <f>IFERROR(CONCATENATE('0'!$K506),0)</f>
        <v/>
      </c>
      <c r="L524" s="107">
        <f>IFERROR(SUM('0'!$L506),0)</f>
        <v>0</v>
      </c>
      <c r="M524" s="107">
        <f>IFERROR(SUM('0'!$M506),0)</f>
        <v>0</v>
      </c>
      <c r="N524" s="107">
        <f>IFERROR(SUM('0'!$N506),0)</f>
        <v>0</v>
      </c>
      <c r="O524" s="107" t="str">
        <f>IFERROR(CONCATENATE('0'!$O506),0)</f>
        <v/>
      </c>
      <c r="P524" s="107" t="str">
        <f>IFERROR(CONCATENATE('0'!U506),"")</f>
        <v/>
      </c>
      <c r="Q524" s="107" t="str">
        <f>IFERROR(CONCATENATE('0'!$W506),0)</f>
        <v/>
      </c>
      <c r="R524" s="107" t="str">
        <f>IFERROR(IF('0'!V506&gt;0.00001,'0'!V506,'2'!M519),"")</f>
        <v/>
      </c>
      <c r="S524" s="107" t="s">
        <v>39</v>
      </c>
    </row>
    <row r="525" spans="1:19" s="22" customFormat="1" ht="20.100000000000001" hidden="1" customHeight="1">
      <c r="A525" s="106" t="str">
        <f>IFERROR(CONCATENATE('0'!$A507),0)</f>
        <v/>
      </c>
      <c r="B525" s="107">
        <f>IFERROR(SUM('0'!$B507),0)</f>
        <v>0</v>
      </c>
      <c r="C525" s="107">
        <f>IFERROR(SUM('0'!$C507),0)</f>
        <v>0</v>
      </c>
      <c r="D525" s="108">
        <f>IFERROR(SUM('0'!$E507),0)</f>
        <v>0</v>
      </c>
      <c r="E525" s="107">
        <f>IFERROR(SUM('0'!$D507),0)</f>
        <v>0</v>
      </c>
      <c r="F525" s="109">
        <f>IFERROR(SUM('0'!$F507),0)</f>
        <v>0</v>
      </c>
      <c r="G525" s="107" t="str">
        <f t="shared" si="8"/>
        <v/>
      </c>
      <c r="H525" s="107" t="str">
        <f>IFERROR(CONCATENATE('0'!$G507),0)</f>
        <v/>
      </c>
      <c r="I525" s="107">
        <f>IFERROR(SUM('0'!$H507),0)</f>
        <v>0</v>
      </c>
      <c r="J525" s="110">
        <f>IFERROR(SUM('0'!$I507),0)</f>
        <v>0</v>
      </c>
      <c r="K525" s="107" t="str">
        <f>IFERROR(CONCATENATE('0'!$K507),0)</f>
        <v/>
      </c>
      <c r="L525" s="107">
        <f>IFERROR(SUM('0'!$L507),0)</f>
        <v>0</v>
      </c>
      <c r="M525" s="107">
        <f>IFERROR(SUM('0'!$M507),0)</f>
        <v>0</v>
      </c>
      <c r="N525" s="107">
        <f>IFERROR(SUM('0'!$N507),0)</f>
        <v>0</v>
      </c>
      <c r="O525" s="107" t="str">
        <f>IFERROR(CONCATENATE('0'!$O507),0)</f>
        <v/>
      </c>
      <c r="P525" s="107" t="str">
        <f>IFERROR(CONCATENATE('0'!U507),"")</f>
        <v/>
      </c>
      <c r="Q525" s="107" t="str">
        <f>IFERROR(CONCATENATE('0'!$W507),0)</f>
        <v/>
      </c>
      <c r="R525" s="107" t="str">
        <f>IFERROR(IF('0'!V507&gt;0.00001,'0'!V507,'2'!M520),"")</f>
        <v/>
      </c>
      <c r="S525" s="107" t="s">
        <v>39</v>
      </c>
    </row>
    <row r="526" spans="1:19" s="22" customFormat="1" ht="20.100000000000001" hidden="1" customHeight="1">
      <c r="A526" s="106" t="str">
        <f>IFERROR(CONCATENATE('0'!$A508),0)</f>
        <v/>
      </c>
      <c r="B526" s="107">
        <f>IFERROR(SUM('0'!$B508),0)</f>
        <v>0</v>
      </c>
      <c r="C526" s="107">
        <f>IFERROR(SUM('0'!$C508),0)</f>
        <v>0</v>
      </c>
      <c r="D526" s="108">
        <f>IFERROR(SUM('0'!$E508),0)</f>
        <v>0</v>
      </c>
      <c r="E526" s="107">
        <f>IFERROR(SUM('0'!$D508),0)</f>
        <v>0</v>
      </c>
      <c r="F526" s="109">
        <f>IFERROR(SUM('0'!$F508),0)</f>
        <v>0</v>
      </c>
      <c r="G526" s="107" t="str">
        <f t="shared" si="8"/>
        <v/>
      </c>
      <c r="H526" s="107" t="str">
        <f>IFERROR(CONCATENATE('0'!$G508),0)</f>
        <v/>
      </c>
      <c r="I526" s="107">
        <f>IFERROR(SUM('0'!$H508),0)</f>
        <v>0</v>
      </c>
      <c r="J526" s="110">
        <f>IFERROR(SUM('0'!$I508),0)</f>
        <v>0</v>
      </c>
      <c r="K526" s="107" t="str">
        <f>IFERROR(CONCATENATE('0'!$K508),0)</f>
        <v/>
      </c>
      <c r="L526" s="107">
        <f>IFERROR(SUM('0'!$L508),0)</f>
        <v>0</v>
      </c>
      <c r="M526" s="107">
        <f>IFERROR(SUM('0'!$M508),0)</f>
        <v>0</v>
      </c>
      <c r="N526" s="107">
        <f>IFERROR(SUM('0'!$N508),0)</f>
        <v>0</v>
      </c>
      <c r="O526" s="107" t="str">
        <f>IFERROR(CONCATENATE('0'!$O508),0)</f>
        <v/>
      </c>
      <c r="P526" s="107" t="str">
        <f>IFERROR(CONCATENATE('0'!U508),"")</f>
        <v/>
      </c>
      <c r="Q526" s="107" t="str">
        <f>IFERROR(CONCATENATE('0'!$W508),0)</f>
        <v/>
      </c>
      <c r="R526" s="107" t="str">
        <f>IFERROR(IF('0'!V508&gt;0.00001,'0'!V508,'2'!M521),"")</f>
        <v/>
      </c>
      <c r="S526" s="107" t="s">
        <v>39</v>
      </c>
    </row>
    <row r="527" spans="1:19" s="22" customFormat="1" ht="20.100000000000001" hidden="1" customHeight="1">
      <c r="A527" s="106" t="str">
        <f>IFERROR(CONCATENATE('0'!$A509),0)</f>
        <v/>
      </c>
      <c r="B527" s="107">
        <f>IFERROR(SUM('0'!$B509),0)</f>
        <v>0</v>
      </c>
      <c r="C527" s="107">
        <f>IFERROR(SUM('0'!$C509),0)</f>
        <v>0</v>
      </c>
      <c r="D527" s="108">
        <f>IFERROR(SUM('0'!$E509),0)</f>
        <v>0</v>
      </c>
      <c r="E527" s="107">
        <f>IFERROR(SUM('0'!$D509),0)</f>
        <v>0</v>
      </c>
      <c r="F527" s="109">
        <f>IFERROR(SUM('0'!$F509),0)</f>
        <v>0</v>
      </c>
      <c r="G527" s="107" t="str">
        <f t="shared" si="8"/>
        <v/>
      </c>
      <c r="H527" s="107" t="str">
        <f>IFERROR(CONCATENATE('0'!$G509),0)</f>
        <v/>
      </c>
      <c r="I527" s="107">
        <f>IFERROR(SUM('0'!$H509),0)</f>
        <v>0</v>
      </c>
      <c r="J527" s="110">
        <f>IFERROR(SUM('0'!$I509),0)</f>
        <v>0</v>
      </c>
      <c r="K527" s="107" t="str">
        <f>IFERROR(CONCATENATE('0'!$K509),0)</f>
        <v/>
      </c>
      <c r="L527" s="107">
        <f>IFERROR(SUM('0'!$L509),0)</f>
        <v>0</v>
      </c>
      <c r="M527" s="107">
        <f>IFERROR(SUM('0'!$M509),0)</f>
        <v>0</v>
      </c>
      <c r="N527" s="107">
        <f>IFERROR(SUM('0'!$N509),0)</f>
        <v>0</v>
      </c>
      <c r="O527" s="107" t="str">
        <f>IFERROR(CONCATENATE('0'!$O509),0)</f>
        <v/>
      </c>
      <c r="P527" s="107" t="str">
        <f>IFERROR(CONCATENATE('0'!U509),"")</f>
        <v/>
      </c>
      <c r="Q527" s="107" t="str">
        <f>IFERROR(CONCATENATE('0'!$W509),0)</f>
        <v/>
      </c>
      <c r="R527" s="107" t="str">
        <f>IFERROR(IF('0'!V509&gt;0.00001,'0'!V509,'2'!M522),"")</f>
        <v/>
      </c>
      <c r="S527" s="107" t="s">
        <v>39</v>
      </c>
    </row>
    <row r="528" spans="1:19" s="22" customFormat="1" ht="20.100000000000001" hidden="1" customHeight="1">
      <c r="A528" s="106" t="str">
        <f>IFERROR(CONCATENATE('0'!$A510),0)</f>
        <v/>
      </c>
      <c r="B528" s="107">
        <f>IFERROR(SUM('0'!$B510),0)</f>
        <v>0</v>
      </c>
      <c r="C528" s="107">
        <f>IFERROR(SUM('0'!$C510),0)</f>
        <v>0</v>
      </c>
      <c r="D528" s="108">
        <f>IFERROR(SUM('0'!$E510),0)</f>
        <v>0</v>
      </c>
      <c r="E528" s="107">
        <f>IFERROR(SUM('0'!$D510),0)</f>
        <v>0</v>
      </c>
      <c r="F528" s="109">
        <f>IFERROR(SUM('0'!$F510),0)</f>
        <v>0</v>
      </c>
      <c r="G528" s="107" t="str">
        <f t="shared" si="8"/>
        <v/>
      </c>
      <c r="H528" s="107" t="str">
        <f>IFERROR(CONCATENATE('0'!$G510),0)</f>
        <v/>
      </c>
      <c r="I528" s="107">
        <f>IFERROR(SUM('0'!$H510),0)</f>
        <v>0</v>
      </c>
      <c r="J528" s="110">
        <f>IFERROR(SUM('0'!$I510),0)</f>
        <v>0</v>
      </c>
      <c r="K528" s="107" t="str">
        <f>IFERROR(CONCATENATE('0'!$K510),0)</f>
        <v/>
      </c>
      <c r="L528" s="107">
        <f>IFERROR(SUM('0'!$L510),0)</f>
        <v>0</v>
      </c>
      <c r="M528" s="107">
        <f>IFERROR(SUM('0'!$M510),0)</f>
        <v>0</v>
      </c>
      <c r="N528" s="107">
        <f>IFERROR(SUM('0'!$N510),0)</f>
        <v>0</v>
      </c>
      <c r="O528" s="107" t="str">
        <f>IFERROR(CONCATENATE('0'!$O510),0)</f>
        <v/>
      </c>
      <c r="P528" s="107" t="str">
        <f>IFERROR(CONCATENATE('0'!U510),"")</f>
        <v/>
      </c>
      <c r="Q528" s="107" t="str">
        <f>IFERROR(CONCATENATE('0'!$W510),0)</f>
        <v/>
      </c>
      <c r="R528" s="107" t="str">
        <f>IFERROR(IF('0'!V510&gt;0.00001,'0'!V510,'2'!M523),"")</f>
        <v/>
      </c>
      <c r="S528" s="107" t="s">
        <v>39</v>
      </c>
    </row>
    <row r="529" spans="1:19" s="22" customFormat="1" ht="20.100000000000001" hidden="1" customHeight="1">
      <c r="A529" s="106" t="str">
        <f>IFERROR(CONCATENATE('0'!$A511),0)</f>
        <v/>
      </c>
      <c r="B529" s="107">
        <f>IFERROR(SUM('0'!$B511),0)</f>
        <v>0</v>
      </c>
      <c r="C529" s="107">
        <f>IFERROR(SUM('0'!$C511),0)</f>
        <v>0</v>
      </c>
      <c r="D529" s="108">
        <f>IFERROR(SUM('0'!$E511),0)</f>
        <v>0</v>
      </c>
      <c r="E529" s="107">
        <f>IFERROR(SUM('0'!$D511),0)</f>
        <v>0</v>
      </c>
      <c r="F529" s="109">
        <f>IFERROR(SUM('0'!$F511),0)</f>
        <v>0</v>
      </c>
      <c r="G529" s="107" t="str">
        <f t="shared" si="8"/>
        <v/>
      </c>
      <c r="H529" s="107" t="str">
        <f>IFERROR(CONCATENATE('0'!$G511),0)</f>
        <v/>
      </c>
      <c r="I529" s="107">
        <f>IFERROR(SUM('0'!$H511),0)</f>
        <v>0</v>
      </c>
      <c r="J529" s="110">
        <f>IFERROR(SUM('0'!$I511),0)</f>
        <v>0</v>
      </c>
      <c r="K529" s="107" t="str">
        <f>IFERROR(CONCATENATE('0'!$K511),0)</f>
        <v/>
      </c>
      <c r="L529" s="107">
        <f>IFERROR(SUM('0'!$L511),0)</f>
        <v>0</v>
      </c>
      <c r="M529" s="107">
        <f>IFERROR(SUM('0'!$M511),0)</f>
        <v>0</v>
      </c>
      <c r="N529" s="107">
        <f>IFERROR(SUM('0'!$N511),0)</f>
        <v>0</v>
      </c>
      <c r="O529" s="107" t="str">
        <f>IFERROR(CONCATENATE('0'!$O511),0)</f>
        <v/>
      </c>
      <c r="P529" s="107" t="str">
        <f>IFERROR(CONCATENATE('0'!U511),"")</f>
        <v/>
      </c>
      <c r="Q529" s="107" t="str">
        <f>IFERROR(CONCATENATE('0'!$W511),0)</f>
        <v/>
      </c>
      <c r="R529" s="107" t="str">
        <f>IFERROR(IF('0'!V511&gt;0.00001,'0'!V511,'2'!M524),"")</f>
        <v/>
      </c>
      <c r="S529" s="107" t="s">
        <v>39</v>
      </c>
    </row>
    <row r="530" spans="1:19" s="22" customFormat="1" ht="20.100000000000001" hidden="1" customHeight="1">
      <c r="A530" s="106" t="str">
        <f>IFERROR(CONCATENATE('0'!$A512),0)</f>
        <v/>
      </c>
      <c r="B530" s="107">
        <f>IFERROR(SUM('0'!$B512),0)</f>
        <v>0</v>
      </c>
      <c r="C530" s="107">
        <f>IFERROR(SUM('0'!$C512),0)</f>
        <v>0</v>
      </c>
      <c r="D530" s="108">
        <f>IFERROR(SUM('0'!$E512),0)</f>
        <v>0</v>
      </c>
      <c r="E530" s="107">
        <f>IFERROR(SUM('0'!$D512),0)</f>
        <v>0</v>
      </c>
      <c r="F530" s="109">
        <f>IFERROR(SUM('0'!$F512),0)</f>
        <v>0</v>
      </c>
      <c r="G530" s="107" t="str">
        <f t="shared" si="8"/>
        <v/>
      </c>
      <c r="H530" s="107" t="str">
        <f>IFERROR(CONCATENATE('0'!$G512),0)</f>
        <v/>
      </c>
      <c r="I530" s="107">
        <f>IFERROR(SUM('0'!$H512),0)</f>
        <v>0</v>
      </c>
      <c r="J530" s="110">
        <f>IFERROR(SUM('0'!$I512),0)</f>
        <v>0</v>
      </c>
      <c r="K530" s="107" t="str">
        <f>IFERROR(CONCATENATE('0'!$K512),0)</f>
        <v/>
      </c>
      <c r="L530" s="107">
        <f>IFERROR(SUM('0'!$L512),0)</f>
        <v>0</v>
      </c>
      <c r="M530" s="107">
        <f>IFERROR(SUM('0'!$M512),0)</f>
        <v>0</v>
      </c>
      <c r="N530" s="107">
        <f>IFERROR(SUM('0'!$N512),0)</f>
        <v>0</v>
      </c>
      <c r="O530" s="107" t="str">
        <f>IFERROR(CONCATENATE('0'!$O512),0)</f>
        <v/>
      </c>
      <c r="P530" s="107" t="str">
        <f>IFERROR(CONCATENATE('0'!U512),"")</f>
        <v/>
      </c>
      <c r="Q530" s="107" t="str">
        <f>IFERROR(CONCATENATE('0'!$W512),0)</f>
        <v/>
      </c>
      <c r="R530" s="107" t="str">
        <f>IFERROR(IF('0'!V512&gt;0.00001,'0'!V512,'2'!M525),"")</f>
        <v/>
      </c>
      <c r="S530" s="107" t="s">
        <v>39</v>
      </c>
    </row>
    <row r="531" spans="1:19" s="22" customFormat="1" ht="20.100000000000001" hidden="1" customHeight="1">
      <c r="A531" s="106" t="str">
        <f>IFERROR(CONCATENATE('0'!$A513),0)</f>
        <v/>
      </c>
      <c r="B531" s="107">
        <f>IFERROR(SUM('0'!$B513),0)</f>
        <v>0</v>
      </c>
      <c r="C531" s="107">
        <f>IFERROR(SUM('0'!$C513),0)</f>
        <v>0</v>
      </c>
      <c r="D531" s="108">
        <f>IFERROR(SUM('0'!$E513),0)</f>
        <v>0</v>
      </c>
      <c r="E531" s="107">
        <f>IFERROR(SUM('0'!$D513),0)</f>
        <v>0</v>
      </c>
      <c r="F531" s="109">
        <f>IFERROR(SUM('0'!$F513),0)</f>
        <v>0</v>
      </c>
      <c r="G531" s="107" t="str">
        <f t="shared" si="8"/>
        <v/>
      </c>
      <c r="H531" s="107" t="str">
        <f>IFERROR(CONCATENATE('0'!$G513),0)</f>
        <v/>
      </c>
      <c r="I531" s="107">
        <f>IFERROR(SUM('0'!$H513),0)</f>
        <v>0</v>
      </c>
      <c r="J531" s="110">
        <f>IFERROR(SUM('0'!$I513),0)</f>
        <v>0</v>
      </c>
      <c r="K531" s="107" t="str">
        <f>IFERROR(CONCATENATE('0'!$K513),0)</f>
        <v/>
      </c>
      <c r="L531" s="107">
        <f>IFERROR(SUM('0'!$L513),0)</f>
        <v>0</v>
      </c>
      <c r="M531" s="107">
        <f>IFERROR(SUM('0'!$M513),0)</f>
        <v>0</v>
      </c>
      <c r="N531" s="107">
        <f>IFERROR(SUM('0'!$N513),0)</f>
        <v>0</v>
      </c>
      <c r="O531" s="107" t="str">
        <f>IFERROR(CONCATENATE('0'!$O513),0)</f>
        <v/>
      </c>
      <c r="P531" s="107" t="str">
        <f>IFERROR(CONCATENATE('0'!U513),"")</f>
        <v/>
      </c>
      <c r="Q531" s="107" t="str">
        <f>IFERROR(CONCATENATE('0'!$W513),0)</f>
        <v/>
      </c>
      <c r="R531" s="107" t="str">
        <f>IFERROR(IF('0'!V513&gt;0.00001,'0'!V513,'2'!M526),"")</f>
        <v/>
      </c>
      <c r="S531" s="107" t="s">
        <v>39</v>
      </c>
    </row>
    <row r="532" spans="1:19" s="22" customFormat="1" ht="20.100000000000001" hidden="1" customHeight="1">
      <c r="A532" s="106" t="str">
        <f>IFERROR(CONCATENATE('0'!$A514),0)</f>
        <v/>
      </c>
      <c r="B532" s="107">
        <f>IFERROR(SUM('0'!$B514),0)</f>
        <v>0</v>
      </c>
      <c r="C532" s="107">
        <f>IFERROR(SUM('0'!$C514),0)</f>
        <v>0</v>
      </c>
      <c r="D532" s="108">
        <f>IFERROR(SUM('0'!$E514),0)</f>
        <v>0</v>
      </c>
      <c r="E532" s="107">
        <f>IFERROR(SUM('0'!$D514),0)</f>
        <v>0</v>
      </c>
      <c r="F532" s="109">
        <f>IFERROR(SUM('0'!$F514),0)</f>
        <v>0</v>
      </c>
      <c r="G532" s="107" t="str">
        <f t="shared" si="8"/>
        <v/>
      </c>
      <c r="H532" s="107" t="str">
        <f>IFERROR(CONCATENATE('0'!$G514),0)</f>
        <v/>
      </c>
      <c r="I532" s="107">
        <f>IFERROR(SUM('0'!$H514),0)</f>
        <v>0</v>
      </c>
      <c r="J532" s="110">
        <f>IFERROR(SUM('0'!$I514),0)</f>
        <v>0</v>
      </c>
      <c r="K532" s="107" t="str">
        <f>IFERROR(CONCATENATE('0'!$K514),0)</f>
        <v/>
      </c>
      <c r="L532" s="107">
        <f>IFERROR(SUM('0'!$L514),0)</f>
        <v>0</v>
      </c>
      <c r="M532" s="107">
        <f>IFERROR(SUM('0'!$M514),0)</f>
        <v>0</v>
      </c>
      <c r="N532" s="107">
        <f>IFERROR(SUM('0'!$N514),0)</f>
        <v>0</v>
      </c>
      <c r="O532" s="107" t="str">
        <f>IFERROR(CONCATENATE('0'!$O514),0)</f>
        <v/>
      </c>
      <c r="P532" s="107" t="str">
        <f>IFERROR(CONCATENATE('0'!U514),"")</f>
        <v/>
      </c>
      <c r="Q532" s="107" t="str">
        <f>IFERROR(CONCATENATE('0'!$W514),0)</f>
        <v/>
      </c>
      <c r="R532" s="107" t="str">
        <f>IFERROR(IF('0'!V514&gt;0.00001,'0'!V514,'2'!M527),"")</f>
        <v/>
      </c>
      <c r="S532" s="107" t="s">
        <v>39</v>
      </c>
    </row>
    <row r="533" spans="1:19" s="22" customFormat="1" ht="20.100000000000001" hidden="1" customHeight="1">
      <c r="A533" s="106" t="str">
        <f>IFERROR(CONCATENATE('0'!$A515),0)</f>
        <v/>
      </c>
      <c r="B533" s="107">
        <f>IFERROR(SUM('0'!$B515),0)</f>
        <v>0</v>
      </c>
      <c r="C533" s="107">
        <f>IFERROR(SUM('0'!$C515),0)</f>
        <v>0</v>
      </c>
      <c r="D533" s="108">
        <f>IFERROR(SUM('0'!$E515),0)</f>
        <v>0</v>
      </c>
      <c r="E533" s="107">
        <f>IFERROR(SUM('0'!$D515),0)</f>
        <v>0</v>
      </c>
      <c r="F533" s="109">
        <f>IFERROR(SUM('0'!$F515),0)</f>
        <v>0</v>
      </c>
      <c r="G533" s="107" t="str">
        <f t="shared" si="8"/>
        <v/>
      </c>
      <c r="H533" s="107" t="str">
        <f>IFERROR(CONCATENATE('0'!$G515),0)</f>
        <v/>
      </c>
      <c r="I533" s="107">
        <f>IFERROR(SUM('0'!$H515),0)</f>
        <v>0</v>
      </c>
      <c r="J533" s="110">
        <f>IFERROR(SUM('0'!$I515),0)</f>
        <v>0</v>
      </c>
      <c r="K533" s="107" t="str">
        <f>IFERROR(CONCATENATE('0'!$K515),0)</f>
        <v/>
      </c>
      <c r="L533" s="107">
        <f>IFERROR(SUM('0'!$L515),0)</f>
        <v>0</v>
      </c>
      <c r="M533" s="107">
        <f>IFERROR(SUM('0'!$M515),0)</f>
        <v>0</v>
      </c>
      <c r="N533" s="107">
        <f>IFERROR(SUM('0'!$N515),0)</f>
        <v>0</v>
      </c>
      <c r="O533" s="107" t="str">
        <f>IFERROR(CONCATENATE('0'!$O515),0)</f>
        <v/>
      </c>
      <c r="P533" s="107" t="str">
        <f>IFERROR(CONCATENATE('0'!U515),"")</f>
        <v/>
      </c>
      <c r="Q533" s="107" t="str">
        <f>IFERROR(CONCATENATE('0'!$W515),0)</f>
        <v/>
      </c>
      <c r="R533" s="107" t="str">
        <f>IFERROR(IF('0'!V515&gt;0.00001,'0'!V515,'2'!M528),"")</f>
        <v/>
      </c>
      <c r="S533" s="107" t="s">
        <v>39</v>
      </c>
    </row>
    <row r="534" spans="1:19" s="22" customFormat="1" ht="20.100000000000001" hidden="1" customHeight="1">
      <c r="A534" s="106" t="str">
        <f>IFERROR(CONCATENATE('0'!$A516),0)</f>
        <v/>
      </c>
      <c r="B534" s="107">
        <f>IFERROR(SUM('0'!$B516),0)</f>
        <v>0</v>
      </c>
      <c r="C534" s="107">
        <f>IFERROR(SUM('0'!$C516),0)</f>
        <v>0</v>
      </c>
      <c r="D534" s="108">
        <f>IFERROR(SUM('0'!$E516),0)</f>
        <v>0</v>
      </c>
      <c r="E534" s="107">
        <f>IFERROR(SUM('0'!$D516),0)</f>
        <v>0</v>
      </c>
      <c r="F534" s="109">
        <f>IFERROR(SUM('0'!$F516),0)</f>
        <v>0</v>
      </c>
      <c r="G534" s="107" t="str">
        <f t="shared" si="8"/>
        <v/>
      </c>
      <c r="H534" s="107" t="str">
        <f>IFERROR(CONCATENATE('0'!$G516),0)</f>
        <v/>
      </c>
      <c r="I534" s="107">
        <f>IFERROR(SUM('0'!$H516),0)</f>
        <v>0</v>
      </c>
      <c r="J534" s="110">
        <f>IFERROR(SUM('0'!$I516),0)</f>
        <v>0</v>
      </c>
      <c r="K534" s="107" t="str">
        <f>IFERROR(CONCATENATE('0'!$K516),0)</f>
        <v/>
      </c>
      <c r="L534" s="107">
        <f>IFERROR(SUM('0'!$L516),0)</f>
        <v>0</v>
      </c>
      <c r="M534" s="107">
        <f>IFERROR(SUM('0'!$M516),0)</f>
        <v>0</v>
      </c>
      <c r="N534" s="107">
        <f>IFERROR(SUM('0'!$N516),0)</f>
        <v>0</v>
      </c>
      <c r="O534" s="107" t="str">
        <f>IFERROR(CONCATENATE('0'!$O516),0)</f>
        <v/>
      </c>
      <c r="P534" s="107" t="str">
        <f>IFERROR(CONCATENATE('0'!U516),"")</f>
        <v/>
      </c>
      <c r="Q534" s="107" t="str">
        <f>IFERROR(CONCATENATE('0'!$W516),0)</f>
        <v/>
      </c>
      <c r="R534" s="107" t="str">
        <f>IFERROR(IF('0'!V516&gt;0.00001,'0'!V516,'2'!M529),"")</f>
        <v/>
      </c>
      <c r="S534" s="107" t="s">
        <v>39</v>
      </c>
    </row>
    <row r="535" spans="1:19" s="22" customFormat="1" ht="20.100000000000001" hidden="1" customHeight="1">
      <c r="A535" s="106" t="str">
        <f>IFERROR(CONCATENATE('0'!$A517),0)</f>
        <v/>
      </c>
      <c r="B535" s="107">
        <f>IFERROR(SUM('0'!$B517),0)</f>
        <v>0</v>
      </c>
      <c r="C535" s="107">
        <f>IFERROR(SUM('0'!$C517),0)</f>
        <v>0</v>
      </c>
      <c r="D535" s="108">
        <f>IFERROR(SUM('0'!$E517),0)</f>
        <v>0</v>
      </c>
      <c r="E535" s="107">
        <f>IFERROR(SUM('0'!$D517),0)</f>
        <v>0</v>
      </c>
      <c r="F535" s="109">
        <f>IFERROR(SUM('0'!$F517),0)</f>
        <v>0</v>
      </c>
      <c r="G535" s="107" t="str">
        <f t="shared" si="8"/>
        <v/>
      </c>
      <c r="H535" s="107" t="str">
        <f>IFERROR(CONCATENATE('0'!$G517),0)</f>
        <v/>
      </c>
      <c r="I535" s="107">
        <f>IFERROR(SUM('0'!$H517),0)</f>
        <v>0</v>
      </c>
      <c r="J535" s="110">
        <f>IFERROR(SUM('0'!$I517),0)</f>
        <v>0</v>
      </c>
      <c r="K535" s="107" t="str">
        <f>IFERROR(CONCATENATE('0'!$K517),0)</f>
        <v/>
      </c>
      <c r="L535" s="107">
        <f>IFERROR(SUM('0'!$L517),0)</f>
        <v>0</v>
      </c>
      <c r="M535" s="107">
        <f>IFERROR(SUM('0'!$M517),0)</f>
        <v>0</v>
      </c>
      <c r="N535" s="107">
        <f>IFERROR(SUM('0'!$N517),0)</f>
        <v>0</v>
      </c>
      <c r="O535" s="107" t="str">
        <f>IFERROR(CONCATENATE('0'!$O517),0)</f>
        <v/>
      </c>
      <c r="P535" s="107" t="str">
        <f>IFERROR(CONCATENATE('0'!U517),"")</f>
        <v/>
      </c>
      <c r="Q535" s="107" t="str">
        <f>IFERROR(CONCATENATE('0'!$W517),0)</f>
        <v/>
      </c>
      <c r="R535" s="107" t="str">
        <f>IFERROR(IF('0'!V517&gt;0.00001,'0'!V517,'2'!M530),"")</f>
        <v/>
      </c>
      <c r="S535" s="107" t="s">
        <v>39</v>
      </c>
    </row>
    <row r="536" spans="1:19" s="22" customFormat="1" ht="20.100000000000001" hidden="1" customHeight="1">
      <c r="A536" s="106" t="str">
        <f>IFERROR(CONCATENATE('0'!$A518),0)</f>
        <v/>
      </c>
      <c r="B536" s="107">
        <f>IFERROR(SUM('0'!$B518),0)</f>
        <v>0</v>
      </c>
      <c r="C536" s="107">
        <f>IFERROR(SUM('0'!$C518),0)</f>
        <v>0</v>
      </c>
      <c r="D536" s="108">
        <f>IFERROR(SUM('0'!$E518),0)</f>
        <v>0</v>
      </c>
      <c r="E536" s="107">
        <f>IFERROR(SUM('0'!$D518),0)</f>
        <v>0</v>
      </c>
      <c r="F536" s="109">
        <f>IFERROR(SUM('0'!$F518),0)</f>
        <v>0</v>
      </c>
      <c r="G536" s="107" t="str">
        <f t="shared" si="8"/>
        <v/>
      </c>
      <c r="H536" s="107" t="str">
        <f>IFERROR(CONCATENATE('0'!$G518),0)</f>
        <v/>
      </c>
      <c r="I536" s="107">
        <f>IFERROR(SUM('0'!$H518),0)</f>
        <v>0</v>
      </c>
      <c r="J536" s="110">
        <f>IFERROR(SUM('0'!$I518),0)</f>
        <v>0</v>
      </c>
      <c r="K536" s="107" t="str">
        <f>IFERROR(CONCATENATE('0'!$K518),0)</f>
        <v/>
      </c>
      <c r="L536" s="107">
        <f>IFERROR(SUM('0'!$L518),0)</f>
        <v>0</v>
      </c>
      <c r="M536" s="107">
        <f>IFERROR(SUM('0'!$M518),0)</f>
        <v>0</v>
      </c>
      <c r="N536" s="107">
        <f>IFERROR(SUM('0'!$N518),0)</f>
        <v>0</v>
      </c>
      <c r="O536" s="107" t="str">
        <f>IFERROR(CONCATENATE('0'!$O518),0)</f>
        <v/>
      </c>
      <c r="P536" s="107" t="str">
        <f>IFERROR(CONCATENATE('0'!U518),"")</f>
        <v/>
      </c>
      <c r="Q536" s="107" t="str">
        <f>IFERROR(CONCATENATE('0'!$W518),0)</f>
        <v/>
      </c>
      <c r="R536" s="107" t="str">
        <f>IFERROR(IF('0'!V518&gt;0.00001,'0'!V518,'2'!M531),"")</f>
        <v/>
      </c>
      <c r="S536" s="107" t="s">
        <v>39</v>
      </c>
    </row>
    <row r="537" spans="1:19" s="22" customFormat="1" ht="20.100000000000001" hidden="1" customHeight="1">
      <c r="A537" s="106" t="str">
        <f>IFERROR(CONCATENATE('0'!$A519),0)</f>
        <v/>
      </c>
      <c r="B537" s="107">
        <f>IFERROR(SUM('0'!$B519),0)</f>
        <v>0</v>
      </c>
      <c r="C537" s="107">
        <f>IFERROR(SUM('0'!$C519),0)</f>
        <v>0</v>
      </c>
      <c r="D537" s="108">
        <f>IFERROR(SUM('0'!$E519),0)</f>
        <v>0</v>
      </c>
      <c r="E537" s="107">
        <f>IFERROR(SUM('0'!$D519),0)</f>
        <v>0</v>
      </c>
      <c r="F537" s="109">
        <f>IFERROR(SUM('0'!$F519),0)</f>
        <v>0</v>
      </c>
      <c r="G537" s="107" t="str">
        <f t="shared" si="8"/>
        <v/>
      </c>
      <c r="H537" s="107" t="str">
        <f>IFERROR(CONCATENATE('0'!$G519),0)</f>
        <v/>
      </c>
      <c r="I537" s="107">
        <f>IFERROR(SUM('0'!$H519),0)</f>
        <v>0</v>
      </c>
      <c r="J537" s="110">
        <f>IFERROR(SUM('0'!$I519),0)</f>
        <v>0</v>
      </c>
      <c r="K537" s="107" t="str">
        <f>IFERROR(CONCATENATE('0'!$K519),0)</f>
        <v/>
      </c>
      <c r="L537" s="107">
        <f>IFERROR(SUM('0'!$L519),0)</f>
        <v>0</v>
      </c>
      <c r="M537" s="107">
        <f>IFERROR(SUM('0'!$M519),0)</f>
        <v>0</v>
      </c>
      <c r="N537" s="107">
        <f>IFERROR(SUM('0'!$N519),0)</f>
        <v>0</v>
      </c>
      <c r="O537" s="107" t="str">
        <f>IFERROR(CONCATENATE('0'!$O519),0)</f>
        <v/>
      </c>
      <c r="P537" s="107" t="str">
        <f>IFERROR(CONCATENATE('0'!U519),"")</f>
        <v/>
      </c>
      <c r="Q537" s="107" t="str">
        <f>IFERROR(CONCATENATE('0'!$W519),0)</f>
        <v/>
      </c>
      <c r="R537" s="107" t="str">
        <f>IFERROR(IF('0'!V519&gt;0.00001,'0'!V519,'2'!M532),"")</f>
        <v/>
      </c>
      <c r="S537" s="107" t="s">
        <v>39</v>
      </c>
    </row>
    <row r="538" spans="1:19" s="22" customFormat="1" ht="20.100000000000001" hidden="1" customHeight="1">
      <c r="A538" s="106" t="str">
        <f>IFERROR(CONCATENATE('0'!$A520),0)</f>
        <v/>
      </c>
      <c r="B538" s="107">
        <f>IFERROR(SUM('0'!$B520),0)</f>
        <v>0</v>
      </c>
      <c r="C538" s="107">
        <f>IFERROR(SUM('0'!$C520),0)</f>
        <v>0</v>
      </c>
      <c r="D538" s="108">
        <f>IFERROR(SUM('0'!$E520),0)</f>
        <v>0</v>
      </c>
      <c r="E538" s="107">
        <f>IFERROR(SUM('0'!$D520),0)</f>
        <v>0</v>
      </c>
      <c r="F538" s="109">
        <f>IFERROR(SUM('0'!$F520),0)</f>
        <v>0</v>
      </c>
      <c r="G538" s="107" t="str">
        <f t="shared" si="8"/>
        <v/>
      </c>
      <c r="H538" s="107" t="str">
        <f>IFERROR(CONCATENATE('0'!$G520),0)</f>
        <v/>
      </c>
      <c r="I538" s="107">
        <f>IFERROR(SUM('0'!$H520),0)</f>
        <v>0</v>
      </c>
      <c r="J538" s="110">
        <f>IFERROR(SUM('0'!$I520),0)</f>
        <v>0</v>
      </c>
      <c r="K538" s="107" t="str">
        <f>IFERROR(CONCATENATE('0'!$K520),0)</f>
        <v/>
      </c>
      <c r="L538" s="107">
        <f>IFERROR(SUM('0'!$L520),0)</f>
        <v>0</v>
      </c>
      <c r="M538" s="107">
        <f>IFERROR(SUM('0'!$M520),0)</f>
        <v>0</v>
      </c>
      <c r="N538" s="107">
        <f>IFERROR(SUM('0'!$N520),0)</f>
        <v>0</v>
      </c>
      <c r="O538" s="107" t="str">
        <f>IFERROR(CONCATENATE('0'!$O520),0)</f>
        <v/>
      </c>
      <c r="P538" s="107" t="str">
        <f>IFERROR(CONCATENATE('0'!U520),"")</f>
        <v/>
      </c>
      <c r="Q538" s="107" t="str">
        <f>IFERROR(CONCATENATE('0'!$W520),0)</f>
        <v/>
      </c>
      <c r="R538" s="107" t="str">
        <f>IFERROR(IF('0'!V520&gt;0.00001,'0'!V520,'2'!M533),"")</f>
        <v/>
      </c>
      <c r="S538" s="107" t="s">
        <v>39</v>
      </c>
    </row>
    <row r="539" spans="1:19" s="22" customFormat="1" ht="20.100000000000001" hidden="1" customHeight="1">
      <c r="A539" s="106" t="str">
        <f>IFERROR(CONCATENATE('0'!$A521),0)</f>
        <v/>
      </c>
      <c r="B539" s="107">
        <f>IFERROR(SUM('0'!$B521),0)</f>
        <v>0</v>
      </c>
      <c r="C539" s="107">
        <f>IFERROR(SUM('0'!$C521),0)</f>
        <v>0</v>
      </c>
      <c r="D539" s="108">
        <f>IFERROR(SUM('0'!$E521),0)</f>
        <v>0</v>
      </c>
      <c r="E539" s="107">
        <f>IFERROR(SUM('0'!$D521),0)</f>
        <v>0</v>
      </c>
      <c r="F539" s="109">
        <f>IFERROR(SUM('0'!$F521),0)</f>
        <v>0</v>
      </c>
      <c r="G539" s="107" t="str">
        <f t="shared" si="8"/>
        <v/>
      </c>
      <c r="H539" s="107" t="str">
        <f>IFERROR(CONCATENATE('0'!$G521),0)</f>
        <v/>
      </c>
      <c r="I539" s="107">
        <f>IFERROR(SUM('0'!$H521),0)</f>
        <v>0</v>
      </c>
      <c r="J539" s="110">
        <f>IFERROR(SUM('0'!$I521),0)</f>
        <v>0</v>
      </c>
      <c r="K539" s="107" t="str">
        <f>IFERROR(CONCATENATE('0'!$K521),0)</f>
        <v/>
      </c>
      <c r="L539" s="107">
        <f>IFERROR(SUM('0'!$L521),0)</f>
        <v>0</v>
      </c>
      <c r="M539" s="107">
        <f>IFERROR(SUM('0'!$M521),0)</f>
        <v>0</v>
      </c>
      <c r="N539" s="107">
        <f>IFERROR(SUM('0'!$N521),0)</f>
        <v>0</v>
      </c>
      <c r="O539" s="107" t="str">
        <f>IFERROR(CONCATENATE('0'!$O521),0)</f>
        <v/>
      </c>
      <c r="P539" s="107" t="str">
        <f>IFERROR(CONCATENATE('0'!U521),"")</f>
        <v/>
      </c>
      <c r="Q539" s="107" t="str">
        <f>IFERROR(CONCATENATE('0'!$W521),0)</f>
        <v/>
      </c>
      <c r="R539" s="107" t="str">
        <f>IFERROR(IF('0'!V521&gt;0.00001,'0'!V521,'2'!M534),"")</f>
        <v/>
      </c>
      <c r="S539" s="107" t="s">
        <v>39</v>
      </c>
    </row>
    <row r="540" spans="1:19" s="22" customFormat="1" ht="20.100000000000001" hidden="1" customHeight="1">
      <c r="A540" s="106" t="str">
        <f>IFERROR(CONCATENATE('0'!$A522),0)</f>
        <v/>
      </c>
      <c r="B540" s="107">
        <f>IFERROR(SUM('0'!$B522),0)</f>
        <v>0</v>
      </c>
      <c r="C540" s="107">
        <f>IFERROR(SUM('0'!$C522),0)</f>
        <v>0</v>
      </c>
      <c r="D540" s="108">
        <f>IFERROR(SUM('0'!$E522),0)</f>
        <v>0</v>
      </c>
      <c r="E540" s="107">
        <f>IFERROR(SUM('0'!$D522),0)</f>
        <v>0</v>
      </c>
      <c r="F540" s="109">
        <f>IFERROR(SUM('0'!$F522),0)</f>
        <v>0</v>
      </c>
      <c r="G540" s="107" t="str">
        <f t="shared" si="8"/>
        <v/>
      </c>
      <c r="H540" s="107" t="str">
        <f>IFERROR(CONCATENATE('0'!$G522),0)</f>
        <v/>
      </c>
      <c r="I540" s="107">
        <f>IFERROR(SUM('0'!$H522),0)</f>
        <v>0</v>
      </c>
      <c r="J540" s="110">
        <f>IFERROR(SUM('0'!$I522),0)</f>
        <v>0</v>
      </c>
      <c r="K540" s="107" t="str">
        <f>IFERROR(CONCATENATE('0'!$K522),0)</f>
        <v/>
      </c>
      <c r="L540" s="107">
        <f>IFERROR(SUM('0'!$L522),0)</f>
        <v>0</v>
      </c>
      <c r="M540" s="107">
        <f>IFERROR(SUM('0'!$M522),0)</f>
        <v>0</v>
      </c>
      <c r="N540" s="107">
        <f>IFERROR(SUM('0'!$N522),0)</f>
        <v>0</v>
      </c>
      <c r="O540" s="107" t="str">
        <f>IFERROR(CONCATENATE('0'!$O522),0)</f>
        <v/>
      </c>
      <c r="P540" s="107" t="str">
        <f>IFERROR(CONCATENATE('0'!U522),"")</f>
        <v/>
      </c>
      <c r="Q540" s="107" t="str">
        <f>IFERROR(CONCATENATE('0'!$W522),0)</f>
        <v/>
      </c>
      <c r="R540" s="107" t="str">
        <f>IFERROR(IF('0'!V522&gt;0.00001,'0'!V522,'2'!M535),"")</f>
        <v/>
      </c>
      <c r="S540" s="107" t="s">
        <v>39</v>
      </c>
    </row>
    <row r="541" spans="1:19" s="22" customFormat="1" ht="20.100000000000001" hidden="1" customHeight="1">
      <c r="A541" s="106" t="str">
        <f>IFERROR(CONCATENATE('0'!$A523),0)</f>
        <v/>
      </c>
      <c r="B541" s="107">
        <f>IFERROR(SUM('0'!$B523),0)</f>
        <v>0</v>
      </c>
      <c r="C541" s="107">
        <f>IFERROR(SUM('0'!$C523),0)</f>
        <v>0</v>
      </c>
      <c r="D541" s="108">
        <f>IFERROR(SUM('0'!$E523),0)</f>
        <v>0</v>
      </c>
      <c r="E541" s="107">
        <f>IFERROR(SUM('0'!$D523),0)</f>
        <v>0</v>
      </c>
      <c r="F541" s="109">
        <f>IFERROR(SUM('0'!$F523),0)</f>
        <v>0</v>
      </c>
      <c r="G541" s="107" t="str">
        <f t="shared" si="8"/>
        <v/>
      </c>
      <c r="H541" s="107" t="str">
        <f>IFERROR(CONCATENATE('0'!$G523),0)</f>
        <v/>
      </c>
      <c r="I541" s="107">
        <f>IFERROR(SUM('0'!$H523),0)</f>
        <v>0</v>
      </c>
      <c r="J541" s="110">
        <f>IFERROR(SUM('0'!$I523),0)</f>
        <v>0</v>
      </c>
      <c r="K541" s="107" t="str">
        <f>IFERROR(CONCATENATE('0'!$K523),0)</f>
        <v/>
      </c>
      <c r="L541" s="107">
        <f>IFERROR(SUM('0'!$L523),0)</f>
        <v>0</v>
      </c>
      <c r="M541" s="107">
        <f>IFERROR(SUM('0'!$M523),0)</f>
        <v>0</v>
      </c>
      <c r="N541" s="107">
        <f>IFERROR(SUM('0'!$N523),0)</f>
        <v>0</v>
      </c>
      <c r="O541" s="107" t="str">
        <f>IFERROR(CONCATENATE('0'!$O523),0)</f>
        <v/>
      </c>
      <c r="P541" s="107" t="str">
        <f>IFERROR(CONCATENATE('0'!U523),"")</f>
        <v/>
      </c>
      <c r="Q541" s="107" t="str">
        <f>IFERROR(CONCATENATE('0'!$W523),0)</f>
        <v/>
      </c>
      <c r="R541" s="107" t="str">
        <f>IFERROR(IF('0'!V523&gt;0.00001,'0'!V523,'2'!M536),"")</f>
        <v/>
      </c>
      <c r="S541" s="107" t="s">
        <v>39</v>
      </c>
    </row>
    <row r="542" spans="1:19" s="22" customFormat="1" ht="20.100000000000001" hidden="1" customHeight="1">
      <c r="A542" s="106" t="str">
        <f>IFERROR(CONCATENATE('0'!$A524),0)</f>
        <v/>
      </c>
      <c r="B542" s="107">
        <f>IFERROR(SUM('0'!$B524),0)</f>
        <v>0</v>
      </c>
      <c r="C542" s="107">
        <f>IFERROR(SUM('0'!$C524),0)</f>
        <v>0</v>
      </c>
      <c r="D542" s="108">
        <f>IFERROR(SUM('0'!$E524),0)</f>
        <v>0</v>
      </c>
      <c r="E542" s="107">
        <f>IFERROR(SUM('0'!$D524),0)</f>
        <v>0</v>
      </c>
      <c r="F542" s="109">
        <f>IFERROR(SUM('0'!$F524),0)</f>
        <v>0</v>
      </c>
      <c r="G542" s="107" t="str">
        <f t="shared" si="8"/>
        <v/>
      </c>
      <c r="H542" s="107" t="str">
        <f>IFERROR(CONCATENATE('0'!$G524),0)</f>
        <v/>
      </c>
      <c r="I542" s="107">
        <f>IFERROR(SUM('0'!$H524),0)</f>
        <v>0</v>
      </c>
      <c r="J542" s="110">
        <f>IFERROR(SUM('0'!$I524),0)</f>
        <v>0</v>
      </c>
      <c r="K542" s="107" t="str">
        <f>IFERROR(CONCATENATE('0'!$K524),0)</f>
        <v/>
      </c>
      <c r="L542" s="107">
        <f>IFERROR(SUM('0'!$L524),0)</f>
        <v>0</v>
      </c>
      <c r="M542" s="107">
        <f>IFERROR(SUM('0'!$M524),0)</f>
        <v>0</v>
      </c>
      <c r="N542" s="107">
        <f>IFERROR(SUM('0'!$N524),0)</f>
        <v>0</v>
      </c>
      <c r="O542" s="107" t="str">
        <f>IFERROR(CONCATENATE('0'!$O524),0)</f>
        <v/>
      </c>
      <c r="P542" s="107" t="str">
        <f>IFERROR(CONCATENATE('0'!U524),"")</f>
        <v/>
      </c>
      <c r="Q542" s="107" t="str">
        <f>IFERROR(CONCATENATE('0'!$W524),0)</f>
        <v/>
      </c>
      <c r="R542" s="107" t="str">
        <f>IFERROR(IF('0'!V524&gt;0.00001,'0'!V524,'2'!M537),"")</f>
        <v/>
      </c>
      <c r="S542" s="107" t="s">
        <v>39</v>
      </c>
    </row>
    <row r="543" spans="1:19" s="22" customFormat="1" ht="20.100000000000001" hidden="1" customHeight="1">
      <c r="A543" s="106" t="str">
        <f>IFERROR(CONCATENATE('0'!$A525),0)</f>
        <v/>
      </c>
      <c r="B543" s="107">
        <f>IFERROR(SUM('0'!$B525),0)</f>
        <v>0</v>
      </c>
      <c r="C543" s="107">
        <f>IFERROR(SUM('0'!$C525),0)</f>
        <v>0</v>
      </c>
      <c r="D543" s="108">
        <f>IFERROR(SUM('0'!$E525),0)</f>
        <v>0</v>
      </c>
      <c r="E543" s="107">
        <f>IFERROR(SUM('0'!$D525),0)</f>
        <v>0</v>
      </c>
      <c r="F543" s="109">
        <f>IFERROR(SUM('0'!$F525),0)</f>
        <v>0</v>
      </c>
      <c r="G543" s="107" t="str">
        <f t="shared" si="8"/>
        <v/>
      </c>
      <c r="H543" s="107" t="str">
        <f>IFERROR(CONCATENATE('0'!$G525),0)</f>
        <v/>
      </c>
      <c r="I543" s="107">
        <f>IFERROR(SUM('0'!$H525),0)</f>
        <v>0</v>
      </c>
      <c r="J543" s="110">
        <f>IFERROR(SUM('0'!$I525),0)</f>
        <v>0</v>
      </c>
      <c r="K543" s="107" t="str">
        <f>IFERROR(CONCATENATE('0'!$K525),0)</f>
        <v/>
      </c>
      <c r="L543" s="107">
        <f>IFERROR(SUM('0'!$L525),0)</f>
        <v>0</v>
      </c>
      <c r="M543" s="107">
        <f>IFERROR(SUM('0'!$M525),0)</f>
        <v>0</v>
      </c>
      <c r="N543" s="107">
        <f>IFERROR(SUM('0'!$N525),0)</f>
        <v>0</v>
      </c>
      <c r="O543" s="107" t="str">
        <f>IFERROR(CONCATENATE('0'!$O525),0)</f>
        <v/>
      </c>
      <c r="P543" s="107" t="str">
        <f>IFERROR(CONCATENATE('0'!U525),"")</f>
        <v/>
      </c>
      <c r="Q543" s="107" t="str">
        <f>IFERROR(CONCATENATE('0'!$W525),0)</f>
        <v/>
      </c>
      <c r="R543" s="107" t="str">
        <f>IFERROR(IF('0'!V525&gt;0.00001,'0'!V525,'2'!M538),"")</f>
        <v/>
      </c>
      <c r="S543" s="107" t="s">
        <v>39</v>
      </c>
    </row>
    <row r="544" spans="1:19" s="22" customFormat="1" ht="20.100000000000001" hidden="1" customHeight="1">
      <c r="A544" s="106" t="str">
        <f>IFERROR(CONCATENATE('0'!$A526),0)</f>
        <v/>
      </c>
      <c r="B544" s="107">
        <f>IFERROR(SUM('0'!$B526),0)</f>
        <v>0</v>
      </c>
      <c r="C544" s="107">
        <f>IFERROR(SUM('0'!$C526),0)</f>
        <v>0</v>
      </c>
      <c r="D544" s="108">
        <f>IFERROR(SUM('0'!$E526),0)</f>
        <v>0</v>
      </c>
      <c r="E544" s="107">
        <f>IFERROR(SUM('0'!$D526),0)</f>
        <v>0</v>
      </c>
      <c r="F544" s="109">
        <f>IFERROR(SUM('0'!$F526),0)</f>
        <v>0</v>
      </c>
      <c r="G544" s="107" t="str">
        <f t="shared" si="8"/>
        <v/>
      </c>
      <c r="H544" s="107" t="str">
        <f>IFERROR(CONCATENATE('0'!$G526),0)</f>
        <v/>
      </c>
      <c r="I544" s="107">
        <f>IFERROR(SUM('0'!$H526),0)</f>
        <v>0</v>
      </c>
      <c r="J544" s="110">
        <f>IFERROR(SUM('0'!$I526),0)</f>
        <v>0</v>
      </c>
      <c r="K544" s="107" t="str">
        <f>IFERROR(CONCATENATE('0'!$K526),0)</f>
        <v/>
      </c>
      <c r="L544" s="107">
        <f>IFERROR(SUM('0'!$L526),0)</f>
        <v>0</v>
      </c>
      <c r="M544" s="107">
        <f>IFERROR(SUM('0'!$M526),0)</f>
        <v>0</v>
      </c>
      <c r="N544" s="107">
        <f>IFERROR(SUM('0'!$N526),0)</f>
        <v>0</v>
      </c>
      <c r="O544" s="107" t="str">
        <f>IFERROR(CONCATENATE('0'!$O526),0)</f>
        <v/>
      </c>
      <c r="P544" s="107" t="str">
        <f>IFERROR(CONCATENATE('0'!U526),"")</f>
        <v/>
      </c>
      <c r="Q544" s="107" t="str">
        <f>IFERROR(CONCATENATE('0'!$W526),0)</f>
        <v/>
      </c>
      <c r="R544" s="107" t="str">
        <f>IFERROR(IF('0'!V526&gt;0.00001,'0'!V526,'2'!M539),"")</f>
        <v/>
      </c>
      <c r="S544" s="107" t="s">
        <v>39</v>
      </c>
    </row>
    <row r="545" spans="1:19" s="22" customFormat="1" ht="20.100000000000001" hidden="1" customHeight="1">
      <c r="A545" s="106" t="str">
        <f>IFERROR(CONCATENATE('0'!$A527),0)</f>
        <v/>
      </c>
      <c r="B545" s="107">
        <f>IFERROR(SUM('0'!$B527),0)</f>
        <v>0</v>
      </c>
      <c r="C545" s="107">
        <f>IFERROR(SUM('0'!$C527),0)</f>
        <v>0</v>
      </c>
      <c r="D545" s="108">
        <f>IFERROR(SUM('0'!$E527),0)</f>
        <v>0</v>
      </c>
      <c r="E545" s="107">
        <f>IFERROR(SUM('0'!$D527),0)</f>
        <v>0</v>
      </c>
      <c r="F545" s="109">
        <f>IFERROR(SUM('0'!$F527),0)</f>
        <v>0</v>
      </c>
      <c r="G545" s="107" t="str">
        <f t="shared" si="8"/>
        <v/>
      </c>
      <c r="H545" s="107" t="str">
        <f>IFERROR(CONCATENATE('0'!$G527),0)</f>
        <v/>
      </c>
      <c r="I545" s="107">
        <f>IFERROR(SUM('0'!$H527),0)</f>
        <v>0</v>
      </c>
      <c r="J545" s="110">
        <f>IFERROR(SUM('0'!$I527),0)</f>
        <v>0</v>
      </c>
      <c r="K545" s="107" t="str">
        <f>IFERROR(CONCATENATE('0'!$K527),0)</f>
        <v/>
      </c>
      <c r="L545" s="107">
        <f>IFERROR(SUM('0'!$L527),0)</f>
        <v>0</v>
      </c>
      <c r="M545" s="107">
        <f>IFERROR(SUM('0'!$M527),0)</f>
        <v>0</v>
      </c>
      <c r="N545" s="107">
        <f>IFERROR(SUM('0'!$N527),0)</f>
        <v>0</v>
      </c>
      <c r="O545" s="107" t="str">
        <f>IFERROR(CONCATENATE('0'!$O527),0)</f>
        <v/>
      </c>
      <c r="P545" s="107" t="str">
        <f>IFERROR(CONCATENATE('0'!U527),"")</f>
        <v/>
      </c>
      <c r="Q545" s="107" t="str">
        <f>IFERROR(CONCATENATE('0'!$W527),0)</f>
        <v/>
      </c>
      <c r="R545" s="107" t="str">
        <f>IFERROR(IF('0'!V527&gt;0.00001,'0'!V527,'2'!M540),"")</f>
        <v/>
      </c>
      <c r="S545" s="107" t="s">
        <v>39</v>
      </c>
    </row>
    <row r="546" spans="1:19" s="22" customFormat="1" ht="20.100000000000001" hidden="1" customHeight="1">
      <c r="A546" s="106" t="str">
        <f>IFERROR(CONCATENATE('0'!$A528),0)</f>
        <v/>
      </c>
      <c r="B546" s="107">
        <f>IFERROR(SUM('0'!$B528),0)</f>
        <v>0</v>
      </c>
      <c r="C546" s="107">
        <f>IFERROR(SUM('0'!$C528),0)</f>
        <v>0</v>
      </c>
      <c r="D546" s="108">
        <f>IFERROR(SUM('0'!$E528),0)</f>
        <v>0</v>
      </c>
      <c r="E546" s="107">
        <f>IFERROR(SUM('0'!$D528),0)</f>
        <v>0</v>
      </c>
      <c r="F546" s="109">
        <f>IFERROR(SUM('0'!$F528),0)</f>
        <v>0</v>
      </c>
      <c r="G546" s="107" t="str">
        <f t="shared" si="8"/>
        <v/>
      </c>
      <c r="H546" s="107" t="str">
        <f>IFERROR(CONCATENATE('0'!$G528),0)</f>
        <v/>
      </c>
      <c r="I546" s="107">
        <f>IFERROR(SUM('0'!$H528),0)</f>
        <v>0</v>
      </c>
      <c r="J546" s="110">
        <f>IFERROR(SUM('0'!$I528),0)</f>
        <v>0</v>
      </c>
      <c r="K546" s="107" t="str">
        <f>IFERROR(CONCATENATE('0'!$K528),0)</f>
        <v/>
      </c>
      <c r="L546" s="107">
        <f>IFERROR(SUM('0'!$L528),0)</f>
        <v>0</v>
      </c>
      <c r="M546" s="107">
        <f>IFERROR(SUM('0'!$M528),0)</f>
        <v>0</v>
      </c>
      <c r="N546" s="107">
        <f>IFERROR(SUM('0'!$N528),0)</f>
        <v>0</v>
      </c>
      <c r="O546" s="107" t="str">
        <f>IFERROR(CONCATENATE('0'!$O528),0)</f>
        <v/>
      </c>
      <c r="P546" s="107" t="str">
        <f>IFERROR(CONCATENATE('0'!U528),"")</f>
        <v/>
      </c>
      <c r="Q546" s="107" t="str">
        <f>IFERROR(CONCATENATE('0'!$W528),0)</f>
        <v/>
      </c>
      <c r="R546" s="107" t="str">
        <f>IFERROR(IF('0'!V528&gt;0.00001,'0'!V528,'2'!M541),"")</f>
        <v/>
      </c>
      <c r="S546" s="107" t="s">
        <v>39</v>
      </c>
    </row>
    <row r="547" spans="1:19" s="22" customFormat="1" ht="20.100000000000001" hidden="1" customHeight="1">
      <c r="A547" s="106" t="str">
        <f>IFERROR(CONCATENATE('0'!$A529),0)</f>
        <v/>
      </c>
      <c r="B547" s="107">
        <f>IFERROR(SUM('0'!$B529),0)</f>
        <v>0</v>
      </c>
      <c r="C547" s="107">
        <f>IFERROR(SUM('0'!$C529),0)</f>
        <v>0</v>
      </c>
      <c r="D547" s="108">
        <f>IFERROR(SUM('0'!$E529),0)</f>
        <v>0</v>
      </c>
      <c r="E547" s="107">
        <f>IFERROR(SUM('0'!$D529),0)</f>
        <v>0</v>
      </c>
      <c r="F547" s="109">
        <f>IFERROR(SUM('0'!$F529),0)</f>
        <v>0</v>
      </c>
      <c r="G547" s="107" t="str">
        <f t="shared" si="8"/>
        <v/>
      </c>
      <c r="H547" s="107" t="str">
        <f>IFERROR(CONCATENATE('0'!$G529),0)</f>
        <v/>
      </c>
      <c r="I547" s="107">
        <f>IFERROR(SUM('0'!$H529),0)</f>
        <v>0</v>
      </c>
      <c r="J547" s="110">
        <f>IFERROR(SUM('0'!$I529),0)</f>
        <v>0</v>
      </c>
      <c r="K547" s="107" t="str">
        <f>IFERROR(CONCATENATE('0'!$K529),0)</f>
        <v/>
      </c>
      <c r="L547" s="107">
        <f>IFERROR(SUM('0'!$L529),0)</f>
        <v>0</v>
      </c>
      <c r="M547" s="107">
        <f>IFERROR(SUM('0'!$M529),0)</f>
        <v>0</v>
      </c>
      <c r="N547" s="107">
        <f>IFERROR(SUM('0'!$N529),0)</f>
        <v>0</v>
      </c>
      <c r="O547" s="107" t="str">
        <f>IFERROR(CONCATENATE('0'!$O529),0)</f>
        <v/>
      </c>
      <c r="P547" s="107" t="str">
        <f>IFERROR(CONCATENATE('0'!U529),"")</f>
        <v/>
      </c>
      <c r="Q547" s="107" t="str">
        <f>IFERROR(CONCATENATE('0'!$W529),0)</f>
        <v/>
      </c>
      <c r="R547" s="107" t="str">
        <f>IFERROR(IF('0'!V529&gt;0.00001,'0'!V529,'2'!M542),"")</f>
        <v/>
      </c>
      <c r="S547" s="107" t="s">
        <v>39</v>
      </c>
    </row>
    <row r="548" spans="1:19" s="22" customFormat="1" ht="20.100000000000001" hidden="1" customHeight="1">
      <c r="A548" s="106" t="str">
        <f>IFERROR(CONCATENATE('0'!$A530),0)</f>
        <v/>
      </c>
      <c r="B548" s="107">
        <f>IFERROR(SUM('0'!$B530),0)</f>
        <v>0</v>
      </c>
      <c r="C548" s="107">
        <f>IFERROR(SUM('0'!$C530),0)</f>
        <v>0</v>
      </c>
      <c r="D548" s="108">
        <f>IFERROR(SUM('0'!$E530),0)</f>
        <v>0</v>
      </c>
      <c r="E548" s="107">
        <f>IFERROR(SUM('0'!$D530),0)</f>
        <v>0</v>
      </c>
      <c r="F548" s="109">
        <f>IFERROR(SUM('0'!$F530),0)</f>
        <v>0</v>
      </c>
      <c r="G548" s="107" t="str">
        <f t="shared" si="8"/>
        <v/>
      </c>
      <c r="H548" s="107" t="str">
        <f>IFERROR(CONCATENATE('0'!$G530),0)</f>
        <v/>
      </c>
      <c r="I548" s="107">
        <f>IFERROR(SUM('0'!$H530),0)</f>
        <v>0</v>
      </c>
      <c r="J548" s="110">
        <f>IFERROR(SUM('0'!$I530),0)</f>
        <v>0</v>
      </c>
      <c r="K548" s="107" t="str">
        <f>IFERROR(CONCATENATE('0'!$K530),0)</f>
        <v/>
      </c>
      <c r="L548" s="107">
        <f>IFERROR(SUM('0'!$L530),0)</f>
        <v>0</v>
      </c>
      <c r="M548" s="107">
        <f>IFERROR(SUM('0'!$M530),0)</f>
        <v>0</v>
      </c>
      <c r="N548" s="107">
        <f>IFERROR(SUM('0'!$N530),0)</f>
        <v>0</v>
      </c>
      <c r="O548" s="107" t="str">
        <f>IFERROR(CONCATENATE('0'!$O530),0)</f>
        <v/>
      </c>
      <c r="P548" s="107" t="str">
        <f>IFERROR(CONCATENATE('0'!U530),"")</f>
        <v/>
      </c>
      <c r="Q548" s="107" t="str">
        <f>IFERROR(CONCATENATE('0'!$W530),0)</f>
        <v/>
      </c>
      <c r="R548" s="107" t="str">
        <f>IFERROR(IF('0'!V530&gt;0.00001,'0'!V530,'2'!M543),"")</f>
        <v/>
      </c>
      <c r="S548" s="107" t="s">
        <v>39</v>
      </c>
    </row>
    <row r="549" spans="1:19" s="22" customFormat="1" ht="20.100000000000001" hidden="1" customHeight="1">
      <c r="A549" s="106" t="str">
        <f>IFERROR(CONCATENATE('0'!$A531),0)</f>
        <v/>
      </c>
      <c r="B549" s="107">
        <f>IFERROR(SUM('0'!$B531),0)</f>
        <v>0</v>
      </c>
      <c r="C549" s="107">
        <f>IFERROR(SUM('0'!$C531),0)</f>
        <v>0</v>
      </c>
      <c r="D549" s="108">
        <f>IFERROR(SUM('0'!$E531),0)</f>
        <v>0</v>
      </c>
      <c r="E549" s="107">
        <f>IFERROR(SUM('0'!$D531),0)</f>
        <v>0</v>
      </c>
      <c r="F549" s="109">
        <f>IFERROR(SUM('0'!$F531),0)</f>
        <v>0</v>
      </c>
      <c r="G549" s="107" t="str">
        <f t="shared" si="8"/>
        <v/>
      </c>
      <c r="H549" s="107" t="str">
        <f>IFERROR(CONCATENATE('0'!$G531),0)</f>
        <v/>
      </c>
      <c r="I549" s="107">
        <f>IFERROR(SUM('0'!$H531),0)</f>
        <v>0</v>
      </c>
      <c r="J549" s="110">
        <f>IFERROR(SUM('0'!$I531),0)</f>
        <v>0</v>
      </c>
      <c r="K549" s="107" t="str">
        <f>IFERROR(CONCATENATE('0'!$K531),0)</f>
        <v/>
      </c>
      <c r="L549" s="107">
        <f>IFERROR(SUM('0'!$L531),0)</f>
        <v>0</v>
      </c>
      <c r="M549" s="107">
        <f>IFERROR(SUM('0'!$M531),0)</f>
        <v>0</v>
      </c>
      <c r="N549" s="107">
        <f>IFERROR(SUM('0'!$N531),0)</f>
        <v>0</v>
      </c>
      <c r="O549" s="107" t="str">
        <f>IFERROR(CONCATENATE('0'!$O531),0)</f>
        <v/>
      </c>
      <c r="P549" s="107" t="str">
        <f>IFERROR(CONCATENATE('0'!U531),"")</f>
        <v/>
      </c>
      <c r="Q549" s="107" t="str">
        <f>IFERROR(CONCATENATE('0'!$W531),0)</f>
        <v/>
      </c>
      <c r="R549" s="107" t="str">
        <f>IFERROR(IF('0'!V531&gt;0.00001,'0'!V531,'2'!M544),"")</f>
        <v/>
      </c>
      <c r="S549" s="107" t="s">
        <v>39</v>
      </c>
    </row>
    <row r="550" spans="1:19" s="22" customFormat="1" ht="20.100000000000001" hidden="1" customHeight="1">
      <c r="A550" s="106" t="str">
        <f>IFERROR(CONCATENATE('0'!$A532),0)</f>
        <v/>
      </c>
      <c r="B550" s="107">
        <f>IFERROR(SUM('0'!$B532),0)</f>
        <v>0</v>
      </c>
      <c r="C550" s="107">
        <f>IFERROR(SUM('0'!$C532),0)</f>
        <v>0</v>
      </c>
      <c r="D550" s="108">
        <f>IFERROR(SUM('0'!$E532),0)</f>
        <v>0</v>
      </c>
      <c r="E550" s="107">
        <f>IFERROR(SUM('0'!$D532),0)</f>
        <v>0</v>
      </c>
      <c r="F550" s="109">
        <f>IFERROR(SUM('0'!$F532),0)</f>
        <v>0</v>
      </c>
      <c r="G550" s="107" t="str">
        <f t="shared" si="8"/>
        <v/>
      </c>
      <c r="H550" s="107" t="str">
        <f>IFERROR(CONCATENATE('0'!$G532),0)</f>
        <v/>
      </c>
      <c r="I550" s="107">
        <f>IFERROR(SUM('0'!$H532),0)</f>
        <v>0</v>
      </c>
      <c r="J550" s="110">
        <f>IFERROR(SUM('0'!$I532),0)</f>
        <v>0</v>
      </c>
      <c r="K550" s="107" t="str">
        <f>IFERROR(CONCATENATE('0'!$K532),0)</f>
        <v/>
      </c>
      <c r="L550" s="107">
        <f>IFERROR(SUM('0'!$L532),0)</f>
        <v>0</v>
      </c>
      <c r="M550" s="107">
        <f>IFERROR(SUM('0'!$M532),0)</f>
        <v>0</v>
      </c>
      <c r="N550" s="107">
        <f>IFERROR(SUM('0'!$N532),0)</f>
        <v>0</v>
      </c>
      <c r="O550" s="107" t="str">
        <f>IFERROR(CONCATENATE('0'!$O532),0)</f>
        <v/>
      </c>
      <c r="P550" s="107" t="str">
        <f>IFERROR(CONCATENATE('0'!U532),"")</f>
        <v/>
      </c>
      <c r="Q550" s="107" t="str">
        <f>IFERROR(CONCATENATE('0'!$W532),0)</f>
        <v/>
      </c>
      <c r="R550" s="107" t="str">
        <f>IFERROR(IF('0'!V532&gt;0.00001,'0'!V532,'2'!M545),"")</f>
        <v/>
      </c>
      <c r="S550" s="107" t="s">
        <v>39</v>
      </c>
    </row>
    <row r="551" spans="1:19" s="22" customFormat="1" ht="20.100000000000001" hidden="1" customHeight="1">
      <c r="A551" s="106" t="str">
        <f>IFERROR(CONCATENATE('0'!$A533),0)</f>
        <v/>
      </c>
      <c r="B551" s="107">
        <f>IFERROR(SUM('0'!$B533),0)</f>
        <v>0</v>
      </c>
      <c r="C551" s="107">
        <f>IFERROR(SUM('0'!$C533),0)</f>
        <v>0</v>
      </c>
      <c r="D551" s="108">
        <f>IFERROR(SUM('0'!$E533),0)</f>
        <v>0</v>
      </c>
      <c r="E551" s="107">
        <f>IFERROR(SUM('0'!$D533),0)</f>
        <v>0</v>
      </c>
      <c r="F551" s="109">
        <f>IFERROR(SUM('0'!$F533),0)</f>
        <v>0</v>
      </c>
      <c r="G551" s="107" t="str">
        <f t="shared" si="8"/>
        <v/>
      </c>
      <c r="H551" s="107" t="str">
        <f>IFERROR(CONCATENATE('0'!$G533),0)</f>
        <v/>
      </c>
      <c r="I551" s="107">
        <f>IFERROR(SUM('0'!$H533),0)</f>
        <v>0</v>
      </c>
      <c r="J551" s="110">
        <f>IFERROR(SUM('0'!$I533),0)</f>
        <v>0</v>
      </c>
      <c r="K551" s="107" t="str">
        <f>IFERROR(CONCATENATE('0'!$K533),0)</f>
        <v/>
      </c>
      <c r="L551" s="107">
        <f>IFERROR(SUM('0'!$L533),0)</f>
        <v>0</v>
      </c>
      <c r="M551" s="107">
        <f>IFERROR(SUM('0'!$M533),0)</f>
        <v>0</v>
      </c>
      <c r="N551" s="107">
        <f>IFERROR(SUM('0'!$N533),0)</f>
        <v>0</v>
      </c>
      <c r="O551" s="107" t="str">
        <f>IFERROR(CONCATENATE('0'!$O533),0)</f>
        <v/>
      </c>
      <c r="P551" s="107" t="str">
        <f>IFERROR(CONCATENATE('0'!U533),"")</f>
        <v/>
      </c>
      <c r="Q551" s="107" t="str">
        <f>IFERROR(CONCATENATE('0'!$W533),0)</f>
        <v/>
      </c>
      <c r="R551" s="107" t="str">
        <f>IFERROR(IF('0'!V533&gt;0.00001,'0'!V533,'2'!M546),"")</f>
        <v/>
      </c>
      <c r="S551" s="107" t="s">
        <v>39</v>
      </c>
    </row>
    <row r="552" spans="1:19" s="22" customFormat="1" ht="20.100000000000001" hidden="1" customHeight="1">
      <c r="A552" s="106" t="str">
        <f>IFERROR(CONCATENATE('0'!$A534),0)</f>
        <v/>
      </c>
      <c r="B552" s="107">
        <f>IFERROR(SUM('0'!$B534),0)</f>
        <v>0</v>
      </c>
      <c r="C552" s="107">
        <f>IFERROR(SUM('0'!$C534),0)</f>
        <v>0</v>
      </c>
      <c r="D552" s="108">
        <f>IFERROR(SUM('0'!$E534),0)</f>
        <v>0</v>
      </c>
      <c r="E552" s="107">
        <f>IFERROR(SUM('0'!$D534),0)</f>
        <v>0</v>
      </c>
      <c r="F552" s="109">
        <f>IFERROR(SUM('0'!$F534),0)</f>
        <v>0</v>
      </c>
      <c r="G552" s="107" t="str">
        <f t="shared" si="8"/>
        <v/>
      </c>
      <c r="H552" s="107" t="str">
        <f>IFERROR(CONCATENATE('0'!$G534),0)</f>
        <v/>
      </c>
      <c r="I552" s="107">
        <f>IFERROR(SUM('0'!$H534),0)</f>
        <v>0</v>
      </c>
      <c r="J552" s="110">
        <f>IFERROR(SUM('0'!$I534),0)</f>
        <v>0</v>
      </c>
      <c r="K552" s="107" t="str">
        <f>IFERROR(CONCATENATE('0'!$K534),0)</f>
        <v/>
      </c>
      <c r="L552" s="107">
        <f>IFERROR(SUM('0'!$L534),0)</f>
        <v>0</v>
      </c>
      <c r="M552" s="107">
        <f>IFERROR(SUM('0'!$M534),0)</f>
        <v>0</v>
      </c>
      <c r="N552" s="107">
        <f>IFERROR(SUM('0'!$N534),0)</f>
        <v>0</v>
      </c>
      <c r="O552" s="107" t="str">
        <f>IFERROR(CONCATENATE('0'!$O534),0)</f>
        <v/>
      </c>
      <c r="P552" s="107" t="str">
        <f>IFERROR(CONCATENATE('0'!U534),"")</f>
        <v/>
      </c>
      <c r="Q552" s="107" t="str">
        <f>IFERROR(CONCATENATE('0'!$W534),0)</f>
        <v/>
      </c>
      <c r="R552" s="107" t="str">
        <f>IFERROR(IF('0'!V534&gt;0.00001,'0'!V534,'2'!M547),"")</f>
        <v/>
      </c>
      <c r="S552" s="107" t="s">
        <v>39</v>
      </c>
    </row>
    <row r="553" spans="1:19" s="22" customFormat="1" ht="20.100000000000001" hidden="1" customHeight="1">
      <c r="A553" s="106" t="str">
        <f>IFERROR(CONCATENATE('0'!$A535),0)</f>
        <v/>
      </c>
      <c r="B553" s="107">
        <f>IFERROR(SUM('0'!$B535),0)</f>
        <v>0</v>
      </c>
      <c r="C553" s="107">
        <f>IFERROR(SUM('0'!$C535),0)</f>
        <v>0</v>
      </c>
      <c r="D553" s="108">
        <f>IFERROR(SUM('0'!$E535),0)</f>
        <v>0</v>
      </c>
      <c r="E553" s="107">
        <f>IFERROR(SUM('0'!$D535),0)</f>
        <v>0</v>
      </c>
      <c r="F553" s="109">
        <f>IFERROR(SUM('0'!$F535),0)</f>
        <v>0</v>
      </c>
      <c r="G553" s="107" t="str">
        <f t="shared" si="8"/>
        <v/>
      </c>
      <c r="H553" s="107" t="str">
        <f>IFERROR(CONCATENATE('0'!$G535),0)</f>
        <v/>
      </c>
      <c r="I553" s="107">
        <f>IFERROR(SUM('0'!$H535),0)</f>
        <v>0</v>
      </c>
      <c r="J553" s="110">
        <f>IFERROR(SUM('0'!$I535),0)</f>
        <v>0</v>
      </c>
      <c r="K553" s="107" t="str">
        <f>IFERROR(CONCATENATE('0'!$K535),0)</f>
        <v/>
      </c>
      <c r="L553" s="107">
        <f>IFERROR(SUM('0'!$L535),0)</f>
        <v>0</v>
      </c>
      <c r="M553" s="107">
        <f>IFERROR(SUM('0'!$M535),0)</f>
        <v>0</v>
      </c>
      <c r="N553" s="107">
        <f>IFERROR(SUM('0'!$N535),0)</f>
        <v>0</v>
      </c>
      <c r="O553" s="107" t="str">
        <f>IFERROR(CONCATENATE('0'!$O535),0)</f>
        <v/>
      </c>
      <c r="P553" s="107" t="str">
        <f>IFERROR(CONCATENATE('0'!U535),"")</f>
        <v/>
      </c>
      <c r="Q553" s="107" t="str">
        <f>IFERROR(CONCATENATE('0'!$W535),0)</f>
        <v/>
      </c>
      <c r="R553" s="107" t="str">
        <f>IFERROR(IF('0'!V535&gt;0.00001,'0'!V535,'2'!M548),"")</f>
        <v/>
      </c>
      <c r="S553" s="107" t="s">
        <v>39</v>
      </c>
    </row>
    <row r="554" spans="1:19" s="22" customFormat="1" ht="20.100000000000001" hidden="1" customHeight="1">
      <c r="A554" s="106" t="str">
        <f>IFERROR(CONCATENATE('0'!$A536),0)</f>
        <v/>
      </c>
      <c r="B554" s="107">
        <f>IFERROR(SUM('0'!$B536),0)</f>
        <v>0</v>
      </c>
      <c r="C554" s="107">
        <f>IFERROR(SUM('0'!$C536),0)</f>
        <v>0</v>
      </c>
      <c r="D554" s="108">
        <f>IFERROR(SUM('0'!$E536),0)</f>
        <v>0</v>
      </c>
      <c r="E554" s="107">
        <f>IFERROR(SUM('0'!$D536),0)</f>
        <v>0</v>
      </c>
      <c r="F554" s="109">
        <f>IFERROR(SUM('0'!$F536),0)</f>
        <v>0</v>
      </c>
      <c r="G554" s="107" t="str">
        <f t="shared" si="8"/>
        <v/>
      </c>
      <c r="H554" s="107" t="str">
        <f>IFERROR(CONCATENATE('0'!$G536),0)</f>
        <v/>
      </c>
      <c r="I554" s="107">
        <f>IFERROR(SUM('0'!$H536),0)</f>
        <v>0</v>
      </c>
      <c r="J554" s="110">
        <f>IFERROR(SUM('0'!$I536),0)</f>
        <v>0</v>
      </c>
      <c r="K554" s="107" t="str">
        <f>IFERROR(CONCATENATE('0'!$K536),0)</f>
        <v/>
      </c>
      <c r="L554" s="107">
        <f>IFERROR(SUM('0'!$L536),0)</f>
        <v>0</v>
      </c>
      <c r="M554" s="107">
        <f>IFERROR(SUM('0'!$M536),0)</f>
        <v>0</v>
      </c>
      <c r="N554" s="107">
        <f>IFERROR(SUM('0'!$N536),0)</f>
        <v>0</v>
      </c>
      <c r="O554" s="107" t="str">
        <f>IFERROR(CONCATENATE('0'!$O536),0)</f>
        <v/>
      </c>
      <c r="P554" s="107" t="str">
        <f>IFERROR(CONCATENATE('0'!U536),"")</f>
        <v/>
      </c>
      <c r="Q554" s="107" t="str">
        <f>IFERROR(CONCATENATE('0'!$W536),0)</f>
        <v/>
      </c>
      <c r="R554" s="107" t="str">
        <f>IFERROR(IF('0'!V536&gt;0.00001,'0'!V536,'2'!M549),"")</f>
        <v/>
      </c>
      <c r="S554" s="107" t="s">
        <v>39</v>
      </c>
    </row>
    <row r="555" spans="1:19" s="22" customFormat="1" ht="20.100000000000001" hidden="1" customHeight="1">
      <c r="A555" s="106" t="str">
        <f>IFERROR(CONCATENATE('0'!$A537),0)</f>
        <v/>
      </c>
      <c r="B555" s="107">
        <f>IFERROR(SUM('0'!$B537),0)</f>
        <v>0</v>
      </c>
      <c r="C555" s="107">
        <f>IFERROR(SUM('0'!$C537),0)</f>
        <v>0</v>
      </c>
      <c r="D555" s="108">
        <f>IFERROR(SUM('0'!$E537),0)</f>
        <v>0</v>
      </c>
      <c r="E555" s="107">
        <f>IFERROR(SUM('0'!$D537),0)</f>
        <v>0</v>
      </c>
      <c r="F555" s="109">
        <f>IFERROR(SUM('0'!$F537),0)</f>
        <v>0</v>
      </c>
      <c r="G555" s="107" t="str">
        <f t="shared" si="8"/>
        <v/>
      </c>
      <c r="H555" s="107" t="str">
        <f>IFERROR(CONCATENATE('0'!$G537),0)</f>
        <v/>
      </c>
      <c r="I555" s="107">
        <f>IFERROR(SUM('0'!$H537),0)</f>
        <v>0</v>
      </c>
      <c r="J555" s="110">
        <f>IFERROR(SUM('0'!$I537),0)</f>
        <v>0</v>
      </c>
      <c r="K555" s="107" t="str">
        <f>IFERROR(CONCATENATE('0'!$K537),0)</f>
        <v/>
      </c>
      <c r="L555" s="107">
        <f>IFERROR(SUM('0'!$L537),0)</f>
        <v>0</v>
      </c>
      <c r="M555" s="107">
        <f>IFERROR(SUM('0'!$M537),0)</f>
        <v>0</v>
      </c>
      <c r="N555" s="107">
        <f>IFERROR(SUM('0'!$N537),0)</f>
        <v>0</v>
      </c>
      <c r="O555" s="107" t="str">
        <f>IFERROR(CONCATENATE('0'!$O537),0)</f>
        <v/>
      </c>
      <c r="P555" s="107" t="str">
        <f>IFERROR(CONCATENATE('0'!U537),"")</f>
        <v/>
      </c>
      <c r="Q555" s="107" t="str">
        <f>IFERROR(CONCATENATE('0'!$W537),0)</f>
        <v/>
      </c>
      <c r="R555" s="107" t="str">
        <f>IFERROR(IF('0'!V537&gt;0.00001,'0'!V537,'2'!M550),"")</f>
        <v/>
      </c>
      <c r="S555" s="107" t="s">
        <v>39</v>
      </c>
    </row>
    <row r="556" spans="1:19" s="22" customFormat="1" ht="20.100000000000001" hidden="1" customHeight="1">
      <c r="A556" s="106" t="str">
        <f>IFERROR(CONCATENATE('0'!$A538),0)</f>
        <v/>
      </c>
      <c r="B556" s="107">
        <f>IFERROR(SUM('0'!$B538),0)</f>
        <v>0</v>
      </c>
      <c r="C556" s="107">
        <f>IFERROR(SUM('0'!$C538),0)</f>
        <v>0</v>
      </c>
      <c r="D556" s="108">
        <f>IFERROR(SUM('0'!$E538),0)</f>
        <v>0</v>
      </c>
      <c r="E556" s="107">
        <f>IFERROR(SUM('0'!$D538),0)</f>
        <v>0</v>
      </c>
      <c r="F556" s="109">
        <f>IFERROR(SUM('0'!$F538),0)</f>
        <v>0</v>
      </c>
      <c r="G556" s="107" t="str">
        <f t="shared" si="8"/>
        <v/>
      </c>
      <c r="H556" s="107" t="str">
        <f>IFERROR(CONCATENATE('0'!$G538),0)</f>
        <v/>
      </c>
      <c r="I556" s="107">
        <f>IFERROR(SUM('0'!$H538),0)</f>
        <v>0</v>
      </c>
      <c r="J556" s="110">
        <f>IFERROR(SUM('0'!$I538),0)</f>
        <v>0</v>
      </c>
      <c r="K556" s="107" t="str">
        <f>IFERROR(CONCATENATE('0'!$K538),0)</f>
        <v/>
      </c>
      <c r="L556" s="107">
        <f>IFERROR(SUM('0'!$L538),0)</f>
        <v>0</v>
      </c>
      <c r="M556" s="107">
        <f>IFERROR(SUM('0'!$M538),0)</f>
        <v>0</v>
      </c>
      <c r="N556" s="107">
        <f>IFERROR(SUM('0'!$N538),0)</f>
        <v>0</v>
      </c>
      <c r="O556" s="107" t="str">
        <f>IFERROR(CONCATENATE('0'!$O538),0)</f>
        <v/>
      </c>
      <c r="P556" s="107" t="str">
        <f>IFERROR(CONCATENATE('0'!U538),"")</f>
        <v/>
      </c>
      <c r="Q556" s="107" t="str">
        <f>IFERROR(CONCATENATE('0'!$W538),0)</f>
        <v/>
      </c>
      <c r="R556" s="107" t="str">
        <f>IFERROR(IF('0'!V538&gt;0.00001,'0'!V538,'2'!M551),"")</f>
        <v/>
      </c>
      <c r="S556" s="107" t="s">
        <v>39</v>
      </c>
    </row>
    <row r="557" spans="1:19" s="22" customFormat="1" ht="20.100000000000001" hidden="1" customHeight="1">
      <c r="A557" s="106" t="str">
        <f>IFERROR(CONCATENATE('0'!$A539),0)</f>
        <v/>
      </c>
      <c r="B557" s="107">
        <f>IFERROR(SUM('0'!$B539),0)</f>
        <v>0</v>
      </c>
      <c r="C557" s="107">
        <f>IFERROR(SUM('0'!$C539),0)</f>
        <v>0</v>
      </c>
      <c r="D557" s="108">
        <f>IFERROR(SUM('0'!$E539),0)</f>
        <v>0</v>
      </c>
      <c r="E557" s="107">
        <f>IFERROR(SUM('0'!$D539),0)</f>
        <v>0</v>
      </c>
      <c r="F557" s="109">
        <f>IFERROR(SUM('0'!$F539),0)</f>
        <v>0</v>
      </c>
      <c r="G557" s="107" t="str">
        <f t="shared" si="8"/>
        <v/>
      </c>
      <c r="H557" s="107" t="str">
        <f>IFERROR(CONCATENATE('0'!$G539),0)</f>
        <v/>
      </c>
      <c r="I557" s="107">
        <f>IFERROR(SUM('0'!$H539),0)</f>
        <v>0</v>
      </c>
      <c r="J557" s="110">
        <f>IFERROR(SUM('0'!$I539),0)</f>
        <v>0</v>
      </c>
      <c r="K557" s="107" t="str">
        <f>IFERROR(CONCATENATE('0'!$K539),0)</f>
        <v/>
      </c>
      <c r="L557" s="107">
        <f>IFERROR(SUM('0'!$L539),0)</f>
        <v>0</v>
      </c>
      <c r="M557" s="107">
        <f>IFERROR(SUM('0'!$M539),0)</f>
        <v>0</v>
      </c>
      <c r="N557" s="107">
        <f>IFERROR(SUM('0'!$N539),0)</f>
        <v>0</v>
      </c>
      <c r="O557" s="107" t="str">
        <f>IFERROR(CONCATENATE('0'!$O539),0)</f>
        <v/>
      </c>
      <c r="P557" s="107" t="str">
        <f>IFERROR(CONCATENATE('0'!U539),"")</f>
        <v/>
      </c>
      <c r="Q557" s="107" t="str">
        <f>IFERROR(CONCATENATE('0'!$W539),0)</f>
        <v/>
      </c>
      <c r="R557" s="107" t="str">
        <f>IFERROR(IF('0'!V539&gt;0.00001,'0'!V539,'2'!M552),"")</f>
        <v/>
      </c>
      <c r="S557" s="107" t="s">
        <v>39</v>
      </c>
    </row>
    <row r="558" spans="1:19" s="22" customFormat="1" ht="20.100000000000001" hidden="1" customHeight="1">
      <c r="A558" s="106" t="str">
        <f>IFERROR(CONCATENATE('0'!$A540),0)</f>
        <v/>
      </c>
      <c r="B558" s="107">
        <f>IFERROR(SUM('0'!$B540),0)</f>
        <v>0</v>
      </c>
      <c r="C558" s="107">
        <f>IFERROR(SUM('0'!$C540),0)</f>
        <v>0</v>
      </c>
      <c r="D558" s="108">
        <f>IFERROR(SUM('0'!$E540),0)</f>
        <v>0</v>
      </c>
      <c r="E558" s="107">
        <f>IFERROR(SUM('0'!$D540),0)</f>
        <v>0</v>
      </c>
      <c r="F558" s="109">
        <f>IFERROR(SUM('0'!$F540),0)</f>
        <v>0</v>
      </c>
      <c r="G558" s="107" t="str">
        <f t="shared" si="8"/>
        <v/>
      </c>
      <c r="H558" s="107" t="str">
        <f>IFERROR(CONCATENATE('0'!$G540),0)</f>
        <v/>
      </c>
      <c r="I558" s="107">
        <f>IFERROR(SUM('0'!$H540),0)</f>
        <v>0</v>
      </c>
      <c r="J558" s="110">
        <f>IFERROR(SUM('0'!$I540),0)</f>
        <v>0</v>
      </c>
      <c r="K558" s="107" t="str">
        <f>IFERROR(CONCATENATE('0'!$K540),0)</f>
        <v/>
      </c>
      <c r="L558" s="107">
        <f>IFERROR(SUM('0'!$L540),0)</f>
        <v>0</v>
      </c>
      <c r="M558" s="107">
        <f>IFERROR(SUM('0'!$M540),0)</f>
        <v>0</v>
      </c>
      <c r="N558" s="107">
        <f>IFERROR(SUM('0'!$N540),0)</f>
        <v>0</v>
      </c>
      <c r="O558" s="107" t="str">
        <f>IFERROR(CONCATENATE('0'!$O540),0)</f>
        <v/>
      </c>
      <c r="P558" s="107" t="str">
        <f>IFERROR(CONCATENATE('0'!U540),"")</f>
        <v/>
      </c>
      <c r="Q558" s="107" t="str">
        <f>IFERROR(CONCATENATE('0'!$W540),0)</f>
        <v/>
      </c>
      <c r="R558" s="107" t="str">
        <f>IFERROR(IF('0'!V540&gt;0.00001,'0'!V540,'2'!M553),"")</f>
        <v/>
      </c>
      <c r="S558" s="107" t="s">
        <v>39</v>
      </c>
    </row>
    <row r="559" spans="1:19" s="22" customFormat="1" ht="20.100000000000001" hidden="1" customHeight="1">
      <c r="A559" s="106" t="str">
        <f>IFERROR(CONCATENATE('0'!$A541),0)</f>
        <v/>
      </c>
      <c r="B559" s="107">
        <f>IFERROR(SUM('0'!$B541),0)</f>
        <v>0</v>
      </c>
      <c r="C559" s="107">
        <f>IFERROR(SUM('0'!$C541),0)</f>
        <v>0</v>
      </c>
      <c r="D559" s="108">
        <f>IFERROR(SUM('0'!$E541),0)</f>
        <v>0</v>
      </c>
      <c r="E559" s="107">
        <f>IFERROR(SUM('0'!$D541),0)</f>
        <v>0</v>
      </c>
      <c r="F559" s="109">
        <f>IFERROR(SUM('0'!$F541),0)</f>
        <v>0</v>
      </c>
      <c r="G559" s="107" t="str">
        <f t="shared" si="8"/>
        <v/>
      </c>
      <c r="H559" s="107" t="str">
        <f>IFERROR(CONCATENATE('0'!$G541),0)</f>
        <v/>
      </c>
      <c r="I559" s="107">
        <f>IFERROR(SUM('0'!$H541),0)</f>
        <v>0</v>
      </c>
      <c r="J559" s="110">
        <f>IFERROR(SUM('0'!$I541),0)</f>
        <v>0</v>
      </c>
      <c r="K559" s="107" t="str">
        <f>IFERROR(CONCATENATE('0'!$K541),0)</f>
        <v/>
      </c>
      <c r="L559" s="107">
        <f>IFERROR(SUM('0'!$L541),0)</f>
        <v>0</v>
      </c>
      <c r="M559" s="107">
        <f>IFERROR(SUM('0'!$M541),0)</f>
        <v>0</v>
      </c>
      <c r="N559" s="107">
        <f>IFERROR(SUM('0'!$N541),0)</f>
        <v>0</v>
      </c>
      <c r="O559" s="107" t="str">
        <f>IFERROR(CONCATENATE('0'!$O541),0)</f>
        <v/>
      </c>
      <c r="P559" s="107" t="str">
        <f>IFERROR(CONCATENATE('0'!U541),"")</f>
        <v/>
      </c>
      <c r="Q559" s="107" t="str">
        <f>IFERROR(CONCATENATE('0'!$W541),0)</f>
        <v/>
      </c>
      <c r="R559" s="107" t="str">
        <f>IFERROR(IF('0'!V541&gt;0.00001,'0'!V541,'2'!M554),"")</f>
        <v/>
      </c>
      <c r="S559" s="107" t="s">
        <v>39</v>
      </c>
    </row>
    <row r="560" spans="1:19" s="22" customFormat="1" ht="20.100000000000001" hidden="1" customHeight="1">
      <c r="A560" s="106" t="str">
        <f>IFERROR(CONCATENATE('0'!$A542),0)</f>
        <v/>
      </c>
      <c r="B560" s="107">
        <f>IFERROR(SUM('0'!$B542),0)</f>
        <v>0</v>
      </c>
      <c r="C560" s="107">
        <f>IFERROR(SUM('0'!$C542),0)</f>
        <v>0</v>
      </c>
      <c r="D560" s="108">
        <f>IFERROR(SUM('0'!$E542),0)</f>
        <v>0</v>
      </c>
      <c r="E560" s="107">
        <f>IFERROR(SUM('0'!$D542),0)</f>
        <v>0</v>
      </c>
      <c r="F560" s="109">
        <f>IFERROR(SUM('0'!$F542),0)</f>
        <v>0</v>
      </c>
      <c r="G560" s="107" t="str">
        <f t="shared" si="8"/>
        <v/>
      </c>
      <c r="H560" s="107" t="str">
        <f>IFERROR(CONCATENATE('0'!$G542),0)</f>
        <v/>
      </c>
      <c r="I560" s="107">
        <f>IFERROR(SUM('0'!$H542),0)</f>
        <v>0</v>
      </c>
      <c r="J560" s="110">
        <f>IFERROR(SUM('0'!$I542),0)</f>
        <v>0</v>
      </c>
      <c r="K560" s="107" t="str">
        <f>IFERROR(CONCATENATE('0'!$K542),0)</f>
        <v/>
      </c>
      <c r="L560" s="107">
        <f>IFERROR(SUM('0'!$L542),0)</f>
        <v>0</v>
      </c>
      <c r="M560" s="107">
        <f>IFERROR(SUM('0'!$M542),0)</f>
        <v>0</v>
      </c>
      <c r="N560" s="107">
        <f>IFERROR(SUM('0'!$N542),0)</f>
        <v>0</v>
      </c>
      <c r="O560" s="107" t="str">
        <f>IFERROR(CONCATENATE('0'!$O542),0)</f>
        <v/>
      </c>
      <c r="P560" s="107" t="str">
        <f>IFERROR(CONCATENATE('0'!U542),"")</f>
        <v/>
      </c>
      <c r="Q560" s="107" t="str">
        <f>IFERROR(CONCATENATE('0'!$W542),0)</f>
        <v/>
      </c>
      <c r="R560" s="107" t="str">
        <f>IFERROR(IF('0'!V542&gt;0.00001,'0'!V542,'2'!M555),"")</f>
        <v/>
      </c>
      <c r="S560" s="107" t="s">
        <v>39</v>
      </c>
    </row>
    <row r="561" spans="1:19" s="22" customFormat="1" ht="20.100000000000001" hidden="1" customHeight="1">
      <c r="A561" s="106" t="str">
        <f>IFERROR(CONCATENATE('0'!$A543),0)</f>
        <v/>
      </c>
      <c r="B561" s="107">
        <f>IFERROR(SUM('0'!$B543),0)</f>
        <v>0</v>
      </c>
      <c r="C561" s="107">
        <f>IFERROR(SUM('0'!$C543),0)</f>
        <v>0</v>
      </c>
      <c r="D561" s="108">
        <f>IFERROR(SUM('0'!$E543),0)</f>
        <v>0</v>
      </c>
      <c r="E561" s="107">
        <f>IFERROR(SUM('0'!$D543),0)</f>
        <v>0</v>
      </c>
      <c r="F561" s="109">
        <f>IFERROR(SUM('0'!$F543),0)</f>
        <v>0</v>
      </c>
      <c r="G561" s="107" t="str">
        <f t="shared" si="8"/>
        <v/>
      </c>
      <c r="H561" s="107" t="str">
        <f>IFERROR(CONCATENATE('0'!$G543),0)</f>
        <v/>
      </c>
      <c r="I561" s="107">
        <f>IFERROR(SUM('0'!$H543),0)</f>
        <v>0</v>
      </c>
      <c r="J561" s="110">
        <f>IFERROR(SUM('0'!$I543),0)</f>
        <v>0</v>
      </c>
      <c r="K561" s="107" t="str">
        <f>IFERROR(CONCATENATE('0'!$K543),0)</f>
        <v/>
      </c>
      <c r="L561" s="107">
        <f>IFERROR(SUM('0'!$L543),0)</f>
        <v>0</v>
      </c>
      <c r="M561" s="107">
        <f>IFERROR(SUM('0'!$M543),0)</f>
        <v>0</v>
      </c>
      <c r="N561" s="107">
        <f>IFERROR(SUM('0'!$N543),0)</f>
        <v>0</v>
      </c>
      <c r="O561" s="107" t="str">
        <f>IFERROR(CONCATENATE('0'!$O543),0)</f>
        <v/>
      </c>
      <c r="P561" s="107" t="str">
        <f>IFERROR(CONCATENATE('0'!U543),"")</f>
        <v/>
      </c>
      <c r="Q561" s="107" t="str">
        <f>IFERROR(CONCATENATE('0'!$W543),0)</f>
        <v/>
      </c>
      <c r="R561" s="107" t="str">
        <f>IFERROR(IF('0'!V543&gt;0.00001,'0'!V543,'2'!M556),"")</f>
        <v/>
      </c>
      <c r="S561" s="107" t="s">
        <v>39</v>
      </c>
    </row>
    <row r="562" spans="1:19" s="22" customFormat="1" ht="20.100000000000001" hidden="1" customHeight="1">
      <c r="A562" s="106" t="str">
        <f>IFERROR(CONCATENATE('0'!$A544),0)</f>
        <v/>
      </c>
      <c r="B562" s="107">
        <f>IFERROR(SUM('0'!$B544),0)</f>
        <v>0</v>
      </c>
      <c r="C562" s="107">
        <f>IFERROR(SUM('0'!$C544),0)</f>
        <v>0</v>
      </c>
      <c r="D562" s="108">
        <f>IFERROR(SUM('0'!$E544),0)</f>
        <v>0</v>
      </c>
      <c r="E562" s="107">
        <f>IFERROR(SUM('0'!$D544),0)</f>
        <v>0</v>
      </c>
      <c r="F562" s="109">
        <f>IFERROR(SUM('0'!$F544),0)</f>
        <v>0</v>
      </c>
      <c r="G562" s="107" t="str">
        <f t="shared" si="8"/>
        <v/>
      </c>
      <c r="H562" s="107" t="str">
        <f>IFERROR(CONCATENATE('0'!$G544),0)</f>
        <v/>
      </c>
      <c r="I562" s="107">
        <f>IFERROR(SUM('0'!$H544),0)</f>
        <v>0</v>
      </c>
      <c r="J562" s="110">
        <f>IFERROR(SUM('0'!$I544),0)</f>
        <v>0</v>
      </c>
      <c r="K562" s="107" t="str">
        <f>IFERROR(CONCATENATE('0'!$K544),0)</f>
        <v/>
      </c>
      <c r="L562" s="107">
        <f>IFERROR(SUM('0'!$L544),0)</f>
        <v>0</v>
      </c>
      <c r="M562" s="107">
        <f>IFERROR(SUM('0'!$M544),0)</f>
        <v>0</v>
      </c>
      <c r="N562" s="107">
        <f>IFERROR(SUM('0'!$N544),0)</f>
        <v>0</v>
      </c>
      <c r="O562" s="107" t="str">
        <f>IFERROR(CONCATENATE('0'!$O544),0)</f>
        <v/>
      </c>
      <c r="P562" s="107" t="str">
        <f>IFERROR(CONCATENATE('0'!U544),"")</f>
        <v/>
      </c>
      <c r="Q562" s="107" t="str">
        <f>IFERROR(CONCATENATE('0'!$W544),0)</f>
        <v/>
      </c>
      <c r="R562" s="107" t="str">
        <f>IFERROR(IF('0'!V544&gt;0.00001,'0'!V544,'2'!M557),"")</f>
        <v/>
      </c>
      <c r="S562" s="107" t="s">
        <v>39</v>
      </c>
    </row>
    <row r="563" spans="1:19" s="22" customFormat="1" ht="20.100000000000001" hidden="1" customHeight="1">
      <c r="A563" s="106" t="str">
        <f>IFERROR(CONCATENATE('0'!$A545),0)</f>
        <v/>
      </c>
      <c r="B563" s="107">
        <f>IFERROR(SUM('0'!$B545),0)</f>
        <v>0</v>
      </c>
      <c r="C563" s="107">
        <f>IFERROR(SUM('0'!$C545),0)</f>
        <v>0</v>
      </c>
      <c r="D563" s="108">
        <f>IFERROR(SUM('0'!$E545),0)</f>
        <v>0</v>
      </c>
      <c r="E563" s="107">
        <f>IFERROR(SUM('0'!$D545),0)</f>
        <v>0</v>
      </c>
      <c r="F563" s="109">
        <f>IFERROR(SUM('0'!$F545),0)</f>
        <v>0</v>
      </c>
      <c r="G563" s="107" t="str">
        <f t="shared" si="8"/>
        <v/>
      </c>
      <c r="H563" s="107" t="str">
        <f>IFERROR(CONCATENATE('0'!$G545),0)</f>
        <v/>
      </c>
      <c r="I563" s="107">
        <f>IFERROR(SUM('0'!$H545),0)</f>
        <v>0</v>
      </c>
      <c r="J563" s="110">
        <f>IFERROR(SUM('0'!$I545),0)</f>
        <v>0</v>
      </c>
      <c r="K563" s="107" t="str">
        <f>IFERROR(CONCATENATE('0'!$K545),0)</f>
        <v/>
      </c>
      <c r="L563" s="107">
        <f>IFERROR(SUM('0'!$L545),0)</f>
        <v>0</v>
      </c>
      <c r="M563" s="107">
        <f>IFERROR(SUM('0'!$M545),0)</f>
        <v>0</v>
      </c>
      <c r="N563" s="107">
        <f>IFERROR(SUM('0'!$N545),0)</f>
        <v>0</v>
      </c>
      <c r="O563" s="107" t="str">
        <f>IFERROR(CONCATENATE('0'!$O545),0)</f>
        <v/>
      </c>
      <c r="P563" s="107" t="str">
        <f>IFERROR(CONCATENATE('0'!U545),"")</f>
        <v/>
      </c>
      <c r="Q563" s="107" t="str">
        <f>IFERROR(CONCATENATE('0'!$W545),0)</f>
        <v/>
      </c>
      <c r="R563" s="107" t="str">
        <f>IFERROR(IF('0'!V545&gt;0.00001,'0'!V545,'2'!M558),"")</f>
        <v/>
      </c>
      <c r="S563" s="107" t="s">
        <v>39</v>
      </c>
    </row>
    <row r="564" spans="1:19" s="22" customFormat="1" ht="20.100000000000001" hidden="1" customHeight="1">
      <c r="A564" s="106" t="str">
        <f>IFERROR(CONCATENATE('0'!$A546),0)</f>
        <v/>
      </c>
      <c r="B564" s="107">
        <f>IFERROR(SUM('0'!$B546),0)</f>
        <v>0</v>
      </c>
      <c r="C564" s="107">
        <f>IFERROR(SUM('0'!$C546),0)</f>
        <v>0</v>
      </c>
      <c r="D564" s="108">
        <f>IFERROR(SUM('0'!$E546),0)</f>
        <v>0</v>
      </c>
      <c r="E564" s="107">
        <f>IFERROR(SUM('0'!$D546),0)</f>
        <v>0</v>
      </c>
      <c r="F564" s="109">
        <f>IFERROR(SUM('0'!$F546),0)</f>
        <v>0</v>
      </c>
      <c r="G564" s="107" t="str">
        <f t="shared" si="8"/>
        <v/>
      </c>
      <c r="H564" s="107" t="str">
        <f>IFERROR(CONCATENATE('0'!$G546),0)</f>
        <v/>
      </c>
      <c r="I564" s="107">
        <f>IFERROR(SUM('0'!$H546),0)</f>
        <v>0</v>
      </c>
      <c r="J564" s="110">
        <f>IFERROR(SUM('0'!$I546),0)</f>
        <v>0</v>
      </c>
      <c r="K564" s="107" t="str">
        <f>IFERROR(CONCATENATE('0'!$K546),0)</f>
        <v/>
      </c>
      <c r="L564" s="107">
        <f>IFERROR(SUM('0'!$L546),0)</f>
        <v>0</v>
      </c>
      <c r="M564" s="107">
        <f>IFERROR(SUM('0'!$M546),0)</f>
        <v>0</v>
      </c>
      <c r="N564" s="107">
        <f>IFERROR(SUM('0'!$N546),0)</f>
        <v>0</v>
      </c>
      <c r="O564" s="107" t="str">
        <f>IFERROR(CONCATENATE('0'!$O546),0)</f>
        <v/>
      </c>
      <c r="P564" s="107" t="str">
        <f>IFERROR(CONCATENATE('0'!U546),"")</f>
        <v/>
      </c>
      <c r="Q564" s="107" t="str">
        <f>IFERROR(CONCATENATE('0'!$W546),0)</f>
        <v/>
      </c>
      <c r="R564" s="107" t="str">
        <f>IFERROR(IF('0'!V546&gt;0.00001,'0'!V546,'2'!M559),"")</f>
        <v/>
      </c>
      <c r="S564" s="107" t="s">
        <v>39</v>
      </c>
    </row>
    <row r="565" spans="1:19" s="22" customFormat="1" ht="20.100000000000001" hidden="1" customHeight="1">
      <c r="A565" s="106" t="str">
        <f>IFERROR(CONCATENATE('0'!$A547),0)</f>
        <v/>
      </c>
      <c r="B565" s="107">
        <f>IFERROR(SUM('0'!$B547),0)</f>
        <v>0</v>
      </c>
      <c r="C565" s="107">
        <f>IFERROR(SUM('0'!$C547),0)</f>
        <v>0</v>
      </c>
      <c r="D565" s="108">
        <f>IFERROR(SUM('0'!$E547),0)</f>
        <v>0</v>
      </c>
      <c r="E565" s="107">
        <f>IFERROR(SUM('0'!$D547),0)</f>
        <v>0</v>
      </c>
      <c r="F565" s="109">
        <f>IFERROR(SUM('0'!$F547),0)</f>
        <v>0</v>
      </c>
      <c r="G565" s="107" t="str">
        <f t="shared" si="8"/>
        <v/>
      </c>
      <c r="H565" s="107" t="str">
        <f>IFERROR(CONCATENATE('0'!$G547),0)</f>
        <v/>
      </c>
      <c r="I565" s="107">
        <f>IFERROR(SUM('0'!$H547),0)</f>
        <v>0</v>
      </c>
      <c r="J565" s="110">
        <f>IFERROR(SUM('0'!$I547),0)</f>
        <v>0</v>
      </c>
      <c r="K565" s="107" t="str">
        <f>IFERROR(CONCATENATE('0'!$K547),0)</f>
        <v/>
      </c>
      <c r="L565" s="107">
        <f>IFERROR(SUM('0'!$L547),0)</f>
        <v>0</v>
      </c>
      <c r="M565" s="107">
        <f>IFERROR(SUM('0'!$M547),0)</f>
        <v>0</v>
      </c>
      <c r="N565" s="107">
        <f>IFERROR(SUM('0'!$N547),0)</f>
        <v>0</v>
      </c>
      <c r="O565" s="107" t="str">
        <f>IFERROR(CONCATENATE('0'!$O547),0)</f>
        <v/>
      </c>
      <c r="P565" s="107" t="str">
        <f>IFERROR(CONCATENATE('0'!U547),"")</f>
        <v/>
      </c>
      <c r="Q565" s="107" t="str">
        <f>IFERROR(CONCATENATE('0'!$W547),0)</f>
        <v/>
      </c>
      <c r="R565" s="107" t="str">
        <f>IFERROR(IF('0'!V547&gt;0.00001,'0'!V547,'2'!M560),"")</f>
        <v/>
      </c>
      <c r="S565" s="107" t="s">
        <v>39</v>
      </c>
    </row>
    <row r="566" spans="1:19" s="22" customFormat="1" ht="20.100000000000001" hidden="1" customHeight="1">
      <c r="A566" s="106" t="str">
        <f>IFERROR(CONCATENATE('0'!$A548),0)</f>
        <v/>
      </c>
      <c r="B566" s="107">
        <f>IFERROR(SUM('0'!$B548),0)</f>
        <v>0</v>
      </c>
      <c r="C566" s="107">
        <f>IFERROR(SUM('0'!$C548),0)</f>
        <v>0</v>
      </c>
      <c r="D566" s="108">
        <f>IFERROR(SUM('0'!$E548),0)</f>
        <v>0</v>
      </c>
      <c r="E566" s="107">
        <f>IFERROR(SUM('0'!$D548),0)</f>
        <v>0</v>
      </c>
      <c r="F566" s="109">
        <f>IFERROR(SUM('0'!$F548),0)</f>
        <v>0</v>
      </c>
      <c r="G566" s="107" t="str">
        <f t="shared" si="8"/>
        <v/>
      </c>
      <c r="H566" s="107" t="str">
        <f>IFERROR(CONCATENATE('0'!$G548),0)</f>
        <v/>
      </c>
      <c r="I566" s="107">
        <f>IFERROR(SUM('0'!$H548),0)</f>
        <v>0</v>
      </c>
      <c r="J566" s="110">
        <f>IFERROR(SUM('0'!$I548),0)</f>
        <v>0</v>
      </c>
      <c r="K566" s="107" t="str">
        <f>IFERROR(CONCATENATE('0'!$K548),0)</f>
        <v/>
      </c>
      <c r="L566" s="107">
        <f>IFERROR(SUM('0'!$L548),0)</f>
        <v>0</v>
      </c>
      <c r="M566" s="107">
        <f>IFERROR(SUM('0'!$M548),0)</f>
        <v>0</v>
      </c>
      <c r="N566" s="107">
        <f>IFERROR(SUM('0'!$N548),0)</f>
        <v>0</v>
      </c>
      <c r="O566" s="107" t="str">
        <f>IFERROR(CONCATENATE('0'!$O548),0)</f>
        <v/>
      </c>
      <c r="P566" s="107" t="str">
        <f>IFERROR(CONCATENATE('0'!U548),"")</f>
        <v/>
      </c>
      <c r="Q566" s="107" t="str">
        <f>IFERROR(CONCATENATE('0'!$W548),0)</f>
        <v/>
      </c>
      <c r="R566" s="107" t="str">
        <f>IFERROR(IF('0'!V548&gt;0.00001,'0'!V548,'2'!M561),"")</f>
        <v/>
      </c>
      <c r="S566" s="107" t="s">
        <v>39</v>
      </c>
    </row>
    <row r="567" spans="1:19" s="22" customFormat="1" ht="20.100000000000001" hidden="1" customHeight="1">
      <c r="A567" s="106" t="str">
        <f>IFERROR(CONCATENATE('0'!$A549),0)</f>
        <v/>
      </c>
      <c r="B567" s="107">
        <f>IFERROR(SUM('0'!$B549),0)</f>
        <v>0</v>
      </c>
      <c r="C567" s="107">
        <f>IFERROR(SUM('0'!$C549),0)</f>
        <v>0</v>
      </c>
      <c r="D567" s="108">
        <f>IFERROR(SUM('0'!$E549),0)</f>
        <v>0</v>
      </c>
      <c r="E567" s="107">
        <f>IFERROR(SUM('0'!$D549),0)</f>
        <v>0</v>
      </c>
      <c r="F567" s="109">
        <f>IFERROR(SUM('0'!$F549),0)</f>
        <v>0</v>
      </c>
      <c r="G567" s="107" t="str">
        <f t="shared" si="8"/>
        <v/>
      </c>
      <c r="H567" s="107" t="str">
        <f>IFERROR(CONCATENATE('0'!$G549),0)</f>
        <v/>
      </c>
      <c r="I567" s="107">
        <f>IFERROR(SUM('0'!$H549),0)</f>
        <v>0</v>
      </c>
      <c r="J567" s="110">
        <f>IFERROR(SUM('0'!$I549),0)</f>
        <v>0</v>
      </c>
      <c r="K567" s="107" t="str">
        <f>IFERROR(CONCATENATE('0'!$K549),0)</f>
        <v/>
      </c>
      <c r="L567" s="107">
        <f>IFERROR(SUM('0'!$L549),0)</f>
        <v>0</v>
      </c>
      <c r="M567" s="107">
        <f>IFERROR(SUM('0'!$M549),0)</f>
        <v>0</v>
      </c>
      <c r="N567" s="107">
        <f>IFERROR(SUM('0'!$N549),0)</f>
        <v>0</v>
      </c>
      <c r="O567" s="107" t="str">
        <f>IFERROR(CONCATENATE('0'!$O549),0)</f>
        <v/>
      </c>
      <c r="P567" s="107" t="str">
        <f>IFERROR(CONCATENATE('0'!U549),"")</f>
        <v/>
      </c>
      <c r="Q567" s="107" t="str">
        <f>IFERROR(CONCATENATE('0'!$W549),0)</f>
        <v/>
      </c>
      <c r="R567" s="107" t="str">
        <f>IFERROR(IF('0'!V549&gt;0.00001,'0'!V549,'2'!M562),"")</f>
        <v/>
      </c>
      <c r="S567" s="107" t="s">
        <v>39</v>
      </c>
    </row>
    <row r="568" spans="1:19" s="22" customFormat="1" ht="20.100000000000001" hidden="1" customHeight="1">
      <c r="A568" s="106" t="str">
        <f>IFERROR(CONCATENATE('0'!$A550),0)</f>
        <v/>
      </c>
      <c r="B568" s="107">
        <f>IFERROR(SUM('0'!$B550),0)</f>
        <v>0</v>
      </c>
      <c r="C568" s="107">
        <f>IFERROR(SUM('0'!$C550),0)</f>
        <v>0</v>
      </c>
      <c r="D568" s="108">
        <f>IFERROR(SUM('0'!$E550),0)</f>
        <v>0</v>
      </c>
      <c r="E568" s="107">
        <f>IFERROR(SUM('0'!$D550),0)</f>
        <v>0</v>
      </c>
      <c r="F568" s="109">
        <f>IFERROR(SUM('0'!$F550),0)</f>
        <v>0</v>
      </c>
      <c r="G568" s="107" t="str">
        <f t="shared" si="8"/>
        <v/>
      </c>
      <c r="H568" s="107" t="str">
        <f>IFERROR(CONCATENATE('0'!$G550),0)</f>
        <v/>
      </c>
      <c r="I568" s="107">
        <f>IFERROR(SUM('0'!$H550),0)</f>
        <v>0</v>
      </c>
      <c r="J568" s="110">
        <f>IFERROR(SUM('0'!$I550),0)</f>
        <v>0</v>
      </c>
      <c r="K568" s="107" t="str">
        <f>IFERROR(CONCATENATE('0'!$K550),0)</f>
        <v/>
      </c>
      <c r="L568" s="107">
        <f>IFERROR(SUM('0'!$L550),0)</f>
        <v>0</v>
      </c>
      <c r="M568" s="107">
        <f>IFERROR(SUM('0'!$M550),0)</f>
        <v>0</v>
      </c>
      <c r="N568" s="107">
        <f>IFERROR(SUM('0'!$N550),0)</f>
        <v>0</v>
      </c>
      <c r="O568" s="107" t="str">
        <f>IFERROR(CONCATENATE('0'!$O550),0)</f>
        <v/>
      </c>
      <c r="P568" s="107" t="str">
        <f>IFERROR(CONCATENATE('0'!U550),"")</f>
        <v/>
      </c>
      <c r="Q568" s="107" t="str">
        <f>IFERROR(CONCATENATE('0'!$W550),0)</f>
        <v/>
      </c>
      <c r="R568" s="107" t="str">
        <f>IFERROR(IF('0'!V550&gt;0.00001,'0'!V550,'2'!M563),"")</f>
        <v/>
      </c>
      <c r="S568" s="107" t="s">
        <v>39</v>
      </c>
    </row>
    <row r="569" spans="1:19" s="22" customFormat="1" ht="20.100000000000001" hidden="1" customHeight="1">
      <c r="A569" s="106" t="str">
        <f>IFERROR(CONCATENATE('0'!$A551),0)</f>
        <v/>
      </c>
      <c r="B569" s="107">
        <f>IFERROR(SUM('0'!$B551),0)</f>
        <v>0</v>
      </c>
      <c r="C569" s="107">
        <f>IFERROR(SUM('0'!$C551),0)</f>
        <v>0</v>
      </c>
      <c r="D569" s="108">
        <f>IFERROR(SUM('0'!$E551),0)</f>
        <v>0</v>
      </c>
      <c r="E569" s="107">
        <f>IFERROR(SUM('0'!$D551),0)</f>
        <v>0</v>
      </c>
      <c r="F569" s="109">
        <f>IFERROR(SUM('0'!$F551),0)</f>
        <v>0</v>
      </c>
      <c r="G569" s="107" t="str">
        <f t="shared" si="8"/>
        <v/>
      </c>
      <c r="H569" s="107" t="str">
        <f>IFERROR(CONCATENATE('0'!$G551),0)</f>
        <v/>
      </c>
      <c r="I569" s="107">
        <f>IFERROR(SUM('0'!$H551),0)</f>
        <v>0</v>
      </c>
      <c r="J569" s="110">
        <f>IFERROR(SUM('0'!$I551),0)</f>
        <v>0</v>
      </c>
      <c r="K569" s="107" t="str">
        <f>IFERROR(CONCATENATE('0'!$K551),0)</f>
        <v/>
      </c>
      <c r="L569" s="107">
        <f>IFERROR(SUM('0'!$L551),0)</f>
        <v>0</v>
      </c>
      <c r="M569" s="107">
        <f>IFERROR(SUM('0'!$M551),0)</f>
        <v>0</v>
      </c>
      <c r="N569" s="107">
        <f>IFERROR(SUM('0'!$N551),0)</f>
        <v>0</v>
      </c>
      <c r="O569" s="107" t="str">
        <f>IFERROR(CONCATENATE('0'!$O551),0)</f>
        <v/>
      </c>
      <c r="P569" s="107" t="str">
        <f>IFERROR(CONCATENATE('0'!U551),"")</f>
        <v/>
      </c>
      <c r="Q569" s="107" t="str">
        <f>IFERROR(CONCATENATE('0'!$W551),0)</f>
        <v/>
      </c>
      <c r="R569" s="107" t="str">
        <f>IFERROR(IF('0'!V551&gt;0.00001,'0'!V551,'2'!M564),"")</f>
        <v/>
      </c>
      <c r="S569" s="107" t="s">
        <v>39</v>
      </c>
    </row>
    <row r="570" spans="1:19" s="22" customFormat="1" ht="20.100000000000001" hidden="1" customHeight="1">
      <c r="A570" s="106" t="str">
        <f>IFERROR(CONCATENATE('0'!$A552),0)</f>
        <v/>
      </c>
      <c r="B570" s="107">
        <f>IFERROR(SUM('0'!$B552),0)</f>
        <v>0</v>
      </c>
      <c r="C570" s="107">
        <f>IFERROR(SUM('0'!$C552),0)</f>
        <v>0</v>
      </c>
      <c r="D570" s="108">
        <f>IFERROR(SUM('0'!$E552),0)</f>
        <v>0</v>
      </c>
      <c r="E570" s="107">
        <f>IFERROR(SUM('0'!$D552),0)</f>
        <v>0</v>
      </c>
      <c r="F570" s="109">
        <f>IFERROR(SUM('0'!$F552),0)</f>
        <v>0</v>
      </c>
      <c r="G570" s="107" t="str">
        <f t="shared" si="8"/>
        <v/>
      </c>
      <c r="H570" s="107" t="str">
        <f>IFERROR(CONCATENATE('0'!$G552),0)</f>
        <v/>
      </c>
      <c r="I570" s="107">
        <f>IFERROR(SUM('0'!$H552),0)</f>
        <v>0</v>
      </c>
      <c r="J570" s="110">
        <f>IFERROR(SUM('0'!$I552),0)</f>
        <v>0</v>
      </c>
      <c r="K570" s="107" t="str">
        <f>IFERROR(CONCATENATE('0'!$K552),0)</f>
        <v/>
      </c>
      <c r="L570" s="107">
        <f>IFERROR(SUM('0'!$L552),0)</f>
        <v>0</v>
      </c>
      <c r="M570" s="107">
        <f>IFERROR(SUM('0'!$M552),0)</f>
        <v>0</v>
      </c>
      <c r="N570" s="107">
        <f>IFERROR(SUM('0'!$N552),0)</f>
        <v>0</v>
      </c>
      <c r="O570" s="107" t="str">
        <f>IFERROR(CONCATENATE('0'!$O552),0)</f>
        <v/>
      </c>
      <c r="P570" s="107" t="str">
        <f>IFERROR(CONCATENATE('0'!U552),"")</f>
        <v/>
      </c>
      <c r="Q570" s="107" t="str">
        <f>IFERROR(CONCATENATE('0'!$W552),0)</f>
        <v/>
      </c>
      <c r="R570" s="107" t="str">
        <f>IFERROR(IF('0'!V552&gt;0.00001,'0'!V552,'2'!M565),"")</f>
        <v/>
      </c>
      <c r="S570" s="107" t="s">
        <v>39</v>
      </c>
    </row>
    <row r="571" spans="1:19" s="22" customFormat="1" ht="20.100000000000001" hidden="1" customHeight="1">
      <c r="A571" s="106" t="str">
        <f>IFERROR(CONCATENATE('0'!$A553),0)</f>
        <v/>
      </c>
      <c r="B571" s="107">
        <f>IFERROR(SUM('0'!$B553),0)</f>
        <v>0</v>
      </c>
      <c r="C571" s="107">
        <f>IFERROR(SUM('0'!$C553),0)</f>
        <v>0</v>
      </c>
      <c r="D571" s="108">
        <f>IFERROR(SUM('0'!$E553),0)</f>
        <v>0</v>
      </c>
      <c r="E571" s="107">
        <f>IFERROR(SUM('0'!$D553),0)</f>
        <v>0</v>
      </c>
      <c r="F571" s="109">
        <f>IFERROR(SUM('0'!$F553),0)</f>
        <v>0</v>
      </c>
      <c r="G571" s="107" t="str">
        <f t="shared" si="8"/>
        <v/>
      </c>
      <c r="H571" s="107" t="str">
        <f>IFERROR(CONCATENATE('0'!$G553),0)</f>
        <v/>
      </c>
      <c r="I571" s="107">
        <f>IFERROR(SUM('0'!$H553),0)</f>
        <v>0</v>
      </c>
      <c r="J571" s="110">
        <f>IFERROR(SUM('0'!$I553),0)</f>
        <v>0</v>
      </c>
      <c r="K571" s="107" t="str">
        <f>IFERROR(CONCATENATE('0'!$K553),0)</f>
        <v/>
      </c>
      <c r="L571" s="107">
        <f>IFERROR(SUM('0'!$L553),0)</f>
        <v>0</v>
      </c>
      <c r="M571" s="107">
        <f>IFERROR(SUM('0'!$M553),0)</f>
        <v>0</v>
      </c>
      <c r="N571" s="107">
        <f>IFERROR(SUM('0'!$N553),0)</f>
        <v>0</v>
      </c>
      <c r="O571" s="107" t="str">
        <f>IFERROR(CONCATENATE('0'!$O553),0)</f>
        <v/>
      </c>
      <c r="P571" s="107" t="str">
        <f>IFERROR(CONCATENATE('0'!U553),"")</f>
        <v/>
      </c>
      <c r="Q571" s="107" t="str">
        <f>IFERROR(CONCATENATE('0'!$W553),0)</f>
        <v/>
      </c>
      <c r="R571" s="107" t="str">
        <f>IFERROR(IF('0'!V553&gt;0.00001,'0'!V553,'2'!M566),"")</f>
        <v/>
      </c>
      <c r="S571" s="107" t="s">
        <v>39</v>
      </c>
    </row>
    <row r="572" spans="1:19" s="22" customFormat="1" ht="20.100000000000001" hidden="1" customHeight="1">
      <c r="A572" s="106" t="str">
        <f>IFERROR(CONCATENATE('0'!$A554),0)</f>
        <v/>
      </c>
      <c r="B572" s="107">
        <f>IFERROR(SUM('0'!$B554),0)</f>
        <v>0</v>
      </c>
      <c r="C572" s="107">
        <f>IFERROR(SUM('0'!$C554),0)</f>
        <v>0</v>
      </c>
      <c r="D572" s="108">
        <f>IFERROR(SUM('0'!$E554),0)</f>
        <v>0</v>
      </c>
      <c r="E572" s="107">
        <f>IFERROR(SUM('0'!$D554),0)</f>
        <v>0</v>
      </c>
      <c r="F572" s="109">
        <f>IFERROR(SUM('0'!$F554),0)</f>
        <v>0</v>
      </c>
      <c r="G572" s="107" t="str">
        <f t="shared" si="8"/>
        <v/>
      </c>
      <c r="H572" s="107" t="str">
        <f>IFERROR(CONCATENATE('0'!$G554),0)</f>
        <v/>
      </c>
      <c r="I572" s="107">
        <f>IFERROR(SUM('0'!$H554),0)</f>
        <v>0</v>
      </c>
      <c r="J572" s="110">
        <f>IFERROR(SUM('0'!$I554),0)</f>
        <v>0</v>
      </c>
      <c r="K572" s="107" t="str">
        <f>IFERROR(CONCATENATE('0'!$K554),0)</f>
        <v/>
      </c>
      <c r="L572" s="107">
        <f>IFERROR(SUM('0'!$L554),0)</f>
        <v>0</v>
      </c>
      <c r="M572" s="107">
        <f>IFERROR(SUM('0'!$M554),0)</f>
        <v>0</v>
      </c>
      <c r="N572" s="107">
        <f>IFERROR(SUM('0'!$N554),0)</f>
        <v>0</v>
      </c>
      <c r="O572" s="107" t="str">
        <f>IFERROR(CONCATENATE('0'!$O554),0)</f>
        <v/>
      </c>
      <c r="P572" s="107" t="str">
        <f>IFERROR(CONCATENATE('0'!U554),"")</f>
        <v/>
      </c>
      <c r="Q572" s="107" t="str">
        <f>IFERROR(CONCATENATE('0'!$W554),0)</f>
        <v/>
      </c>
      <c r="R572" s="107" t="str">
        <f>IFERROR(IF('0'!V554&gt;0.00001,'0'!V554,'2'!M567),"")</f>
        <v/>
      </c>
      <c r="S572" s="107" t="s">
        <v>39</v>
      </c>
    </row>
    <row r="573" spans="1:19" s="22" customFormat="1" ht="20.100000000000001" hidden="1" customHeight="1">
      <c r="A573" s="106" t="str">
        <f>IFERROR(CONCATENATE('0'!$A555),0)</f>
        <v/>
      </c>
      <c r="B573" s="107">
        <f>IFERROR(SUM('0'!$B555),0)</f>
        <v>0</v>
      </c>
      <c r="C573" s="107">
        <f>IFERROR(SUM('0'!$C555),0)</f>
        <v>0</v>
      </c>
      <c r="D573" s="108">
        <f>IFERROR(SUM('0'!$E555),0)</f>
        <v>0</v>
      </c>
      <c r="E573" s="107">
        <f>IFERROR(SUM('0'!$D555),0)</f>
        <v>0</v>
      </c>
      <c r="F573" s="109">
        <f>IFERROR(SUM('0'!$F555),0)</f>
        <v>0</v>
      </c>
      <c r="G573" s="107" t="str">
        <f t="shared" si="8"/>
        <v/>
      </c>
      <c r="H573" s="107" t="str">
        <f>IFERROR(CONCATENATE('0'!$G555),0)</f>
        <v/>
      </c>
      <c r="I573" s="107">
        <f>IFERROR(SUM('0'!$H555),0)</f>
        <v>0</v>
      </c>
      <c r="J573" s="110">
        <f>IFERROR(SUM('0'!$I555),0)</f>
        <v>0</v>
      </c>
      <c r="K573" s="107" t="str">
        <f>IFERROR(CONCATENATE('0'!$K555),0)</f>
        <v/>
      </c>
      <c r="L573" s="107">
        <f>IFERROR(SUM('0'!$L555),0)</f>
        <v>0</v>
      </c>
      <c r="M573" s="107">
        <f>IFERROR(SUM('0'!$M555),0)</f>
        <v>0</v>
      </c>
      <c r="N573" s="107">
        <f>IFERROR(SUM('0'!$N555),0)</f>
        <v>0</v>
      </c>
      <c r="O573" s="107" t="str">
        <f>IFERROR(CONCATENATE('0'!$O555),0)</f>
        <v/>
      </c>
      <c r="P573" s="107" t="str">
        <f>IFERROR(CONCATENATE('0'!U555),"")</f>
        <v/>
      </c>
      <c r="Q573" s="107" t="str">
        <f>IFERROR(CONCATENATE('0'!$W555),0)</f>
        <v/>
      </c>
      <c r="R573" s="107" t="str">
        <f>IFERROR(IF('0'!V555&gt;0.00001,'0'!V555,'2'!M568),"")</f>
        <v/>
      </c>
      <c r="S573" s="107" t="s">
        <v>39</v>
      </c>
    </row>
    <row r="574" spans="1:19" s="22" customFormat="1" ht="20.100000000000001" hidden="1" customHeight="1">
      <c r="A574" s="106" t="str">
        <f>IFERROR(CONCATENATE('0'!$A556),0)</f>
        <v/>
      </c>
      <c r="B574" s="107">
        <f>IFERROR(SUM('0'!$B556),0)</f>
        <v>0</v>
      </c>
      <c r="C574" s="107">
        <f>IFERROR(SUM('0'!$C556),0)</f>
        <v>0</v>
      </c>
      <c r="D574" s="108">
        <f>IFERROR(SUM('0'!$E556),0)</f>
        <v>0</v>
      </c>
      <c r="E574" s="107">
        <f>IFERROR(SUM('0'!$D556),0)</f>
        <v>0</v>
      </c>
      <c r="F574" s="109">
        <f>IFERROR(SUM('0'!$F556),0)</f>
        <v>0</v>
      </c>
      <c r="G574" s="107" t="str">
        <f t="shared" si="8"/>
        <v/>
      </c>
      <c r="H574" s="107" t="str">
        <f>IFERROR(CONCATENATE('0'!$G556),0)</f>
        <v/>
      </c>
      <c r="I574" s="107">
        <f>IFERROR(SUM('0'!$H556),0)</f>
        <v>0</v>
      </c>
      <c r="J574" s="110">
        <f>IFERROR(SUM('0'!$I556),0)</f>
        <v>0</v>
      </c>
      <c r="K574" s="107" t="str">
        <f>IFERROR(CONCATENATE('0'!$K556),0)</f>
        <v/>
      </c>
      <c r="L574" s="107">
        <f>IFERROR(SUM('0'!$L556),0)</f>
        <v>0</v>
      </c>
      <c r="M574" s="107">
        <f>IFERROR(SUM('0'!$M556),0)</f>
        <v>0</v>
      </c>
      <c r="N574" s="107">
        <f>IFERROR(SUM('0'!$N556),0)</f>
        <v>0</v>
      </c>
      <c r="O574" s="107" t="str">
        <f>IFERROR(CONCATENATE('0'!$O556),0)</f>
        <v/>
      </c>
      <c r="P574" s="107" t="str">
        <f>IFERROR(CONCATENATE('0'!U556),"")</f>
        <v/>
      </c>
      <c r="Q574" s="107" t="str">
        <f>IFERROR(CONCATENATE('0'!$W556),0)</f>
        <v/>
      </c>
      <c r="R574" s="107" t="str">
        <f>IFERROR(IF('0'!V556&gt;0.00001,'0'!V556,'2'!M569),"")</f>
        <v/>
      </c>
      <c r="S574" s="107" t="s">
        <v>39</v>
      </c>
    </row>
    <row r="575" spans="1:19" s="22" customFormat="1" ht="20.100000000000001" hidden="1" customHeight="1">
      <c r="A575" s="106" t="str">
        <f>IFERROR(CONCATENATE('0'!$A557),0)</f>
        <v/>
      </c>
      <c r="B575" s="107">
        <f>IFERROR(SUM('0'!$B557),0)</f>
        <v>0</v>
      </c>
      <c r="C575" s="107">
        <f>IFERROR(SUM('0'!$C557),0)</f>
        <v>0</v>
      </c>
      <c r="D575" s="108">
        <f>IFERROR(SUM('0'!$E557),0)</f>
        <v>0</v>
      </c>
      <c r="E575" s="107">
        <f>IFERROR(SUM('0'!$D557),0)</f>
        <v>0</v>
      </c>
      <c r="F575" s="109">
        <f>IFERROR(SUM('0'!$F557),0)</f>
        <v>0</v>
      </c>
      <c r="G575" s="107" t="str">
        <f t="shared" si="8"/>
        <v/>
      </c>
      <c r="H575" s="107" t="str">
        <f>IFERROR(CONCATENATE('0'!$G557),0)</f>
        <v/>
      </c>
      <c r="I575" s="107">
        <f>IFERROR(SUM('0'!$H557),0)</f>
        <v>0</v>
      </c>
      <c r="J575" s="110">
        <f>IFERROR(SUM('0'!$I557),0)</f>
        <v>0</v>
      </c>
      <c r="K575" s="107" t="str">
        <f>IFERROR(CONCATENATE('0'!$K557),0)</f>
        <v/>
      </c>
      <c r="L575" s="107">
        <f>IFERROR(SUM('0'!$L557),0)</f>
        <v>0</v>
      </c>
      <c r="M575" s="107">
        <f>IFERROR(SUM('0'!$M557),0)</f>
        <v>0</v>
      </c>
      <c r="N575" s="107">
        <f>IFERROR(SUM('0'!$N557),0)</f>
        <v>0</v>
      </c>
      <c r="O575" s="107" t="str">
        <f>IFERROR(CONCATENATE('0'!$O557),0)</f>
        <v/>
      </c>
      <c r="P575" s="107" t="str">
        <f>IFERROR(CONCATENATE('0'!U557),"")</f>
        <v/>
      </c>
      <c r="Q575" s="107" t="str">
        <f>IFERROR(CONCATENATE('0'!$W557),0)</f>
        <v/>
      </c>
      <c r="R575" s="107" t="str">
        <f>IFERROR(IF('0'!V557&gt;0.00001,'0'!V557,'2'!M570),"")</f>
        <v/>
      </c>
      <c r="S575" s="107" t="s">
        <v>39</v>
      </c>
    </row>
    <row r="576" spans="1:19" s="22" customFormat="1" ht="20.100000000000001" hidden="1" customHeight="1">
      <c r="A576" s="106" t="str">
        <f>IFERROR(CONCATENATE('0'!$A558),0)</f>
        <v/>
      </c>
      <c r="B576" s="107">
        <f>IFERROR(SUM('0'!$B558),0)</f>
        <v>0</v>
      </c>
      <c r="C576" s="107">
        <f>IFERROR(SUM('0'!$C558),0)</f>
        <v>0</v>
      </c>
      <c r="D576" s="108">
        <f>IFERROR(SUM('0'!$E558),0)</f>
        <v>0</v>
      </c>
      <c r="E576" s="107">
        <f>IFERROR(SUM('0'!$D558),0)</f>
        <v>0</v>
      </c>
      <c r="F576" s="109">
        <f>IFERROR(SUM('0'!$F558),0)</f>
        <v>0</v>
      </c>
      <c r="G576" s="107" t="str">
        <f t="shared" si="8"/>
        <v/>
      </c>
      <c r="H576" s="107" t="str">
        <f>IFERROR(CONCATENATE('0'!$G558),0)</f>
        <v/>
      </c>
      <c r="I576" s="107">
        <f>IFERROR(SUM('0'!$H558),0)</f>
        <v>0</v>
      </c>
      <c r="J576" s="110">
        <f>IFERROR(SUM('0'!$I558),0)</f>
        <v>0</v>
      </c>
      <c r="K576" s="107" t="str">
        <f>IFERROR(CONCATENATE('0'!$K558),0)</f>
        <v/>
      </c>
      <c r="L576" s="107">
        <f>IFERROR(SUM('0'!$L558),0)</f>
        <v>0</v>
      </c>
      <c r="M576" s="107">
        <f>IFERROR(SUM('0'!$M558),0)</f>
        <v>0</v>
      </c>
      <c r="N576" s="107">
        <f>IFERROR(SUM('0'!$N558),0)</f>
        <v>0</v>
      </c>
      <c r="O576" s="107" t="str">
        <f>IFERROR(CONCATENATE('0'!$O558),0)</f>
        <v/>
      </c>
      <c r="P576" s="107" t="str">
        <f>IFERROR(CONCATENATE('0'!U558),"")</f>
        <v/>
      </c>
      <c r="Q576" s="107" t="str">
        <f>IFERROR(CONCATENATE('0'!$W558),0)</f>
        <v/>
      </c>
      <c r="R576" s="107" t="str">
        <f>IFERROR(IF('0'!V558&gt;0.00001,'0'!V558,'2'!M571),"")</f>
        <v/>
      </c>
      <c r="S576" s="107" t="s">
        <v>39</v>
      </c>
    </row>
    <row r="577" spans="1:19" s="22" customFormat="1" ht="20.100000000000001" hidden="1" customHeight="1">
      <c r="A577" s="106" t="str">
        <f>IFERROR(CONCATENATE('0'!$A559),0)</f>
        <v/>
      </c>
      <c r="B577" s="107">
        <f>IFERROR(SUM('0'!$B559),0)</f>
        <v>0</v>
      </c>
      <c r="C577" s="107">
        <f>IFERROR(SUM('0'!$C559),0)</f>
        <v>0</v>
      </c>
      <c r="D577" s="108">
        <f>IFERROR(SUM('0'!$E559),0)</f>
        <v>0</v>
      </c>
      <c r="E577" s="107">
        <f>IFERROR(SUM('0'!$D559),0)</f>
        <v>0</v>
      </c>
      <c r="F577" s="109">
        <f>IFERROR(SUM('0'!$F559),0)</f>
        <v>0</v>
      </c>
      <c r="G577" s="107" t="str">
        <f t="shared" ref="G577:G640" si="9">IF(I577&gt;=60,F577,"")</f>
        <v/>
      </c>
      <c r="H577" s="107" t="str">
        <f>IFERROR(CONCATENATE('0'!$G559),0)</f>
        <v/>
      </c>
      <c r="I577" s="107">
        <f>IFERROR(SUM('0'!$H559),0)</f>
        <v>0</v>
      </c>
      <c r="J577" s="110">
        <f>IFERROR(SUM('0'!$I559),0)</f>
        <v>0</v>
      </c>
      <c r="K577" s="107" t="str">
        <f>IFERROR(CONCATENATE('0'!$K559),0)</f>
        <v/>
      </c>
      <c r="L577" s="107">
        <f>IFERROR(SUM('0'!$L559),0)</f>
        <v>0</v>
      </c>
      <c r="M577" s="107">
        <f>IFERROR(SUM('0'!$M559),0)</f>
        <v>0</v>
      </c>
      <c r="N577" s="107">
        <f>IFERROR(SUM('0'!$N559),0)</f>
        <v>0</v>
      </c>
      <c r="O577" s="107" t="str">
        <f>IFERROR(CONCATENATE('0'!$O559),0)</f>
        <v/>
      </c>
      <c r="P577" s="107" t="str">
        <f>IFERROR(CONCATENATE('0'!U559),"")</f>
        <v/>
      </c>
      <c r="Q577" s="107" t="str">
        <f>IFERROR(CONCATENATE('0'!$W559),0)</f>
        <v/>
      </c>
      <c r="R577" s="107" t="str">
        <f>IFERROR(IF('0'!V559&gt;0.00001,'0'!V559,'2'!M572),"")</f>
        <v/>
      </c>
      <c r="S577" s="107" t="s">
        <v>39</v>
      </c>
    </row>
    <row r="578" spans="1:19" s="22" customFormat="1" ht="20.100000000000001" hidden="1" customHeight="1">
      <c r="A578" s="106" t="str">
        <f>IFERROR(CONCATENATE('0'!$A560),0)</f>
        <v/>
      </c>
      <c r="B578" s="107">
        <f>IFERROR(SUM('0'!$B560),0)</f>
        <v>0</v>
      </c>
      <c r="C578" s="107">
        <f>IFERROR(SUM('0'!$C560),0)</f>
        <v>0</v>
      </c>
      <c r="D578" s="108">
        <f>IFERROR(SUM('0'!$E560),0)</f>
        <v>0</v>
      </c>
      <c r="E578" s="107">
        <f>IFERROR(SUM('0'!$D560),0)</f>
        <v>0</v>
      </c>
      <c r="F578" s="109">
        <f>IFERROR(SUM('0'!$F560),0)</f>
        <v>0</v>
      </c>
      <c r="G578" s="107" t="str">
        <f t="shared" si="9"/>
        <v/>
      </c>
      <c r="H578" s="107" t="str">
        <f>IFERROR(CONCATENATE('0'!$G560),0)</f>
        <v/>
      </c>
      <c r="I578" s="107">
        <f>IFERROR(SUM('0'!$H560),0)</f>
        <v>0</v>
      </c>
      <c r="J578" s="110">
        <f>IFERROR(SUM('0'!$I560),0)</f>
        <v>0</v>
      </c>
      <c r="K578" s="107" t="str">
        <f>IFERROR(CONCATENATE('0'!$K560),0)</f>
        <v/>
      </c>
      <c r="L578" s="107">
        <f>IFERROR(SUM('0'!$L560),0)</f>
        <v>0</v>
      </c>
      <c r="M578" s="107">
        <f>IFERROR(SUM('0'!$M560),0)</f>
        <v>0</v>
      </c>
      <c r="N578" s="107">
        <f>IFERROR(SUM('0'!$N560),0)</f>
        <v>0</v>
      </c>
      <c r="O578" s="107" t="str">
        <f>IFERROR(CONCATENATE('0'!$O560),0)</f>
        <v/>
      </c>
      <c r="P578" s="107" t="str">
        <f>IFERROR(CONCATENATE('0'!U560),"")</f>
        <v/>
      </c>
      <c r="Q578" s="107" t="str">
        <f>IFERROR(CONCATENATE('0'!$W560),0)</f>
        <v/>
      </c>
      <c r="R578" s="107" t="str">
        <f>IFERROR(IF('0'!V560&gt;0.00001,'0'!V560,'2'!M573),"")</f>
        <v/>
      </c>
      <c r="S578" s="107" t="s">
        <v>39</v>
      </c>
    </row>
    <row r="579" spans="1:19" s="22" customFormat="1" ht="20.100000000000001" hidden="1" customHeight="1">
      <c r="A579" s="106" t="str">
        <f>IFERROR(CONCATENATE('0'!$A561),0)</f>
        <v/>
      </c>
      <c r="B579" s="107">
        <f>IFERROR(SUM('0'!$B561),0)</f>
        <v>0</v>
      </c>
      <c r="C579" s="107">
        <f>IFERROR(SUM('0'!$C561),0)</f>
        <v>0</v>
      </c>
      <c r="D579" s="108">
        <f>IFERROR(SUM('0'!$E561),0)</f>
        <v>0</v>
      </c>
      <c r="E579" s="107">
        <f>IFERROR(SUM('0'!$D561),0)</f>
        <v>0</v>
      </c>
      <c r="F579" s="109">
        <f>IFERROR(SUM('0'!$F561),0)</f>
        <v>0</v>
      </c>
      <c r="G579" s="107" t="str">
        <f t="shared" si="9"/>
        <v/>
      </c>
      <c r="H579" s="107" t="str">
        <f>IFERROR(CONCATENATE('0'!$G561),0)</f>
        <v/>
      </c>
      <c r="I579" s="107">
        <f>IFERROR(SUM('0'!$H561),0)</f>
        <v>0</v>
      </c>
      <c r="J579" s="110">
        <f>IFERROR(SUM('0'!$I561),0)</f>
        <v>0</v>
      </c>
      <c r="K579" s="107" t="str">
        <f>IFERROR(CONCATENATE('0'!$K561),0)</f>
        <v/>
      </c>
      <c r="L579" s="107">
        <f>IFERROR(SUM('0'!$L561),0)</f>
        <v>0</v>
      </c>
      <c r="M579" s="107">
        <f>IFERROR(SUM('0'!$M561),0)</f>
        <v>0</v>
      </c>
      <c r="N579" s="107">
        <f>IFERROR(SUM('0'!$N561),0)</f>
        <v>0</v>
      </c>
      <c r="O579" s="107" t="str">
        <f>IFERROR(CONCATENATE('0'!$O561),0)</f>
        <v/>
      </c>
      <c r="P579" s="107" t="str">
        <f>IFERROR(CONCATENATE('0'!U561),"")</f>
        <v/>
      </c>
      <c r="Q579" s="107" t="str">
        <f>IFERROR(CONCATENATE('0'!$W561),0)</f>
        <v/>
      </c>
      <c r="R579" s="107" t="str">
        <f>IFERROR(IF('0'!V561&gt;0.00001,'0'!V561,'2'!M574),"")</f>
        <v/>
      </c>
      <c r="S579" s="107" t="s">
        <v>39</v>
      </c>
    </row>
    <row r="580" spans="1:19" s="22" customFormat="1" ht="20.100000000000001" hidden="1" customHeight="1">
      <c r="A580" s="106" t="str">
        <f>IFERROR(CONCATENATE('0'!$A562),0)</f>
        <v/>
      </c>
      <c r="B580" s="107">
        <f>IFERROR(SUM('0'!$B562),0)</f>
        <v>0</v>
      </c>
      <c r="C580" s="107">
        <f>IFERROR(SUM('0'!$C562),0)</f>
        <v>0</v>
      </c>
      <c r="D580" s="108">
        <f>IFERROR(SUM('0'!$E562),0)</f>
        <v>0</v>
      </c>
      <c r="E580" s="107">
        <f>IFERROR(SUM('0'!$D562),0)</f>
        <v>0</v>
      </c>
      <c r="F580" s="109">
        <f>IFERROR(SUM('0'!$F562),0)</f>
        <v>0</v>
      </c>
      <c r="G580" s="107" t="str">
        <f t="shared" si="9"/>
        <v/>
      </c>
      <c r="H580" s="107" t="str">
        <f>IFERROR(CONCATENATE('0'!$G562),0)</f>
        <v/>
      </c>
      <c r="I580" s="107">
        <f>IFERROR(SUM('0'!$H562),0)</f>
        <v>0</v>
      </c>
      <c r="J580" s="110">
        <f>IFERROR(SUM('0'!$I562),0)</f>
        <v>0</v>
      </c>
      <c r="K580" s="107" t="str">
        <f>IFERROR(CONCATENATE('0'!$K562),0)</f>
        <v/>
      </c>
      <c r="L580" s="107">
        <f>IFERROR(SUM('0'!$L562),0)</f>
        <v>0</v>
      </c>
      <c r="M580" s="107">
        <f>IFERROR(SUM('0'!$M562),0)</f>
        <v>0</v>
      </c>
      <c r="N580" s="107">
        <f>IFERROR(SUM('0'!$N562),0)</f>
        <v>0</v>
      </c>
      <c r="O580" s="107" t="str">
        <f>IFERROR(CONCATENATE('0'!$O562),0)</f>
        <v/>
      </c>
      <c r="P580" s="107" t="str">
        <f>IFERROR(CONCATENATE('0'!U562),"")</f>
        <v/>
      </c>
      <c r="Q580" s="107" t="str">
        <f>IFERROR(CONCATENATE('0'!$W562),0)</f>
        <v/>
      </c>
      <c r="R580" s="107" t="str">
        <f>IFERROR(IF('0'!V562&gt;0.00001,'0'!V562,'2'!M575),"")</f>
        <v/>
      </c>
      <c r="S580" s="107" t="s">
        <v>39</v>
      </c>
    </row>
    <row r="581" spans="1:19" s="22" customFormat="1" ht="20.100000000000001" hidden="1" customHeight="1">
      <c r="A581" s="106" t="str">
        <f>IFERROR(CONCATENATE('0'!$A563),0)</f>
        <v/>
      </c>
      <c r="B581" s="107">
        <f>IFERROR(SUM('0'!$B563),0)</f>
        <v>0</v>
      </c>
      <c r="C581" s="107">
        <f>IFERROR(SUM('0'!$C563),0)</f>
        <v>0</v>
      </c>
      <c r="D581" s="108">
        <f>IFERROR(SUM('0'!$E563),0)</f>
        <v>0</v>
      </c>
      <c r="E581" s="107">
        <f>IFERROR(SUM('0'!$D563),0)</f>
        <v>0</v>
      </c>
      <c r="F581" s="109">
        <f>IFERROR(SUM('0'!$F563),0)</f>
        <v>0</v>
      </c>
      <c r="G581" s="107" t="str">
        <f t="shared" si="9"/>
        <v/>
      </c>
      <c r="H581" s="107" t="str">
        <f>IFERROR(CONCATENATE('0'!$G563),0)</f>
        <v/>
      </c>
      <c r="I581" s="107">
        <f>IFERROR(SUM('0'!$H563),0)</f>
        <v>0</v>
      </c>
      <c r="J581" s="110">
        <f>IFERROR(SUM('0'!$I563),0)</f>
        <v>0</v>
      </c>
      <c r="K581" s="107" t="str">
        <f>IFERROR(CONCATENATE('0'!$K563),0)</f>
        <v/>
      </c>
      <c r="L581" s="107">
        <f>IFERROR(SUM('0'!$L563),0)</f>
        <v>0</v>
      </c>
      <c r="M581" s="107">
        <f>IFERROR(SUM('0'!$M563),0)</f>
        <v>0</v>
      </c>
      <c r="N581" s="107">
        <f>IFERROR(SUM('0'!$N563),0)</f>
        <v>0</v>
      </c>
      <c r="O581" s="107" t="str">
        <f>IFERROR(CONCATENATE('0'!$O563),0)</f>
        <v/>
      </c>
      <c r="P581" s="107" t="str">
        <f>IFERROR(CONCATENATE('0'!U563),"")</f>
        <v/>
      </c>
      <c r="Q581" s="107" t="str">
        <f>IFERROR(CONCATENATE('0'!$W563),0)</f>
        <v/>
      </c>
      <c r="R581" s="107" t="str">
        <f>IFERROR(IF('0'!V563&gt;0.00001,'0'!V563,'2'!M576),"")</f>
        <v/>
      </c>
      <c r="S581" s="107" t="s">
        <v>39</v>
      </c>
    </row>
    <row r="582" spans="1:19" s="22" customFormat="1" ht="20.100000000000001" hidden="1" customHeight="1">
      <c r="A582" s="106" t="str">
        <f>IFERROR(CONCATENATE('0'!$A564),0)</f>
        <v/>
      </c>
      <c r="B582" s="107">
        <f>IFERROR(SUM('0'!$B564),0)</f>
        <v>0</v>
      </c>
      <c r="C582" s="107">
        <f>IFERROR(SUM('0'!$C564),0)</f>
        <v>0</v>
      </c>
      <c r="D582" s="108">
        <f>IFERROR(SUM('0'!$E564),0)</f>
        <v>0</v>
      </c>
      <c r="E582" s="107">
        <f>IFERROR(SUM('0'!$D564),0)</f>
        <v>0</v>
      </c>
      <c r="F582" s="109">
        <f>IFERROR(SUM('0'!$F564),0)</f>
        <v>0</v>
      </c>
      <c r="G582" s="107" t="str">
        <f t="shared" si="9"/>
        <v/>
      </c>
      <c r="H582" s="107" t="str">
        <f>IFERROR(CONCATENATE('0'!$G564),0)</f>
        <v/>
      </c>
      <c r="I582" s="107">
        <f>IFERROR(SUM('0'!$H564),0)</f>
        <v>0</v>
      </c>
      <c r="J582" s="110">
        <f>IFERROR(SUM('0'!$I564),0)</f>
        <v>0</v>
      </c>
      <c r="K582" s="107" t="str">
        <f>IFERROR(CONCATENATE('0'!$K564),0)</f>
        <v/>
      </c>
      <c r="L582" s="107">
        <f>IFERROR(SUM('0'!$L564),0)</f>
        <v>0</v>
      </c>
      <c r="M582" s="107">
        <f>IFERROR(SUM('0'!$M564),0)</f>
        <v>0</v>
      </c>
      <c r="N582" s="107">
        <f>IFERROR(SUM('0'!$N564),0)</f>
        <v>0</v>
      </c>
      <c r="O582" s="107" t="str">
        <f>IFERROR(CONCATENATE('0'!$O564),0)</f>
        <v/>
      </c>
      <c r="P582" s="107" t="str">
        <f>IFERROR(CONCATENATE('0'!U564),"")</f>
        <v/>
      </c>
      <c r="Q582" s="107" t="str">
        <f>IFERROR(CONCATENATE('0'!$W564),0)</f>
        <v/>
      </c>
      <c r="R582" s="107" t="str">
        <f>IFERROR(IF('0'!V564&gt;0.00001,'0'!V564,'2'!M577),"")</f>
        <v/>
      </c>
      <c r="S582" s="107" t="s">
        <v>39</v>
      </c>
    </row>
    <row r="583" spans="1:19" s="22" customFormat="1" ht="20.100000000000001" hidden="1" customHeight="1">
      <c r="A583" s="106" t="str">
        <f>IFERROR(CONCATENATE('0'!$A565),0)</f>
        <v/>
      </c>
      <c r="B583" s="107">
        <f>IFERROR(SUM('0'!$B565),0)</f>
        <v>0</v>
      </c>
      <c r="C583" s="107">
        <f>IFERROR(SUM('0'!$C565),0)</f>
        <v>0</v>
      </c>
      <c r="D583" s="108">
        <f>IFERROR(SUM('0'!$E565),0)</f>
        <v>0</v>
      </c>
      <c r="E583" s="107">
        <f>IFERROR(SUM('0'!$D565),0)</f>
        <v>0</v>
      </c>
      <c r="F583" s="109">
        <f>IFERROR(SUM('0'!$F565),0)</f>
        <v>0</v>
      </c>
      <c r="G583" s="107" t="str">
        <f t="shared" si="9"/>
        <v/>
      </c>
      <c r="H583" s="107" t="str">
        <f>IFERROR(CONCATENATE('0'!$G565),0)</f>
        <v/>
      </c>
      <c r="I583" s="107">
        <f>IFERROR(SUM('0'!$H565),0)</f>
        <v>0</v>
      </c>
      <c r="J583" s="110">
        <f>IFERROR(SUM('0'!$I565),0)</f>
        <v>0</v>
      </c>
      <c r="K583" s="107" t="str">
        <f>IFERROR(CONCATENATE('0'!$K565),0)</f>
        <v/>
      </c>
      <c r="L583" s="107">
        <f>IFERROR(SUM('0'!$L565),0)</f>
        <v>0</v>
      </c>
      <c r="M583" s="107">
        <f>IFERROR(SUM('0'!$M565),0)</f>
        <v>0</v>
      </c>
      <c r="N583" s="107">
        <f>IFERROR(SUM('0'!$N565),0)</f>
        <v>0</v>
      </c>
      <c r="O583" s="107" t="str">
        <f>IFERROR(CONCATENATE('0'!$O565),0)</f>
        <v/>
      </c>
      <c r="P583" s="107" t="str">
        <f>IFERROR(CONCATENATE('0'!U565),"")</f>
        <v/>
      </c>
      <c r="Q583" s="107" t="str">
        <f>IFERROR(CONCATENATE('0'!$W565),0)</f>
        <v/>
      </c>
      <c r="R583" s="107" t="str">
        <f>IFERROR(IF('0'!V565&gt;0.00001,'0'!V565,'2'!M578),"")</f>
        <v/>
      </c>
      <c r="S583" s="107" t="s">
        <v>39</v>
      </c>
    </row>
    <row r="584" spans="1:19" s="22" customFormat="1" ht="20.100000000000001" hidden="1" customHeight="1">
      <c r="A584" s="106" t="str">
        <f>IFERROR(CONCATENATE('0'!$A566),0)</f>
        <v/>
      </c>
      <c r="B584" s="107">
        <f>IFERROR(SUM('0'!$B566),0)</f>
        <v>0</v>
      </c>
      <c r="C584" s="107">
        <f>IFERROR(SUM('0'!$C566),0)</f>
        <v>0</v>
      </c>
      <c r="D584" s="108">
        <f>IFERROR(SUM('0'!$E566),0)</f>
        <v>0</v>
      </c>
      <c r="E584" s="107">
        <f>IFERROR(SUM('0'!$D566),0)</f>
        <v>0</v>
      </c>
      <c r="F584" s="109">
        <f>IFERROR(SUM('0'!$F566),0)</f>
        <v>0</v>
      </c>
      <c r="G584" s="107" t="str">
        <f t="shared" si="9"/>
        <v/>
      </c>
      <c r="H584" s="107" t="str">
        <f>IFERROR(CONCATENATE('0'!$G566),0)</f>
        <v/>
      </c>
      <c r="I584" s="107">
        <f>IFERROR(SUM('0'!$H566),0)</f>
        <v>0</v>
      </c>
      <c r="J584" s="110">
        <f>IFERROR(SUM('0'!$I566),0)</f>
        <v>0</v>
      </c>
      <c r="K584" s="107" t="str">
        <f>IFERROR(CONCATENATE('0'!$K566),0)</f>
        <v/>
      </c>
      <c r="L584" s="107">
        <f>IFERROR(SUM('0'!$L566),0)</f>
        <v>0</v>
      </c>
      <c r="M584" s="107">
        <f>IFERROR(SUM('0'!$M566),0)</f>
        <v>0</v>
      </c>
      <c r="N584" s="107">
        <f>IFERROR(SUM('0'!$N566),0)</f>
        <v>0</v>
      </c>
      <c r="O584" s="107" t="str">
        <f>IFERROR(CONCATENATE('0'!$O566),0)</f>
        <v/>
      </c>
      <c r="P584" s="107" t="str">
        <f>IFERROR(CONCATENATE('0'!U566),"")</f>
        <v/>
      </c>
      <c r="Q584" s="107" t="str">
        <f>IFERROR(CONCATENATE('0'!$W566),0)</f>
        <v/>
      </c>
      <c r="R584" s="107" t="str">
        <f>IFERROR(IF('0'!V566&gt;0.00001,'0'!V566,'2'!M579),"")</f>
        <v/>
      </c>
      <c r="S584" s="107" t="s">
        <v>39</v>
      </c>
    </row>
    <row r="585" spans="1:19" s="22" customFormat="1" ht="20.100000000000001" hidden="1" customHeight="1">
      <c r="A585" s="106" t="str">
        <f>IFERROR(CONCATENATE('0'!$A567),0)</f>
        <v/>
      </c>
      <c r="B585" s="107">
        <f>IFERROR(SUM('0'!$B567),0)</f>
        <v>0</v>
      </c>
      <c r="C585" s="107">
        <f>IFERROR(SUM('0'!$C567),0)</f>
        <v>0</v>
      </c>
      <c r="D585" s="108">
        <f>IFERROR(SUM('0'!$E567),0)</f>
        <v>0</v>
      </c>
      <c r="E585" s="107">
        <f>IFERROR(SUM('0'!$D567),0)</f>
        <v>0</v>
      </c>
      <c r="F585" s="109">
        <f>IFERROR(SUM('0'!$F567),0)</f>
        <v>0</v>
      </c>
      <c r="G585" s="107" t="str">
        <f t="shared" si="9"/>
        <v/>
      </c>
      <c r="H585" s="107" t="str">
        <f>IFERROR(CONCATENATE('0'!$G567),0)</f>
        <v/>
      </c>
      <c r="I585" s="107">
        <f>IFERROR(SUM('0'!$H567),0)</f>
        <v>0</v>
      </c>
      <c r="J585" s="110">
        <f>IFERROR(SUM('0'!$I567),0)</f>
        <v>0</v>
      </c>
      <c r="K585" s="107" t="str">
        <f>IFERROR(CONCATENATE('0'!$K567),0)</f>
        <v/>
      </c>
      <c r="L585" s="107">
        <f>IFERROR(SUM('0'!$L567),0)</f>
        <v>0</v>
      </c>
      <c r="M585" s="107">
        <f>IFERROR(SUM('0'!$M567),0)</f>
        <v>0</v>
      </c>
      <c r="N585" s="107">
        <f>IFERROR(SUM('0'!$N567),0)</f>
        <v>0</v>
      </c>
      <c r="O585" s="107" t="str">
        <f>IFERROR(CONCATENATE('0'!$O567),0)</f>
        <v/>
      </c>
      <c r="P585" s="107" t="str">
        <f>IFERROR(CONCATENATE('0'!U567),"")</f>
        <v/>
      </c>
      <c r="Q585" s="107" t="str">
        <f>IFERROR(CONCATENATE('0'!$W567),0)</f>
        <v/>
      </c>
      <c r="R585" s="107" t="str">
        <f>IFERROR(IF('0'!V567&gt;0.00001,'0'!V567,'2'!M580),"")</f>
        <v/>
      </c>
      <c r="S585" s="107" t="s">
        <v>39</v>
      </c>
    </row>
    <row r="586" spans="1:19" s="22" customFormat="1" ht="20.100000000000001" hidden="1" customHeight="1">
      <c r="A586" s="106" t="str">
        <f>IFERROR(CONCATENATE('0'!$A568),0)</f>
        <v/>
      </c>
      <c r="B586" s="107">
        <f>IFERROR(SUM('0'!$B568),0)</f>
        <v>0</v>
      </c>
      <c r="C586" s="107">
        <f>IFERROR(SUM('0'!$C568),0)</f>
        <v>0</v>
      </c>
      <c r="D586" s="108">
        <f>IFERROR(SUM('0'!$E568),0)</f>
        <v>0</v>
      </c>
      <c r="E586" s="107">
        <f>IFERROR(SUM('0'!$D568),0)</f>
        <v>0</v>
      </c>
      <c r="F586" s="109">
        <f>IFERROR(SUM('0'!$F568),0)</f>
        <v>0</v>
      </c>
      <c r="G586" s="107" t="str">
        <f t="shared" si="9"/>
        <v/>
      </c>
      <c r="H586" s="107" t="str">
        <f>IFERROR(CONCATENATE('0'!$G568),0)</f>
        <v/>
      </c>
      <c r="I586" s="107">
        <f>IFERROR(SUM('0'!$H568),0)</f>
        <v>0</v>
      </c>
      <c r="J586" s="110">
        <f>IFERROR(SUM('0'!$I568),0)</f>
        <v>0</v>
      </c>
      <c r="K586" s="107" t="str">
        <f>IFERROR(CONCATENATE('0'!$K568),0)</f>
        <v/>
      </c>
      <c r="L586" s="107">
        <f>IFERROR(SUM('0'!$L568),0)</f>
        <v>0</v>
      </c>
      <c r="M586" s="107">
        <f>IFERROR(SUM('0'!$M568),0)</f>
        <v>0</v>
      </c>
      <c r="N586" s="107">
        <f>IFERROR(SUM('0'!$N568),0)</f>
        <v>0</v>
      </c>
      <c r="O586" s="107" t="str">
        <f>IFERROR(CONCATENATE('0'!$O568),0)</f>
        <v/>
      </c>
      <c r="P586" s="107" t="str">
        <f>IFERROR(CONCATENATE('0'!U568),"")</f>
        <v/>
      </c>
      <c r="Q586" s="107" t="str">
        <f>IFERROR(CONCATENATE('0'!$W568),0)</f>
        <v/>
      </c>
      <c r="R586" s="107" t="str">
        <f>IFERROR(IF('0'!V568&gt;0.00001,'0'!V568,'2'!M581),"")</f>
        <v/>
      </c>
      <c r="S586" s="107" t="s">
        <v>39</v>
      </c>
    </row>
    <row r="587" spans="1:19" s="22" customFormat="1" ht="20.100000000000001" hidden="1" customHeight="1">
      <c r="A587" s="106" t="str">
        <f>IFERROR(CONCATENATE('0'!$A569),0)</f>
        <v/>
      </c>
      <c r="B587" s="107">
        <f>IFERROR(SUM('0'!$B569),0)</f>
        <v>0</v>
      </c>
      <c r="C587" s="107">
        <f>IFERROR(SUM('0'!$C569),0)</f>
        <v>0</v>
      </c>
      <c r="D587" s="108">
        <f>IFERROR(SUM('0'!$E569),0)</f>
        <v>0</v>
      </c>
      <c r="E587" s="107">
        <f>IFERROR(SUM('0'!$D569),0)</f>
        <v>0</v>
      </c>
      <c r="F587" s="109">
        <f>IFERROR(SUM('0'!$F569),0)</f>
        <v>0</v>
      </c>
      <c r="G587" s="107" t="str">
        <f t="shared" si="9"/>
        <v/>
      </c>
      <c r="H587" s="107" t="str">
        <f>IFERROR(CONCATENATE('0'!$G569),0)</f>
        <v/>
      </c>
      <c r="I587" s="107">
        <f>IFERROR(SUM('0'!$H569),0)</f>
        <v>0</v>
      </c>
      <c r="J587" s="110">
        <f>IFERROR(SUM('0'!$I569),0)</f>
        <v>0</v>
      </c>
      <c r="K587" s="107" t="str">
        <f>IFERROR(CONCATENATE('0'!$K569),0)</f>
        <v/>
      </c>
      <c r="L587" s="107">
        <f>IFERROR(SUM('0'!$L569),0)</f>
        <v>0</v>
      </c>
      <c r="M587" s="107">
        <f>IFERROR(SUM('0'!$M569),0)</f>
        <v>0</v>
      </c>
      <c r="N587" s="107">
        <f>IFERROR(SUM('0'!$N569),0)</f>
        <v>0</v>
      </c>
      <c r="O587" s="107" t="str">
        <f>IFERROR(CONCATENATE('0'!$O569),0)</f>
        <v/>
      </c>
      <c r="P587" s="107" t="str">
        <f>IFERROR(CONCATENATE('0'!U569),"")</f>
        <v/>
      </c>
      <c r="Q587" s="107" t="str">
        <f>IFERROR(CONCATENATE('0'!$W569),0)</f>
        <v/>
      </c>
      <c r="R587" s="107" t="str">
        <f>IFERROR(IF('0'!V569&gt;0.00001,'0'!V569,'2'!M582),"")</f>
        <v/>
      </c>
      <c r="S587" s="107" t="s">
        <v>39</v>
      </c>
    </row>
    <row r="588" spans="1:19" s="22" customFormat="1" ht="20.100000000000001" hidden="1" customHeight="1">
      <c r="A588" s="106" t="str">
        <f>IFERROR(CONCATENATE('0'!$A570),0)</f>
        <v/>
      </c>
      <c r="B588" s="107">
        <f>IFERROR(SUM('0'!$B570),0)</f>
        <v>0</v>
      </c>
      <c r="C588" s="107">
        <f>IFERROR(SUM('0'!$C570),0)</f>
        <v>0</v>
      </c>
      <c r="D588" s="108">
        <f>IFERROR(SUM('0'!$E570),0)</f>
        <v>0</v>
      </c>
      <c r="E588" s="107">
        <f>IFERROR(SUM('0'!$D570),0)</f>
        <v>0</v>
      </c>
      <c r="F588" s="109">
        <f>IFERROR(SUM('0'!$F570),0)</f>
        <v>0</v>
      </c>
      <c r="G588" s="107" t="str">
        <f t="shared" si="9"/>
        <v/>
      </c>
      <c r="H588" s="107" t="str">
        <f>IFERROR(CONCATENATE('0'!$G570),0)</f>
        <v/>
      </c>
      <c r="I588" s="107">
        <f>IFERROR(SUM('0'!$H570),0)</f>
        <v>0</v>
      </c>
      <c r="J588" s="110">
        <f>IFERROR(SUM('0'!$I570),0)</f>
        <v>0</v>
      </c>
      <c r="K588" s="107" t="str">
        <f>IFERROR(CONCATENATE('0'!$K570),0)</f>
        <v/>
      </c>
      <c r="L588" s="107">
        <f>IFERROR(SUM('0'!$L570),0)</f>
        <v>0</v>
      </c>
      <c r="M588" s="107">
        <f>IFERROR(SUM('0'!$M570),0)</f>
        <v>0</v>
      </c>
      <c r="N588" s="107">
        <f>IFERROR(SUM('0'!$N570),0)</f>
        <v>0</v>
      </c>
      <c r="O588" s="107" t="str">
        <f>IFERROR(CONCATENATE('0'!$O570),0)</f>
        <v/>
      </c>
      <c r="P588" s="107" t="str">
        <f>IFERROR(CONCATENATE('0'!U570),"")</f>
        <v/>
      </c>
      <c r="Q588" s="107" t="str">
        <f>IFERROR(CONCATENATE('0'!$W570),0)</f>
        <v/>
      </c>
      <c r="R588" s="107" t="str">
        <f>IFERROR(IF('0'!V570&gt;0.00001,'0'!V570,'2'!M583),"")</f>
        <v/>
      </c>
      <c r="S588" s="107" t="s">
        <v>39</v>
      </c>
    </row>
    <row r="589" spans="1:19" s="22" customFormat="1" ht="20.100000000000001" hidden="1" customHeight="1">
      <c r="A589" s="106" t="str">
        <f>IFERROR(CONCATENATE('0'!$A571),0)</f>
        <v/>
      </c>
      <c r="B589" s="107">
        <f>IFERROR(SUM('0'!$B571),0)</f>
        <v>0</v>
      </c>
      <c r="C589" s="107">
        <f>IFERROR(SUM('0'!$C571),0)</f>
        <v>0</v>
      </c>
      <c r="D589" s="108">
        <f>IFERROR(SUM('0'!$E571),0)</f>
        <v>0</v>
      </c>
      <c r="E589" s="107">
        <f>IFERROR(SUM('0'!$D571),0)</f>
        <v>0</v>
      </c>
      <c r="F589" s="109">
        <f>IFERROR(SUM('0'!$F571),0)</f>
        <v>0</v>
      </c>
      <c r="G589" s="107" t="str">
        <f t="shared" si="9"/>
        <v/>
      </c>
      <c r="H589" s="107" t="str">
        <f>IFERROR(CONCATENATE('0'!$G571),0)</f>
        <v/>
      </c>
      <c r="I589" s="107">
        <f>IFERROR(SUM('0'!$H571),0)</f>
        <v>0</v>
      </c>
      <c r="J589" s="110">
        <f>IFERROR(SUM('0'!$I571),0)</f>
        <v>0</v>
      </c>
      <c r="K589" s="107" t="str">
        <f>IFERROR(CONCATENATE('0'!$K571),0)</f>
        <v/>
      </c>
      <c r="L589" s="107">
        <f>IFERROR(SUM('0'!$L571),0)</f>
        <v>0</v>
      </c>
      <c r="M589" s="107">
        <f>IFERROR(SUM('0'!$M571),0)</f>
        <v>0</v>
      </c>
      <c r="N589" s="107">
        <f>IFERROR(SUM('0'!$N571),0)</f>
        <v>0</v>
      </c>
      <c r="O589" s="107" t="str">
        <f>IFERROR(CONCATENATE('0'!$O571),0)</f>
        <v/>
      </c>
      <c r="P589" s="107" t="str">
        <f>IFERROR(CONCATENATE('0'!U571),"")</f>
        <v/>
      </c>
      <c r="Q589" s="107" t="str">
        <f>IFERROR(CONCATENATE('0'!$W571),0)</f>
        <v/>
      </c>
      <c r="R589" s="107" t="str">
        <f>IFERROR(IF('0'!V571&gt;0.00001,'0'!V571,'2'!M584),"")</f>
        <v/>
      </c>
      <c r="S589" s="107" t="s">
        <v>39</v>
      </c>
    </row>
    <row r="590" spans="1:19" s="22" customFormat="1" ht="20.100000000000001" hidden="1" customHeight="1">
      <c r="A590" s="106" t="str">
        <f>IFERROR(CONCATENATE('0'!$A572),0)</f>
        <v/>
      </c>
      <c r="B590" s="107">
        <f>IFERROR(SUM('0'!$B572),0)</f>
        <v>0</v>
      </c>
      <c r="C590" s="107">
        <f>IFERROR(SUM('0'!$C572),0)</f>
        <v>0</v>
      </c>
      <c r="D590" s="108">
        <f>IFERROR(SUM('0'!$E572),0)</f>
        <v>0</v>
      </c>
      <c r="E590" s="107">
        <f>IFERROR(SUM('0'!$D572),0)</f>
        <v>0</v>
      </c>
      <c r="F590" s="109">
        <f>IFERROR(SUM('0'!$F572),0)</f>
        <v>0</v>
      </c>
      <c r="G590" s="107" t="str">
        <f t="shared" si="9"/>
        <v/>
      </c>
      <c r="H590" s="107" t="str">
        <f>IFERROR(CONCATENATE('0'!$G572),0)</f>
        <v/>
      </c>
      <c r="I590" s="107">
        <f>IFERROR(SUM('0'!$H572),0)</f>
        <v>0</v>
      </c>
      <c r="J590" s="110">
        <f>IFERROR(SUM('0'!$I572),0)</f>
        <v>0</v>
      </c>
      <c r="K590" s="107" t="str">
        <f>IFERROR(CONCATENATE('0'!$K572),0)</f>
        <v/>
      </c>
      <c r="L590" s="107">
        <f>IFERROR(SUM('0'!$L572),0)</f>
        <v>0</v>
      </c>
      <c r="M590" s="107">
        <f>IFERROR(SUM('0'!$M572),0)</f>
        <v>0</v>
      </c>
      <c r="N590" s="107">
        <f>IFERROR(SUM('0'!$N572),0)</f>
        <v>0</v>
      </c>
      <c r="O590" s="107" t="str">
        <f>IFERROR(CONCATENATE('0'!$O572),0)</f>
        <v/>
      </c>
      <c r="P590" s="107" t="str">
        <f>IFERROR(CONCATENATE('0'!U572),"")</f>
        <v/>
      </c>
      <c r="Q590" s="107" t="str">
        <f>IFERROR(CONCATENATE('0'!$W572),0)</f>
        <v/>
      </c>
      <c r="R590" s="107" t="str">
        <f>IFERROR(IF('0'!V572&gt;0.00001,'0'!V572,'2'!M585),"")</f>
        <v/>
      </c>
      <c r="S590" s="107" t="s">
        <v>39</v>
      </c>
    </row>
    <row r="591" spans="1:19" s="22" customFormat="1" ht="20.100000000000001" hidden="1" customHeight="1">
      <c r="A591" s="106" t="str">
        <f>IFERROR(CONCATENATE('0'!$A573),0)</f>
        <v/>
      </c>
      <c r="B591" s="107">
        <f>IFERROR(SUM('0'!$B573),0)</f>
        <v>0</v>
      </c>
      <c r="C591" s="107">
        <f>IFERROR(SUM('0'!$C573),0)</f>
        <v>0</v>
      </c>
      <c r="D591" s="108">
        <f>IFERROR(SUM('0'!$E573),0)</f>
        <v>0</v>
      </c>
      <c r="E591" s="107">
        <f>IFERROR(SUM('0'!$D573),0)</f>
        <v>0</v>
      </c>
      <c r="F591" s="109">
        <f>IFERROR(SUM('0'!$F573),0)</f>
        <v>0</v>
      </c>
      <c r="G591" s="107" t="str">
        <f t="shared" si="9"/>
        <v/>
      </c>
      <c r="H591" s="107" t="str">
        <f>IFERROR(CONCATENATE('0'!$G573),0)</f>
        <v/>
      </c>
      <c r="I591" s="107">
        <f>IFERROR(SUM('0'!$H573),0)</f>
        <v>0</v>
      </c>
      <c r="J591" s="110">
        <f>IFERROR(SUM('0'!$I573),0)</f>
        <v>0</v>
      </c>
      <c r="K591" s="107" t="str">
        <f>IFERROR(CONCATENATE('0'!$K573),0)</f>
        <v/>
      </c>
      <c r="L591" s="107">
        <f>IFERROR(SUM('0'!$L573),0)</f>
        <v>0</v>
      </c>
      <c r="M591" s="107">
        <f>IFERROR(SUM('0'!$M573),0)</f>
        <v>0</v>
      </c>
      <c r="N591" s="107">
        <f>IFERROR(SUM('0'!$N573),0)</f>
        <v>0</v>
      </c>
      <c r="O591" s="107" t="str">
        <f>IFERROR(CONCATENATE('0'!$O573),0)</f>
        <v/>
      </c>
      <c r="P591" s="107" t="str">
        <f>IFERROR(CONCATENATE('0'!U573),"")</f>
        <v/>
      </c>
      <c r="Q591" s="107" t="str">
        <f>IFERROR(CONCATENATE('0'!$W573),0)</f>
        <v/>
      </c>
      <c r="R591" s="107" t="str">
        <f>IFERROR(IF('0'!V573&gt;0.00001,'0'!V573,'2'!M586),"")</f>
        <v/>
      </c>
      <c r="S591" s="107" t="s">
        <v>39</v>
      </c>
    </row>
    <row r="592" spans="1:19" s="22" customFormat="1" ht="20.100000000000001" hidden="1" customHeight="1">
      <c r="A592" s="106" t="str">
        <f>IFERROR(CONCATENATE('0'!$A574),0)</f>
        <v/>
      </c>
      <c r="B592" s="107">
        <f>IFERROR(SUM('0'!$B574),0)</f>
        <v>0</v>
      </c>
      <c r="C592" s="107">
        <f>IFERROR(SUM('0'!$C574),0)</f>
        <v>0</v>
      </c>
      <c r="D592" s="108">
        <f>IFERROR(SUM('0'!$E574),0)</f>
        <v>0</v>
      </c>
      <c r="E592" s="107">
        <f>IFERROR(SUM('0'!$D574),0)</f>
        <v>0</v>
      </c>
      <c r="F592" s="109">
        <f>IFERROR(SUM('0'!$F574),0)</f>
        <v>0</v>
      </c>
      <c r="G592" s="107" t="str">
        <f t="shared" si="9"/>
        <v/>
      </c>
      <c r="H592" s="107" t="str">
        <f>IFERROR(CONCATENATE('0'!$G574),0)</f>
        <v/>
      </c>
      <c r="I592" s="107">
        <f>IFERROR(SUM('0'!$H574),0)</f>
        <v>0</v>
      </c>
      <c r="J592" s="110">
        <f>IFERROR(SUM('0'!$I574),0)</f>
        <v>0</v>
      </c>
      <c r="K592" s="107" t="str">
        <f>IFERROR(CONCATENATE('0'!$K574),0)</f>
        <v/>
      </c>
      <c r="L592" s="107">
        <f>IFERROR(SUM('0'!$L574),0)</f>
        <v>0</v>
      </c>
      <c r="M592" s="107">
        <f>IFERROR(SUM('0'!$M574),0)</f>
        <v>0</v>
      </c>
      <c r="N592" s="107">
        <f>IFERROR(SUM('0'!$N574),0)</f>
        <v>0</v>
      </c>
      <c r="O592" s="107" t="str">
        <f>IFERROR(CONCATENATE('0'!$O574),0)</f>
        <v/>
      </c>
      <c r="P592" s="107" t="str">
        <f>IFERROR(CONCATENATE('0'!U574),"")</f>
        <v/>
      </c>
      <c r="Q592" s="107" t="str">
        <f>IFERROR(CONCATENATE('0'!$W574),0)</f>
        <v/>
      </c>
      <c r="R592" s="107" t="str">
        <f>IFERROR(IF('0'!V574&gt;0.00001,'0'!V574,'2'!M587),"")</f>
        <v/>
      </c>
      <c r="S592" s="107" t="s">
        <v>39</v>
      </c>
    </row>
    <row r="593" spans="1:19" s="22" customFormat="1" ht="20.100000000000001" hidden="1" customHeight="1">
      <c r="A593" s="106" t="str">
        <f>IFERROR(CONCATENATE('0'!$A575),0)</f>
        <v/>
      </c>
      <c r="B593" s="107">
        <f>IFERROR(SUM('0'!$B575),0)</f>
        <v>0</v>
      </c>
      <c r="C593" s="107">
        <f>IFERROR(SUM('0'!$C575),0)</f>
        <v>0</v>
      </c>
      <c r="D593" s="108">
        <f>IFERROR(SUM('0'!$E575),0)</f>
        <v>0</v>
      </c>
      <c r="E593" s="107">
        <f>IFERROR(SUM('0'!$D575),0)</f>
        <v>0</v>
      </c>
      <c r="F593" s="109">
        <f>IFERROR(SUM('0'!$F575),0)</f>
        <v>0</v>
      </c>
      <c r="G593" s="107" t="str">
        <f t="shared" si="9"/>
        <v/>
      </c>
      <c r="H593" s="107" t="str">
        <f>IFERROR(CONCATENATE('0'!$G575),0)</f>
        <v/>
      </c>
      <c r="I593" s="107">
        <f>IFERROR(SUM('0'!$H575),0)</f>
        <v>0</v>
      </c>
      <c r="J593" s="110">
        <f>IFERROR(SUM('0'!$I575),0)</f>
        <v>0</v>
      </c>
      <c r="K593" s="107" t="str">
        <f>IFERROR(CONCATENATE('0'!$K575),0)</f>
        <v/>
      </c>
      <c r="L593" s="107">
        <f>IFERROR(SUM('0'!$L575),0)</f>
        <v>0</v>
      </c>
      <c r="M593" s="107">
        <f>IFERROR(SUM('0'!$M575),0)</f>
        <v>0</v>
      </c>
      <c r="N593" s="107">
        <f>IFERROR(SUM('0'!$N575),0)</f>
        <v>0</v>
      </c>
      <c r="O593" s="107" t="str">
        <f>IFERROR(CONCATENATE('0'!$O575),0)</f>
        <v/>
      </c>
      <c r="P593" s="107" t="str">
        <f>IFERROR(CONCATENATE('0'!U575),"")</f>
        <v/>
      </c>
      <c r="Q593" s="107" t="str">
        <f>IFERROR(CONCATENATE('0'!$W575),0)</f>
        <v/>
      </c>
      <c r="R593" s="107" t="str">
        <f>IFERROR(IF('0'!V575&gt;0.00001,'0'!V575,'2'!M588),"")</f>
        <v/>
      </c>
      <c r="S593" s="107" t="s">
        <v>39</v>
      </c>
    </row>
    <row r="594" spans="1:19" s="22" customFormat="1" ht="20.100000000000001" hidden="1" customHeight="1">
      <c r="A594" s="106" t="str">
        <f>IFERROR(CONCATENATE('0'!$A576),0)</f>
        <v/>
      </c>
      <c r="B594" s="107">
        <f>IFERROR(SUM('0'!$B576),0)</f>
        <v>0</v>
      </c>
      <c r="C594" s="107">
        <f>IFERROR(SUM('0'!$C576),0)</f>
        <v>0</v>
      </c>
      <c r="D594" s="108">
        <f>IFERROR(SUM('0'!$E576),0)</f>
        <v>0</v>
      </c>
      <c r="E594" s="107">
        <f>IFERROR(SUM('0'!$D576),0)</f>
        <v>0</v>
      </c>
      <c r="F594" s="109">
        <f>IFERROR(SUM('0'!$F576),0)</f>
        <v>0</v>
      </c>
      <c r="G594" s="107" t="str">
        <f t="shared" si="9"/>
        <v/>
      </c>
      <c r="H594" s="107" t="str">
        <f>IFERROR(CONCATENATE('0'!$G576),0)</f>
        <v/>
      </c>
      <c r="I594" s="107">
        <f>IFERROR(SUM('0'!$H576),0)</f>
        <v>0</v>
      </c>
      <c r="J594" s="110">
        <f>IFERROR(SUM('0'!$I576),0)</f>
        <v>0</v>
      </c>
      <c r="K594" s="107" t="str">
        <f>IFERROR(CONCATENATE('0'!$K576),0)</f>
        <v/>
      </c>
      <c r="L594" s="107">
        <f>IFERROR(SUM('0'!$L576),0)</f>
        <v>0</v>
      </c>
      <c r="M594" s="107">
        <f>IFERROR(SUM('0'!$M576),0)</f>
        <v>0</v>
      </c>
      <c r="N594" s="107">
        <f>IFERROR(SUM('0'!$N576),0)</f>
        <v>0</v>
      </c>
      <c r="O594" s="107" t="str">
        <f>IFERROR(CONCATENATE('0'!$O576),0)</f>
        <v/>
      </c>
      <c r="P594" s="107" t="str">
        <f>IFERROR(CONCATENATE('0'!U576),"")</f>
        <v/>
      </c>
      <c r="Q594" s="107" t="str">
        <f>IFERROR(CONCATENATE('0'!$W576),0)</f>
        <v/>
      </c>
      <c r="R594" s="107" t="str">
        <f>IFERROR(IF('0'!V576&gt;0.00001,'0'!V576,'2'!M589),"")</f>
        <v/>
      </c>
      <c r="S594" s="107" t="s">
        <v>39</v>
      </c>
    </row>
    <row r="595" spans="1:19" s="22" customFormat="1" ht="20.100000000000001" hidden="1" customHeight="1">
      <c r="A595" s="106" t="str">
        <f>IFERROR(CONCATENATE('0'!$A577),0)</f>
        <v/>
      </c>
      <c r="B595" s="107">
        <f>IFERROR(SUM('0'!$B577),0)</f>
        <v>0</v>
      </c>
      <c r="C595" s="107">
        <f>IFERROR(SUM('0'!$C577),0)</f>
        <v>0</v>
      </c>
      <c r="D595" s="108">
        <f>IFERROR(SUM('0'!$E577),0)</f>
        <v>0</v>
      </c>
      <c r="E595" s="107">
        <f>IFERROR(SUM('0'!$D577),0)</f>
        <v>0</v>
      </c>
      <c r="F595" s="109">
        <f>IFERROR(SUM('0'!$F577),0)</f>
        <v>0</v>
      </c>
      <c r="G595" s="107" t="str">
        <f t="shared" si="9"/>
        <v/>
      </c>
      <c r="H595" s="107" t="str">
        <f>IFERROR(CONCATENATE('0'!$G577),0)</f>
        <v/>
      </c>
      <c r="I595" s="107">
        <f>IFERROR(SUM('0'!$H577),0)</f>
        <v>0</v>
      </c>
      <c r="J595" s="110">
        <f>IFERROR(SUM('0'!$I577),0)</f>
        <v>0</v>
      </c>
      <c r="K595" s="107" t="str">
        <f>IFERROR(CONCATENATE('0'!$K577),0)</f>
        <v/>
      </c>
      <c r="L595" s="107">
        <f>IFERROR(SUM('0'!$L577),0)</f>
        <v>0</v>
      </c>
      <c r="M595" s="107">
        <f>IFERROR(SUM('0'!$M577),0)</f>
        <v>0</v>
      </c>
      <c r="N595" s="107">
        <f>IFERROR(SUM('0'!$N577),0)</f>
        <v>0</v>
      </c>
      <c r="O595" s="107" t="str">
        <f>IFERROR(CONCATENATE('0'!$O577),0)</f>
        <v/>
      </c>
      <c r="P595" s="107" t="str">
        <f>IFERROR(CONCATENATE('0'!U577),"")</f>
        <v/>
      </c>
      <c r="Q595" s="107" t="str">
        <f>IFERROR(CONCATENATE('0'!$W577),0)</f>
        <v/>
      </c>
      <c r="R595" s="107" t="str">
        <f>IFERROR(IF('0'!V577&gt;0.00001,'0'!V577,'2'!M590),"")</f>
        <v/>
      </c>
      <c r="S595" s="107" t="s">
        <v>39</v>
      </c>
    </row>
    <row r="596" spans="1:19" s="22" customFormat="1" ht="20.100000000000001" hidden="1" customHeight="1">
      <c r="A596" s="106" t="str">
        <f>IFERROR(CONCATENATE('0'!$A578),0)</f>
        <v/>
      </c>
      <c r="B596" s="107">
        <f>IFERROR(SUM('0'!$B578),0)</f>
        <v>0</v>
      </c>
      <c r="C596" s="107">
        <f>IFERROR(SUM('0'!$C578),0)</f>
        <v>0</v>
      </c>
      <c r="D596" s="108">
        <f>IFERROR(SUM('0'!$E578),0)</f>
        <v>0</v>
      </c>
      <c r="E596" s="107">
        <f>IFERROR(SUM('0'!$D578),0)</f>
        <v>0</v>
      </c>
      <c r="F596" s="109">
        <f>IFERROR(SUM('0'!$F578),0)</f>
        <v>0</v>
      </c>
      <c r="G596" s="107" t="str">
        <f t="shared" si="9"/>
        <v/>
      </c>
      <c r="H596" s="107" t="str">
        <f>IFERROR(CONCATENATE('0'!$G578),0)</f>
        <v/>
      </c>
      <c r="I596" s="107">
        <f>IFERROR(SUM('0'!$H578),0)</f>
        <v>0</v>
      </c>
      <c r="J596" s="110">
        <f>IFERROR(SUM('0'!$I578),0)</f>
        <v>0</v>
      </c>
      <c r="K596" s="107" t="str">
        <f>IFERROR(CONCATENATE('0'!$K578),0)</f>
        <v/>
      </c>
      <c r="L596" s="107">
        <f>IFERROR(SUM('0'!$L578),0)</f>
        <v>0</v>
      </c>
      <c r="M596" s="107">
        <f>IFERROR(SUM('0'!$M578),0)</f>
        <v>0</v>
      </c>
      <c r="N596" s="107">
        <f>IFERROR(SUM('0'!$N578),0)</f>
        <v>0</v>
      </c>
      <c r="O596" s="107" t="str">
        <f>IFERROR(CONCATENATE('0'!$O578),0)</f>
        <v/>
      </c>
      <c r="P596" s="107" t="str">
        <f>IFERROR(CONCATENATE('0'!U578),"")</f>
        <v/>
      </c>
      <c r="Q596" s="107" t="str">
        <f>IFERROR(CONCATENATE('0'!$W578),0)</f>
        <v/>
      </c>
      <c r="R596" s="107" t="str">
        <f>IFERROR(IF('0'!V578&gt;0.00001,'0'!V578,'2'!M591),"")</f>
        <v/>
      </c>
      <c r="S596" s="107" t="s">
        <v>39</v>
      </c>
    </row>
    <row r="597" spans="1:19" s="22" customFormat="1" ht="20.100000000000001" hidden="1" customHeight="1">
      <c r="A597" s="106" t="str">
        <f>IFERROR(CONCATENATE('0'!$A579),0)</f>
        <v/>
      </c>
      <c r="B597" s="107">
        <f>IFERROR(SUM('0'!$B579),0)</f>
        <v>0</v>
      </c>
      <c r="C597" s="107">
        <f>IFERROR(SUM('0'!$C579),0)</f>
        <v>0</v>
      </c>
      <c r="D597" s="108">
        <f>IFERROR(SUM('0'!$E579),0)</f>
        <v>0</v>
      </c>
      <c r="E597" s="107">
        <f>IFERROR(SUM('0'!$D579),0)</f>
        <v>0</v>
      </c>
      <c r="F597" s="109">
        <f>IFERROR(SUM('0'!$F579),0)</f>
        <v>0</v>
      </c>
      <c r="G597" s="107" t="str">
        <f t="shared" si="9"/>
        <v/>
      </c>
      <c r="H597" s="107" t="str">
        <f>IFERROR(CONCATENATE('0'!$G579),0)</f>
        <v/>
      </c>
      <c r="I597" s="107">
        <f>IFERROR(SUM('0'!$H579),0)</f>
        <v>0</v>
      </c>
      <c r="J597" s="110">
        <f>IFERROR(SUM('0'!$I579),0)</f>
        <v>0</v>
      </c>
      <c r="K597" s="107" t="str">
        <f>IFERROR(CONCATENATE('0'!$K579),0)</f>
        <v/>
      </c>
      <c r="L597" s="107">
        <f>IFERROR(SUM('0'!$L579),0)</f>
        <v>0</v>
      </c>
      <c r="M597" s="107">
        <f>IFERROR(SUM('0'!$M579),0)</f>
        <v>0</v>
      </c>
      <c r="N597" s="107">
        <f>IFERROR(SUM('0'!$N579),0)</f>
        <v>0</v>
      </c>
      <c r="O597" s="107" t="str">
        <f>IFERROR(CONCATENATE('0'!$O579),0)</f>
        <v/>
      </c>
      <c r="P597" s="107" t="str">
        <f>IFERROR(CONCATENATE('0'!U579),"")</f>
        <v/>
      </c>
      <c r="Q597" s="107" t="str">
        <f>IFERROR(CONCATENATE('0'!$W579),0)</f>
        <v/>
      </c>
      <c r="R597" s="107" t="str">
        <f>IFERROR(IF('0'!V579&gt;0.00001,'0'!V579,'2'!M592),"")</f>
        <v/>
      </c>
      <c r="S597" s="107" t="s">
        <v>39</v>
      </c>
    </row>
    <row r="598" spans="1:19" s="22" customFormat="1" ht="20.100000000000001" hidden="1" customHeight="1">
      <c r="A598" s="106" t="str">
        <f>IFERROR(CONCATENATE('0'!$A580),0)</f>
        <v/>
      </c>
      <c r="B598" s="107">
        <f>IFERROR(SUM('0'!$B580),0)</f>
        <v>0</v>
      </c>
      <c r="C598" s="107">
        <f>IFERROR(SUM('0'!$C580),0)</f>
        <v>0</v>
      </c>
      <c r="D598" s="108">
        <f>IFERROR(SUM('0'!$E580),0)</f>
        <v>0</v>
      </c>
      <c r="E598" s="107">
        <f>IFERROR(SUM('0'!$D580),0)</f>
        <v>0</v>
      </c>
      <c r="F598" s="109">
        <f>IFERROR(SUM('0'!$F580),0)</f>
        <v>0</v>
      </c>
      <c r="G598" s="107" t="str">
        <f t="shared" si="9"/>
        <v/>
      </c>
      <c r="H598" s="107" t="str">
        <f>IFERROR(CONCATENATE('0'!$G580),0)</f>
        <v/>
      </c>
      <c r="I598" s="107">
        <f>IFERROR(SUM('0'!$H580),0)</f>
        <v>0</v>
      </c>
      <c r="J598" s="110">
        <f>IFERROR(SUM('0'!$I580),0)</f>
        <v>0</v>
      </c>
      <c r="K598" s="107" t="str">
        <f>IFERROR(CONCATENATE('0'!$K580),0)</f>
        <v/>
      </c>
      <c r="L598" s="107">
        <f>IFERROR(SUM('0'!$L580),0)</f>
        <v>0</v>
      </c>
      <c r="M598" s="107">
        <f>IFERROR(SUM('0'!$M580),0)</f>
        <v>0</v>
      </c>
      <c r="N598" s="107">
        <f>IFERROR(SUM('0'!$N580),0)</f>
        <v>0</v>
      </c>
      <c r="O598" s="107" t="str">
        <f>IFERROR(CONCATENATE('0'!$O580),0)</f>
        <v/>
      </c>
      <c r="P598" s="107" t="str">
        <f>IFERROR(CONCATENATE('0'!U580),"")</f>
        <v/>
      </c>
      <c r="Q598" s="107" t="str">
        <f>IFERROR(CONCATENATE('0'!$W580),0)</f>
        <v/>
      </c>
      <c r="R598" s="107" t="str">
        <f>IFERROR(IF('0'!V580&gt;0.00001,'0'!V580,'2'!M593),"")</f>
        <v/>
      </c>
      <c r="S598" s="107" t="s">
        <v>39</v>
      </c>
    </row>
    <row r="599" spans="1:19" s="22" customFormat="1" ht="20.100000000000001" hidden="1" customHeight="1">
      <c r="A599" s="106" t="str">
        <f>IFERROR(CONCATENATE('0'!$A581),0)</f>
        <v/>
      </c>
      <c r="B599" s="107">
        <f>IFERROR(SUM('0'!$B581),0)</f>
        <v>0</v>
      </c>
      <c r="C599" s="107">
        <f>IFERROR(SUM('0'!$C581),0)</f>
        <v>0</v>
      </c>
      <c r="D599" s="108">
        <f>IFERROR(SUM('0'!$E581),0)</f>
        <v>0</v>
      </c>
      <c r="E599" s="107">
        <f>IFERROR(SUM('0'!$D581),0)</f>
        <v>0</v>
      </c>
      <c r="F599" s="109">
        <f>IFERROR(SUM('0'!$F581),0)</f>
        <v>0</v>
      </c>
      <c r="G599" s="107" t="str">
        <f t="shared" si="9"/>
        <v/>
      </c>
      <c r="H599" s="107" t="str">
        <f>IFERROR(CONCATENATE('0'!$G581),0)</f>
        <v/>
      </c>
      <c r="I599" s="107">
        <f>IFERROR(SUM('0'!$H581),0)</f>
        <v>0</v>
      </c>
      <c r="J599" s="110">
        <f>IFERROR(SUM('0'!$I581),0)</f>
        <v>0</v>
      </c>
      <c r="K599" s="107" t="str">
        <f>IFERROR(CONCATENATE('0'!$K581),0)</f>
        <v/>
      </c>
      <c r="L599" s="107">
        <f>IFERROR(SUM('0'!$L581),0)</f>
        <v>0</v>
      </c>
      <c r="M599" s="107">
        <f>IFERROR(SUM('0'!$M581),0)</f>
        <v>0</v>
      </c>
      <c r="N599" s="107">
        <f>IFERROR(SUM('0'!$N581),0)</f>
        <v>0</v>
      </c>
      <c r="O599" s="107" t="str">
        <f>IFERROR(CONCATENATE('0'!$O581),0)</f>
        <v/>
      </c>
      <c r="P599" s="107" t="str">
        <f>IFERROR(CONCATENATE('0'!U581),"")</f>
        <v/>
      </c>
      <c r="Q599" s="107" t="str">
        <f>IFERROR(CONCATENATE('0'!$W581),0)</f>
        <v/>
      </c>
      <c r="R599" s="107" t="str">
        <f>IFERROR(IF('0'!V581&gt;0.00001,'0'!V581,'2'!M594),"")</f>
        <v/>
      </c>
      <c r="S599" s="107" t="s">
        <v>39</v>
      </c>
    </row>
    <row r="600" spans="1:19" s="22" customFormat="1" ht="20.100000000000001" hidden="1" customHeight="1">
      <c r="A600" s="106" t="str">
        <f>IFERROR(CONCATENATE('0'!$A582),0)</f>
        <v/>
      </c>
      <c r="B600" s="107">
        <f>IFERROR(SUM('0'!$B582),0)</f>
        <v>0</v>
      </c>
      <c r="C600" s="107">
        <f>IFERROR(SUM('0'!$C582),0)</f>
        <v>0</v>
      </c>
      <c r="D600" s="108">
        <f>IFERROR(SUM('0'!$E582),0)</f>
        <v>0</v>
      </c>
      <c r="E600" s="107">
        <f>IFERROR(SUM('0'!$D582),0)</f>
        <v>0</v>
      </c>
      <c r="F600" s="109">
        <f>IFERROR(SUM('0'!$F582),0)</f>
        <v>0</v>
      </c>
      <c r="G600" s="107" t="str">
        <f t="shared" si="9"/>
        <v/>
      </c>
      <c r="H600" s="107" t="str">
        <f>IFERROR(CONCATENATE('0'!$G582),0)</f>
        <v/>
      </c>
      <c r="I600" s="107">
        <f>IFERROR(SUM('0'!$H582),0)</f>
        <v>0</v>
      </c>
      <c r="J600" s="110">
        <f>IFERROR(SUM('0'!$I582),0)</f>
        <v>0</v>
      </c>
      <c r="K600" s="107" t="str">
        <f>IFERROR(CONCATENATE('0'!$K582),0)</f>
        <v/>
      </c>
      <c r="L600" s="107">
        <f>IFERROR(SUM('0'!$L582),0)</f>
        <v>0</v>
      </c>
      <c r="M600" s="107">
        <f>IFERROR(SUM('0'!$M582),0)</f>
        <v>0</v>
      </c>
      <c r="N600" s="107">
        <f>IFERROR(SUM('0'!$N582),0)</f>
        <v>0</v>
      </c>
      <c r="O600" s="107" t="str">
        <f>IFERROR(CONCATENATE('0'!$O582),0)</f>
        <v/>
      </c>
      <c r="P600" s="107" t="str">
        <f>IFERROR(CONCATENATE('0'!U582),"")</f>
        <v/>
      </c>
      <c r="Q600" s="107" t="str">
        <f>IFERROR(CONCATENATE('0'!$W582),0)</f>
        <v/>
      </c>
      <c r="R600" s="107" t="str">
        <f>IFERROR(IF('0'!V582&gt;0.00001,'0'!V582,'2'!M595),"")</f>
        <v/>
      </c>
      <c r="S600" s="107" t="s">
        <v>39</v>
      </c>
    </row>
    <row r="601" spans="1:19" s="22" customFormat="1" ht="20.100000000000001" hidden="1" customHeight="1">
      <c r="A601" s="106" t="str">
        <f>IFERROR(CONCATENATE('0'!$A583),0)</f>
        <v/>
      </c>
      <c r="B601" s="107">
        <f>IFERROR(SUM('0'!$B583),0)</f>
        <v>0</v>
      </c>
      <c r="C601" s="107">
        <f>IFERROR(SUM('0'!$C583),0)</f>
        <v>0</v>
      </c>
      <c r="D601" s="108">
        <f>IFERROR(SUM('0'!$E583),0)</f>
        <v>0</v>
      </c>
      <c r="E601" s="107">
        <f>IFERROR(SUM('0'!$D583),0)</f>
        <v>0</v>
      </c>
      <c r="F601" s="109">
        <f>IFERROR(SUM('0'!$F583),0)</f>
        <v>0</v>
      </c>
      <c r="G601" s="107" t="str">
        <f t="shared" si="9"/>
        <v/>
      </c>
      <c r="H601" s="107" t="str">
        <f>IFERROR(CONCATENATE('0'!$G583),0)</f>
        <v/>
      </c>
      <c r="I601" s="107">
        <f>IFERROR(SUM('0'!$H583),0)</f>
        <v>0</v>
      </c>
      <c r="J601" s="110">
        <f>IFERROR(SUM('0'!$I583),0)</f>
        <v>0</v>
      </c>
      <c r="K601" s="107" t="str">
        <f>IFERROR(CONCATENATE('0'!$K583),0)</f>
        <v/>
      </c>
      <c r="L601" s="107">
        <f>IFERROR(SUM('0'!$L583),0)</f>
        <v>0</v>
      </c>
      <c r="M601" s="107">
        <f>IFERROR(SUM('0'!$M583),0)</f>
        <v>0</v>
      </c>
      <c r="N601" s="107">
        <f>IFERROR(SUM('0'!$N583),0)</f>
        <v>0</v>
      </c>
      <c r="O601" s="107" t="str">
        <f>IFERROR(CONCATENATE('0'!$O583),0)</f>
        <v/>
      </c>
      <c r="P601" s="107" t="str">
        <f>IFERROR(CONCATENATE('0'!U583),"")</f>
        <v/>
      </c>
      <c r="Q601" s="107" t="str">
        <f>IFERROR(CONCATENATE('0'!$W583),0)</f>
        <v/>
      </c>
      <c r="R601" s="107" t="str">
        <f>IFERROR(IF('0'!V583&gt;0.00001,'0'!V583,'2'!M596),"")</f>
        <v/>
      </c>
      <c r="S601" s="107" t="s">
        <v>39</v>
      </c>
    </row>
    <row r="602" spans="1:19" s="22" customFormat="1" ht="20.100000000000001" hidden="1" customHeight="1">
      <c r="A602" s="106" t="str">
        <f>IFERROR(CONCATENATE('0'!$A584),0)</f>
        <v/>
      </c>
      <c r="B602" s="107">
        <f>IFERROR(SUM('0'!$B584),0)</f>
        <v>0</v>
      </c>
      <c r="C602" s="107">
        <f>IFERROR(SUM('0'!$C584),0)</f>
        <v>0</v>
      </c>
      <c r="D602" s="108">
        <f>IFERROR(SUM('0'!$E584),0)</f>
        <v>0</v>
      </c>
      <c r="E602" s="107">
        <f>IFERROR(SUM('0'!$D584),0)</f>
        <v>0</v>
      </c>
      <c r="F602" s="109">
        <f>IFERROR(SUM('0'!$F584),0)</f>
        <v>0</v>
      </c>
      <c r="G602" s="107" t="str">
        <f t="shared" si="9"/>
        <v/>
      </c>
      <c r="H602" s="107" t="str">
        <f>IFERROR(CONCATENATE('0'!$G584),0)</f>
        <v/>
      </c>
      <c r="I602" s="107">
        <f>IFERROR(SUM('0'!$H584),0)</f>
        <v>0</v>
      </c>
      <c r="J602" s="110">
        <f>IFERROR(SUM('0'!$I584),0)</f>
        <v>0</v>
      </c>
      <c r="K602" s="107" t="str">
        <f>IFERROR(CONCATENATE('0'!$K584),0)</f>
        <v/>
      </c>
      <c r="L602" s="107">
        <f>IFERROR(SUM('0'!$L584),0)</f>
        <v>0</v>
      </c>
      <c r="M602" s="107">
        <f>IFERROR(SUM('0'!$M584),0)</f>
        <v>0</v>
      </c>
      <c r="N602" s="107">
        <f>IFERROR(SUM('0'!$N584),0)</f>
        <v>0</v>
      </c>
      <c r="O602" s="107" t="str">
        <f>IFERROR(CONCATENATE('0'!$O584),0)</f>
        <v/>
      </c>
      <c r="P602" s="107" t="str">
        <f>IFERROR(CONCATENATE('0'!U584),"")</f>
        <v/>
      </c>
      <c r="Q602" s="107" t="str">
        <f>IFERROR(CONCATENATE('0'!$W584),0)</f>
        <v/>
      </c>
      <c r="R602" s="107" t="str">
        <f>IFERROR(IF('0'!V584&gt;0.00001,'0'!V584,'2'!M597),"")</f>
        <v/>
      </c>
      <c r="S602" s="107" t="s">
        <v>39</v>
      </c>
    </row>
    <row r="603" spans="1:19" s="22" customFormat="1" ht="20.100000000000001" hidden="1" customHeight="1">
      <c r="A603" s="106" t="str">
        <f>IFERROR(CONCATENATE('0'!$A585),0)</f>
        <v/>
      </c>
      <c r="B603" s="107">
        <f>IFERROR(SUM('0'!$B585),0)</f>
        <v>0</v>
      </c>
      <c r="C603" s="107">
        <f>IFERROR(SUM('0'!$C585),0)</f>
        <v>0</v>
      </c>
      <c r="D603" s="108">
        <f>IFERROR(SUM('0'!$E585),0)</f>
        <v>0</v>
      </c>
      <c r="E603" s="107">
        <f>IFERROR(SUM('0'!$D585),0)</f>
        <v>0</v>
      </c>
      <c r="F603" s="109">
        <f>IFERROR(SUM('0'!$F585),0)</f>
        <v>0</v>
      </c>
      <c r="G603" s="107" t="str">
        <f t="shared" si="9"/>
        <v/>
      </c>
      <c r="H603" s="107" t="str">
        <f>IFERROR(CONCATENATE('0'!$G585),0)</f>
        <v/>
      </c>
      <c r="I603" s="107">
        <f>IFERROR(SUM('0'!$H585),0)</f>
        <v>0</v>
      </c>
      <c r="J603" s="110">
        <f>IFERROR(SUM('0'!$I585),0)</f>
        <v>0</v>
      </c>
      <c r="K603" s="107" t="str">
        <f>IFERROR(CONCATENATE('0'!$K585),0)</f>
        <v/>
      </c>
      <c r="L603" s="107">
        <f>IFERROR(SUM('0'!$L585),0)</f>
        <v>0</v>
      </c>
      <c r="M603" s="107">
        <f>IFERROR(SUM('0'!$M585),0)</f>
        <v>0</v>
      </c>
      <c r="N603" s="107">
        <f>IFERROR(SUM('0'!$N585),0)</f>
        <v>0</v>
      </c>
      <c r="O603" s="107" t="str">
        <f>IFERROR(CONCATENATE('0'!$O585),0)</f>
        <v/>
      </c>
      <c r="P603" s="107" t="str">
        <f>IFERROR(CONCATENATE('0'!U585),"")</f>
        <v/>
      </c>
      <c r="Q603" s="107" t="str">
        <f>IFERROR(CONCATENATE('0'!$W585),0)</f>
        <v/>
      </c>
      <c r="R603" s="107" t="str">
        <f>IFERROR(IF('0'!V585&gt;0.00001,'0'!V585,'2'!M598),"")</f>
        <v/>
      </c>
      <c r="S603" s="107" t="s">
        <v>39</v>
      </c>
    </row>
    <row r="604" spans="1:19" s="22" customFormat="1" ht="20.100000000000001" hidden="1" customHeight="1">
      <c r="A604" s="106" t="str">
        <f>IFERROR(CONCATENATE('0'!$A586),0)</f>
        <v/>
      </c>
      <c r="B604" s="107">
        <f>IFERROR(SUM('0'!$B586),0)</f>
        <v>0</v>
      </c>
      <c r="C604" s="107">
        <f>IFERROR(SUM('0'!$C586),0)</f>
        <v>0</v>
      </c>
      <c r="D604" s="108">
        <f>IFERROR(SUM('0'!$E586),0)</f>
        <v>0</v>
      </c>
      <c r="E604" s="107">
        <f>IFERROR(SUM('0'!$D586),0)</f>
        <v>0</v>
      </c>
      <c r="F604" s="109">
        <f>IFERROR(SUM('0'!$F586),0)</f>
        <v>0</v>
      </c>
      <c r="G604" s="107" t="str">
        <f t="shared" si="9"/>
        <v/>
      </c>
      <c r="H604" s="107" t="str">
        <f>IFERROR(CONCATENATE('0'!$G586),0)</f>
        <v/>
      </c>
      <c r="I604" s="107">
        <f>IFERROR(SUM('0'!$H586),0)</f>
        <v>0</v>
      </c>
      <c r="J604" s="110">
        <f>IFERROR(SUM('0'!$I586),0)</f>
        <v>0</v>
      </c>
      <c r="K604" s="107" t="str">
        <f>IFERROR(CONCATENATE('0'!$K586),0)</f>
        <v/>
      </c>
      <c r="L604" s="107">
        <f>IFERROR(SUM('0'!$L586),0)</f>
        <v>0</v>
      </c>
      <c r="M604" s="107">
        <f>IFERROR(SUM('0'!$M586),0)</f>
        <v>0</v>
      </c>
      <c r="N604" s="107">
        <f>IFERROR(SUM('0'!$N586),0)</f>
        <v>0</v>
      </c>
      <c r="O604" s="107" t="str">
        <f>IFERROR(CONCATENATE('0'!$O586),0)</f>
        <v/>
      </c>
      <c r="P604" s="107" t="str">
        <f>IFERROR(CONCATENATE('0'!U586),"")</f>
        <v/>
      </c>
      <c r="Q604" s="107" t="str">
        <f>IFERROR(CONCATENATE('0'!$W586),0)</f>
        <v/>
      </c>
      <c r="R604" s="107" t="str">
        <f>IFERROR(IF('0'!V586&gt;0.00001,'0'!V586,'2'!M599),"")</f>
        <v/>
      </c>
      <c r="S604" s="107" t="s">
        <v>39</v>
      </c>
    </row>
    <row r="605" spans="1:19" s="22" customFormat="1" ht="20.100000000000001" hidden="1" customHeight="1">
      <c r="A605" s="106" t="str">
        <f>IFERROR(CONCATENATE('0'!$A587),0)</f>
        <v/>
      </c>
      <c r="B605" s="107">
        <f>IFERROR(SUM('0'!$B587),0)</f>
        <v>0</v>
      </c>
      <c r="C605" s="107">
        <f>IFERROR(SUM('0'!$C587),0)</f>
        <v>0</v>
      </c>
      <c r="D605" s="108">
        <f>IFERROR(SUM('0'!$E587),0)</f>
        <v>0</v>
      </c>
      <c r="E605" s="107">
        <f>IFERROR(SUM('0'!$D587),0)</f>
        <v>0</v>
      </c>
      <c r="F605" s="109">
        <f>IFERROR(SUM('0'!$F587),0)</f>
        <v>0</v>
      </c>
      <c r="G605" s="107" t="str">
        <f t="shared" si="9"/>
        <v/>
      </c>
      <c r="H605" s="107" t="str">
        <f>IFERROR(CONCATENATE('0'!$G587),0)</f>
        <v/>
      </c>
      <c r="I605" s="107">
        <f>IFERROR(SUM('0'!$H587),0)</f>
        <v>0</v>
      </c>
      <c r="J605" s="110">
        <f>IFERROR(SUM('0'!$I587),0)</f>
        <v>0</v>
      </c>
      <c r="K605" s="107" t="str">
        <f>IFERROR(CONCATENATE('0'!$K587),0)</f>
        <v/>
      </c>
      <c r="L605" s="107">
        <f>IFERROR(SUM('0'!$L587),0)</f>
        <v>0</v>
      </c>
      <c r="M605" s="107">
        <f>IFERROR(SUM('0'!$M587),0)</f>
        <v>0</v>
      </c>
      <c r="N605" s="107">
        <f>IFERROR(SUM('0'!$N587),0)</f>
        <v>0</v>
      </c>
      <c r="O605" s="107" t="str">
        <f>IFERROR(CONCATENATE('0'!$O587),0)</f>
        <v/>
      </c>
      <c r="P605" s="107" t="str">
        <f>IFERROR(CONCATENATE('0'!U587),"")</f>
        <v/>
      </c>
      <c r="Q605" s="107" t="str">
        <f>IFERROR(CONCATENATE('0'!$W587),0)</f>
        <v/>
      </c>
      <c r="R605" s="107" t="str">
        <f>IFERROR(IF('0'!V587&gt;0.00001,'0'!V587,'2'!M600),"")</f>
        <v/>
      </c>
      <c r="S605" s="107" t="s">
        <v>39</v>
      </c>
    </row>
    <row r="606" spans="1:19" s="22" customFormat="1" ht="20.100000000000001" hidden="1" customHeight="1">
      <c r="A606" s="106" t="str">
        <f>IFERROR(CONCATENATE('0'!$A588),0)</f>
        <v/>
      </c>
      <c r="B606" s="107">
        <f>IFERROR(SUM('0'!$B588),0)</f>
        <v>0</v>
      </c>
      <c r="C606" s="107">
        <f>IFERROR(SUM('0'!$C588),0)</f>
        <v>0</v>
      </c>
      <c r="D606" s="108">
        <f>IFERROR(SUM('0'!$E588),0)</f>
        <v>0</v>
      </c>
      <c r="E606" s="107">
        <f>IFERROR(SUM('0'!$D588),0)</f>
        <v>0</v>
      </c>
      <c r="F606" s="109">
        <f>IFERROR(SUM('0'!$F588),0)</f>
        <v>0</v>
      </c>
      <c r="G606" s="107" t="str">
        <f t="shared" si="9"/>
        <v/>
      </c>
      <c r="H606" s="107" t="str">
        <f>IFERROR(CONCATENATE('0'!$G588),0)</f>
        <v/>
      </c>
      <c r="I606" s="107">
        <f>IFERROR(SUM('0'!$H588),0)</f>
        <v>0</v>
      </c>
      <c r="J606" s="110">
        <f>IFERROR(SUM('0'!$I588),0)</f>
        <v>0</v>
      </c>
      <c r="K606" s="107" t="str">
        <f>IFERROR(CONCATENATE('0'!$K588),0)</f>
        <v/>
      </c>
      <c r="L606" s="107">
        <f>IFERROR(SUM('0'!$L588),0)</f>
        <v>0</v>
      </c>
      <c r="M606" s="107">
        <f>IFERROR(SUM('0'!$M588),0)</f>
        <v>0</v>
      </c>
      <c r="N606" s="107">
        <f>IFERROR(SUM('0'!$N588),0)</f>
        <v>0</v>
      </c>
      <c r="O606" s="107" t="str">
        <f>IFERROR(CONCATENATE('0'!$O588),0)</f>
        <v/>
      </c>
      <c r="P606" s="107" t="str">
        <f>IFERROR(CONCATENATE('0'!U588),"")</f>
        <v/>
      </c>
      <c r="Q606" s="107" t="str">
        <f>IFERROR(CONCATENATE('0'!$W588),0)</f>
        <v/>
      </c>
      <c r="R606" s="107" t="str">
        <f>IFERROR(IF('0'!V588&gt;0.00001,'0'!V588,'2'!M601),"")</f>
        <v/>
      </c>
      <c r="S606" s="107" t="s">
        <v>39</v>
      </c>
    </row>
    <row r="607" spans="1:19" s="22" customFormat="1" ht="20.100000000000001" hidden="1" customHeight="1">
      <c r="A607" s="106" t="str">
        <f>IFERROR(CONCATENATE('0'!$A589),0)</f>
        <v/>
      </c>
      <c r="B607" s="107">
        <f>IFERROR(SUM('0'!$B589),0)</f>
        <v>0</v>
      </c>
      <c r="C607" s="107">
        <f>IFERROR(SUM('0'!$C589),0)</f>
        <v>0</v>
      </c>
      <c r="D607" s="108">
        <f>IFERROR(SUM('0'!$E589),0)</f>
        <v>0</v>
      </c>
      <c r="E607" s="107">
        <f>IFERROR(SUM('0'!$D589),0)</f>
        <v>0</v>
      </c>
      <c r="F607" s="109">
        <f>IFERROR(SUM('0'!$F589),0)</f>
        <v>0</v>
      </c>
      <c r="G607" s="107" t="str">
        <f t="shared" si="9"/>
        <v/>
      </c>
      <c r="H607" s="107" t="str">
        <f>IFERROR(CONCATENATE('0'!$G589),0)</f>
        <v/>
      </c>
      <c r="I607" s="107">
        <f>IFERROR(SUM('0'!$H589),0)</f>
        <v>0</v>
      </c>
      <c r="J607" s="110">
        <f>IFERROR(SUM('0'!$I589),0)</f>
        <v>0</v>
      </c>
      <c r="K607" s="107" t="str">
        <f>IFERROR(CONCATENATE('0'!$K589),0)</f>
        <v/>
      </c>
      <c r="L607" s="107">
        <f>IFERROR(SUM('0'!$L589),0)</f>
        <v>0</v>
      </c>
      <c r="M607" s="107">
        <f>IFERROR(SUM('0'!$M589),0)</f>
        <v>0</v>
      </c>
      <c r="N607" s="107">
        <f>IFERROR(SUM('0'!$N589),0)</f>
        <v>0</v>
      </c>
      <c r="O607" s="107" t="str">
        <f>IFERROR(CONCATENATE('0'!$O589),0)</f>
        <v/>
      </c>
      <c r="P607" s="107" t="str">
        <f>IFERROR(CONCATENATE('0'!U589),"")</f>
        <v/>
      </c>
      <c r="Q607" s="107" t="str">
        <f>IFERROR(CONCATENATE('0'!$W589),0)</f>
        <v/>
      </c>
      <c r="R607" s="107" t="str">
        <f>IFERROR(IF('0'!V589&gt;0.00001,'0'!V589,'2'!M602),"")</f>
        <v/>
      </c>
      <c r="S607" s="107" t="s">
        <v>39</v>
      </c>
    </row>
    <row r="608" spans="1:19" s="22" customFormat="1" ht="20.100000000000001" hidden="1" customHeight="1">
      <c r="A608" s="106" t="str">
        <f>IFERROR(CONCATENATE('0'!$A590),0)</f>
        <v/>
      </c>
      <c r="B608" s="107">
        <f>IFERROR(SUM('0'!$B590),0)</f>
        <v>0</v>
      </c>
      <c r="C608" s="107">
        <f>IFERROR(SUM('0'!$C590),0)</f>
        <v>0</v>
      </c>
      <c r="D608" s="108">
        <f>IFERROR(SUM('0'!$E590),0)</f>
        <v>0</v>
      </c>
      <c r="E608" s="107">
        <f>IFERROR(SUM('0'!$D590),0)</f>
        <v>0</v>
      </c>
      <c r="F608" s="109">
        <f>IFERROR(SUM('0'!$F590),0)</f>
        <v>0</v>
      </c>
      <c r="G608" s="107" t="str">
        <f t="shared" si="9"/>
        <v/>
      </c>
      <c r="H608" s="107" t="str">
        <f>IFERROR(CONCATENATE('0'!$G590),0)</f>
        <v/>
      </c>
      <c r="I608" s="107">
        <f>IFERROR(SUM('0'!$H590),0)</f>
        <v>0</v>
      </c>
      <c r="J608" s="110">
        <f>IFERROR(SUM('0'!$I590),0)</f>
        <v>0</v>
      </c>
      <c r="K608" s="107" t="str">
        <f>IFERROR(CONCATENATE('0'!$K590),0)</f>
        <v/>
      </c>
      <c r="L608" s="107">
        <f>IFERROR(SUM('0'!$L590),0)</f>
        <v>0</v>
      </c>
      <c r="M608" s="107">
        <f>IFERROR(SUM('0'!$M590),0)</f>
        <v>0</v>
      </c>
      <c r="N608" s="107">
        <f>IFERROR(SUM('0'!$N590),0)</f>
        <v>0</v>
      </c>
      <c r="O608" s="107" t="str">
        <f>IFERROR(CONCATENATE('0'!$O590),0)</f>
        <v/>
      </c>
      <c r="P608" s="107" t="str">
        <f>IFERROR(CONCATENATE('0'!U590),"")</f>
        <v/>
      </c>
      <c r="Q608" s="107" t="str">
        <f>IFERROR(CONCATENATE('0'!$W590),0)</f>
        <v/>
      </c>
      <c r="R608" s="107" t="str">
        <f>IFERROR(IF('0'!V590&gt;0.00001,'0'!V590,'2'!M603),"")</f>
        <v/>
      </c>
      <c r="S608" s="107" t="s">
        <v>39</v>
      </c>
    </row>
    <row r="609" spans="1:19" s="22" customFormat="1" ht="20.100000000000001" hidden="1" customHeight="1">
      <c r="A609" s="106" t="str">
        <f>IFERROR(CONCATENATE('0'!$A591),0)</f>
        <v/>
      </c>
      <c r="B609" s="107">
        <f>IFERROR(SUM('0'!$B591),0)</f>
        <v>0</v>
      </c>
      <c r="C609" s="107">
        <f>IFERROR(SUM('0'!$C591),0)</f>
        <v>0</v>
      </c>
      <c r="D609" s="108">
        <f>IFERROR(SUM('0'!$E591),0)</f>
        <v>0</v>
      </c>
      <c r="E609" s="107">
        <f>IFERROR(SUM('0'!$D591),0)</f>
        <v>0</v>
      </c>
      <c r="F609" s="109">
        <f>IFERROR(SUM('0'!$F591),0)</f>
        <v>0</v>
      </c>
      <c r="G609" s="107" t="str">
        <f t="shared" si="9"/>
        <v/>
      </c>
      <c r="H609" s="107" t="str">
        <f>IFERROR(CONCATENATE('0'!$G591),0)</f>
        <v/>
      </c>
      <c r="I609" s="107">
        <f>IFERROR(SUM('0'!$H591),0)</f>
        <v>0</v>
      </c>
      <c r="J609" s="110">
        <f>IFERROR(SUM('0'!$I591),0)</f>
        <v>0</v>
      </c>
      <c r="K609" s="107" t="str">
        <f>IFERROR(CONCATENATE('0'!$K591),0)</f>
        <v/>
      </c>
      <c r="L609" s="107">
        <f>IFERROR(SUM('0'!$L591),0)</f>
        <v>0</v>
      </c>
      <c r="M609" s="107">
        <f>IFERROR(SUM('0'!$M591),0)</f>
        <v>0</v>
      </c>
      <c r="N609" s="107">
        <f>IFERROR(SUM('0'!$N591),0)</f>
        <v>0</v>
      </c>
      <c r="O609" s="107" t="str">
        <f>IFERROR(CONCATENATE('0'!$O591),0)</f>
        <v/>
      </c>
      <c r="P609" s="107" t="str">
        <f>IFERROR(CONCATENATE('0'!U591),"")</f>
        <v/>
      </c>
      <c r="Q609" s="107" t="str">
        <f>IFERROR(CONCATENATE('0'!$W591),0)</f>
        <v/>
      </c>
      <c r="R609" s="107" t="str">
        <f>IFERROR(IF('0'!V591&gt;0.00001,'0'!V591,'2'!M604),"")</f>
        <v/>
      </c>
      <c r="S609" s="107" t="s">
        <v>39</v>
      </c>
    </row>
    <row r="610" spans="1:19" s="22" customFormat="1" ht="20.100000000000001" hidden="1" customHeight="1">
      <c r="A610" s="106" t="str">
        <f>IFERROR(CONCATENATE('0'!$A592),0)</f>
        <v/>
      </c>
      <c r="B610" s="107">
        <f>IFERROR(SUM('0'!$B592),0)</f>
        <v>0</v>
      </c>
      <c r="C610" s="107">
        <f>IFERROR(SUM('0'!$C592),0)</f>
        <v>0</v>
      </c>
      <c r="D610" s="108">
        <f>IFERROR(SUM('0'!$E592),0)</f>
        <v>0</v>
      </c>
      <c r="E610" s="107">
        <f>IFERROR(SUM('0'!$D592),0)</f>
        <v>0</v>
      </c>
      <c r="F610" s="109">
        <f>IFERROR(SUM('0'!$F592),0)</f>
        <v>0</v>
      </c>
      <c r="G610" s="107" t="str">
        <f t="shared" si="9"/>
        <v/>
      </c>
      <c r="H610" s="107" t="str">
        <f>IFERROR(CONCATENATE('0'!$G592),0)</f>
        <v/>
      </c>
      <c r="I610" s="107">
        <f>IFERROR(SUM('0'!$H592),0)</f>
        <v>0</v>
      </c>
      <c r="J610" s="110">
        <f>IFERROR(SUM('0'!$I592),0)</f>
        <v>0</v>
      </c>
      <c r="K610" s="107" t="str">
        <f>IFERROR(CONCATENATE('0'!$K592),0)</f>
        <v/>
      </c>
      <c r="L610" s="107">
        <f>IFERROR(SUM('0'!$L592),0)</f>
        <v>0</v>
      </c>
      <c r="M610" s="107">
        <f>IFERROR(SUM('0'!$M592),0)</f>
        <v>0</v>
      </c>
      <c r="N610" s="107">
        <f>IFERROR(SUM('0'!$N592),0)</f>
        <v>0</v>
      </c>
      <c r="O610" s="107" t="str">
        <f>IFERROR(CONCATENATE('0'!$O592),0)</f>
        <v/>
      </c>
      <c r="P610" s="107" t="str">
        <f>IFERROR(CONCATENATE('0'!U592),"")</f>
        <v/>
      </c>
      <c r="Q610" s="107" t="str">
        <f>IFERROR(CONCATENATE('0'!$W592),0)</f>
        <v/>
      </c>
      <c r="R610" s="107" t="str">
        <f>IFERROR(IF('0'!V592&gt;0.00001,'0'!V592,'2'!M605),"")</f>
        <v/>
      </c>
      <c r="S610" s="107" t="s">
        <v>39</v>
      </c>
    </row>
    <row r="611" spans="1:19" s="22" customFormat="1" ht="20.100000000000001" hidden="1" customHeight="1">
      <c r="A611" s="106" t="str">
        <f>IFERROR(CONCATENATE('0'!$A593),0)</f>
        <v/>
      </c>
      <c r="B611" s="107">
        <f>IFERROR(SUM('0'!$B593),0)</f>
        <v>0</v>
      </c>
      <c r="C611" s="107">
        <f>IFERROR(SUM('0'!$C593),0)</f>
        <v>0</v>
      </c>
      <c r="D611" s="108">
        <f>IFERROR(SUM('0'!$E593),0)</f>
        <v>0</v>
      </c>
      <c r="E611" s="107">
        <f>IFERROR(SUM('0'!$D593),0)</f>
        <v>0</v>
      </c>
      <c r="F611" s="109">
        <f>IFERROR(SUM('0'!$F593),0)</f>
        <v>0</v>
      </c>
      <c r="G611" s="107" t="str">
        <f t="shared" si="9"/>
        <v/>
      </c>
      <c r="H611" s="107" t="str">
        <f>IFERROR(CONCATENATE('0'!$G593),0)</f>
        <v/>
      </c>
      <c r="I611" s="107">
        <f>IFERROR(SUM('0'!$H593),0)</f>
        <v>0</v>
      </c>
      <c r="J611" s="110">
        <f>IFERROR(SUM('0'!$I593),0)</f>
        <v>0</v>
      </c>
      <c r="K611" s="107" t="str">
        <f>IFERROR(CONCATENATE('0'!$K593),0)</f>
        <v/>
      </c>
      <c r="L611" s="107">
        <f>IFERROR(SUM('0'!$L593),0)</f>
        <v>0</v>
      </c>
      <c r="M611" s="107">
        <f>IFERROR(SUM('0'!$M593),0)</f>
        <v>0</v>
      </c>
      <c r="N611" s="107">
        <f>IFERROR(SUM('0'!$N593),0)</f>
        <v>0</v>
      </c>
      <c r="O611" s="107" t="str">
        <f>IFERROR(CONCATENATE('0'!$O593),0)</f>
        <v/>
      </c>
      <c r="P611" s="107" t="str">
        <f>IFERROR(CONCATENATE('0'!U593),"")</f>
        <v/>
      </c>
      <c r="Q611" s="107" t="str">
        <f>IFERROR(CONCATENATE('0'!$W593),0)</f>
        <v/>
      </c>
      <c r="R611" s="107" t="str">
        <f>IFERROR(IF('0'!V593&gt;0.00001,'0'!V593,'2'!M606),"")</f>
        <v/>
      </c>
      <c r="S611" s="107" t="s">
        <v>39</v>
      </c>
    </row>
    <row r="612" spans="1:19" s="22" customFormat="1" ht="20.100000000000001" hidden="1" customHeight="1">
      <c r="A612" s="106" t="str">
        <f>IFERROR(CONCATENATE('0'!$A594),0)</f>
        <v/>
      </c>
      <c r="B612" s="107">
        <f>IFERROR(SUM('0'!$B594),0)</f>
        <v>0</v>
      </c>
      <c r="C612" s="107">
        <f>IFERROR(SUM('0'!$C594),0)</f>
        <v>0</v>
      </c>
      <c r="D612" s="108">
        <f>IFERROR(SUM('0'!$E594),0)</f>
        <v>0</v>
      </c>
      <c r="E612" s="107">
        <f>IFERROR(SUM('0'!$D594),0)</f>
        <v>0</v>
      </c>
      <c r="F612" s="109">
        <f>IFERROR(SUM('0'!$F594),0)</f>
        <v>0</v>
      </c>
      <c r="G612" s="107" t="str">
        <f t="shared" si="9"/>
        <v/>
      </c>
      <c r="H612" s="107" t="str">
        <f>IFERROR(CONCATENATE('0'!$G594),0)</f>
        <v/>
      </c>
      <c r="I612" s="107">
        <f>IFERROR(SUM('0'!$H594),0)</f>
        <v>0</v>
      </c>
      <c r="J612" s="110">
        <f>IFERROR(SUM('0'!$I594),0)</f>
        <v>0</v>
      </c>
      <c r="K612" s="107" t="str">
        <f>IFERROR(CONCATENATE('0'!$K594),0)</f>
        <v/>
      </c>
      <c r="L612" s="107">
        <f>IFERROR(SUM('0'!$L594),0)</f>
        <v>0</v>
      </c>
      <c r="M612" s="107">
        <f>IFERROR(SUM('0'!$M594),0)</f>
        <v>0</v>
      </c>
      <c r="N612" s="107">
        <f>IFERROR(SUM('0'!$N594),0)</f>
        <v>0</v>
      </c>
      <c r="O612" s="107" t="str">
        <f>IFERROR(CONCATENATE('0'!$O594),0)</f>
        <v/>
      </c>
      <c r="P612" s="107" t="str">
        <f>IFERROR(CONCATENATE('0'!U594),"")</f>
        <v/>
      </c>
      <c r="Q612" s="107" t="str">
        <f>IFERROR(CONCATENATE('0'!$W594),0)</f>
        <v/>
      </c>
      <c r="R612" s="107" t="str">
        <f>IFERROR(IF('0'!V594&gt;0.00001,'0'!V594,'2'!M607),"")</f>
        <v/>
      </c>
      <c r="S612" s="107" t="s">
        <v>39</v>
      </c>
    </row>
    <row r="613" spans="1:19" s="22" customFormat="1" ht="20.100000000000001" hidden="1" customHeight="1">
      <c r="A613" s="106" t="str">
        <f>IFERROR(CONCATENATE('0'!$A595),0)</f>
        <v/>
      </c>
      <c r="B613" s="107">
        <f>IFERROR(SUM('0'!$B595),0)</f>
        <v>0</v>
      </c>
      <c r="C613" s="107">
        <f>IFERROR(SUM('0'!$C595),0)</f>
        <v>0</v>
      </c>
      <c r="D613" s="108">
        <f>IFERROR(SUM('0'!$E595),0)</f>
        <v>0</v>
      </c>
      <c r="E613" s="107">
        <f>IFERROR(SUM('0'!$D595),0)</f>
        <v>0</v>
      </c>
      <c r="F613" s="109">
        <f>IFERROR(SUM('0'!$F595),0)</f>
        <v>0</v>
      </c>
      <c r="G613" s="107" t="str">
        <f t="shared" si="9"/>
        <v/>
      </c>
      <c r="H613" s="107" t="str">
        <f>IFERROR(CONCATENATE('0'!$G595),0)</f>
        <v/>
      </c>
      <c r="I613" s="107">
        <f>IFERROR(SUM('0'!$H595),0)</f>
        <v>0</v>
      </c>
      <c r="J613" s="110">
        <f>IFERROR(SUM('0'!$I595),0)</f>
        <v>0</v>
      </c>
      <c r="K613" s="107" t="str">
        <f>IFERROR(CONCATENATE('0'!$K595),0)</f>
        <v/>
      </c>
      <c r="L613" s="107">
        <f>IFERROR(SUM('0'!$L595),0)</f>
        <v>0</v>
      </c>
      <c r="M613" s="107">
        <f>IFERROR(SUM('0'!$M595),0)</f>
        <v>0</v>
      </c>
      <c r="N613" s="107">
        <f>IFERROR(SUM('0'!$N595),0)</f>
        <v>0</v>
      </c>
      <c r="O613" s="107" t="str">
        <f>IFERROR(CONCATENATE('0'!$O595),0)</f>
        <v/>
      </c>
      <c r="P613" s="107" t="str">
        <f>IFERROR(CONCATENATE('0'!U595),"")</f>
        <v/>
      </c>
      <c r="Q613" s="107" t="str">
        <f>IFERROR(CONCATENATE('0'!$W595),0)</f>
        <v/>
      </c>
      <c r="R613" s="107" t="str">
        <f>IFERROR(IF('0'!V595&gt;0.00001,'0'!V595,'2'!M608),"")</f>
        <v/>
      </c>
      <c r="S613" s="107" t="s">
        <v>39</v>
      </c>
    </row>
    <row r="614" spans="1:19" s="22" customFormat="1" ht="20.100000000000001" hidden="1" customHeight="1">
      <c r="A614" s="106" t="str">
        <f>IFERROR(CONCATENATE('0'!$A596),0)</f>
        <v/>
      </c>
      <c r="B614" s="107">
        <f>IFERROR(SUM('0'!$B596),0)</f>
        <v>0</v>
      </c>
      <c r="C614" s="107">
        <f>IFERROR(SUM('0'!$C596),0)</f>
        <v>0</v>
      </c>
      <c r="D614" s="108">
        <f>IFERROR(SUM('0'!$E596),0)</f>
        <v>0</v>
      </c>
      <c r="E614" s="107">
        <f>IFERROR(SUM('0'!$D596),0)</f>
        <v>0</v>
      </c>
      <c r="F614" s="109">
        <f>IFERROR(SUM('0'!$F596),0)</f>
        <v>0</v>
      </c>
      <c r="G614" s="107" t="str">
        <f t="shared" si="9"/>
        <v/>
      </c>
      <c r="H614" s="107" t="str">
        <f>IFERROR(CONCATENATE('0'!$G596),0)</f>
        <v/>
      </c>
      <c r="I614" s="107">
        <f>IFERROR(SUM('0'!$H596),0)</f>
        <v>0</v>
      </c>
      <c r="J614" s="110">
        <f>IFERROR(SUM('0'!$I596),0)</f>
        <v>0</v>
      </c>
      <c r="K614" s="107" t="str">
        <f>IFERROR(CONCATENATE('0'!$K596),0)</f>
        <v/>
      </c>
      <c r="L614" s="107">
        <f>IFERROR(SUM('0'!$L596),0)</f>
        <v>0</v>
      </c>
      <c r="M614" s="107">
        <f>IFERROR(SUM('0'!$M596),0)</f>
        <v>0</v>
      </c>
      <c r="N614" s="107">
        <f>IFERROR(SUM('0'!$N596),0)</f>
        <v>0</v>
      </c>
      <c r="O614" s="107" t="str">
        <f>IFERROR(CONCATENATE('0'!$O596),0)</f>
        <v/>
      </c>
      <c r="P614" s="107" t="str">
        <f>IFERROR(CONCATENATE('0'!U596),"")</f>
        <v/>
      </c>
      <c r="Q614" s="107" t="str">
        <f>IFERROR(CONCATENATE('0'!$W596),0)</f>
        <v/>
      </c>
      <c r="R614" s="107" t="str">
        <f>IFERROR(IF('0'!V596&gt;0.00001,'0'!V596,'2'!M609),"")</f>
        <v/>
      </c>
      <c r="S614" s="107" t="s">
        <v>39</v>
      </c>
    </row>
    <row r="615" spans="1:19" s="22" customFormat="1" ht="20.100000000000001" hidden="1" customHeight="1">
      <c r="A615" s="106" t="str">
        <f>IFERROR(CONCATENATE('0'!$A597),0)</f>
        <v/>
      </c>
      <c r="B615" s="107">
        <f>IFERROR(SUM('0'!$B597),0)</f>
        <v>0</v>
      </c>
      <c r="C615" s="107">
        <f>IFERROR(SUM('0'!$C597),0)</f>
        <v>0</v>
      </c>
      <c r="D615" s="108">
        <f>IFERROR(SUM('0'!$E597),0)</f>
        <v>0</v>
      </c>
      <c r="E615" s="107">
        <f>IFERROR(SUM('0'!$D597),0)</f>
        <v>0</v>
      </c>
      <c r="F615" s="109">
        <f>IFERROR(SUM('0'!$F597),0)</f>
        <v>0</v>
      </c>
      <c r="G615" s="107" t="str">
        <f t="shared" si="9"/>
        <v/>
      </c>
      <c r="H615" s="107" t="str">
        <f>IFERROR(CONCATENATE('0'!$G597),0)</f>
        <v/>
      </c>
      <c r="I615" s="107">
        <f>IFERROR(SUM('0'!$H597),0)</f>
        <v>0</v>
      </c>
      <c r="J615" s="110">
        <f>IFERROR(SUM('0'!$I597),0)</f>
        <v>0</v>
      </c>
      <c r="K615" s="107" t="str">
        <f>IFERROR(CONCATENATE('0'!$K597),0)</f>
        <v/>
      </c>
      <c r="L615" s="107">
        <f>IFERROR(SUM('0'!$L597),0)</f>
        <v>0</v>
      </c>
      <c r="M615" s="107">
        <f>IFERROR(SUM('0'!$M597),0)</f>
        <v>0</v>
      </c>
      <c r="N615" s="107">
        <f>IFERROR(SUM('0'!$N597),0)</f>
        <v>0</v>
      </c>
      <c r="O615" s="107" t="str">
        <f>IFERROR(CONCATENATE('0'!$O597),0)</f>
        <v/>
      </c>
      <c r="P615" s="107" t="str">
        <f>IFERROR(CONCATENATE('0'!U597),"")</f>
        <v/>
      </c>
      <c r="Q615" s="107" t="str">
        <f>IFERROR(CONCATENATE('0'!$W597),0)</f>
        <v/>
      </c>
      <c r="R615" s="107" t="str">
        <f>IFERROR(IF('0'!V597&gt;0.00001,'0'!V597,'2'!M610),"")</f>
        <v/>
      </c>
      <c r="S615" s="107" t="s">
        <v>39</v>
      </c>
    </row>
    <row r="616" spans="1:19" s="22" customFormat="1" ht="20.100000000000001" hidden="1" customHeight="1">
      <c r="A616" s="106" t="str">
        <f>IFERROR(CONCATENATE('0'!$A598),0)</f>
        <v/>
      </c>
      <c r="B616" s="107">
        <f>IFERROR(SUM('0'!$B598),0)</f>
        <v>0</v>
      </c>
      <c r="C616" s="107">
        <f>IFERROR(SUM('0'!$C598),0)</f>
        <v>0</v>
      </c>
      <c r="D616" s="108">
        <f>IFERROR(SUM('0'!$E598),0)</f>
        <v>0</v>
      </c>
      <c r="E616" s="107">
        <f>IFERROR(SUM('0'!$D598),0)</f>
        <v>0</v>
      </c>
      <c r="F616" s="109">
        <f>IFERROR(SUM('0'!$F598),0)</f>
        <v>0</v>
      </c>
      <c r="G616" s="107" t="str">
        <f t="shared" si="9"/>
        <v/>
      </c>
      <c r="H616" s="107" t="str">
        <f>IFERROR(CONCATENATE('0'!$G598),0)</f>
        <v/>
      </c>
      <c r="I616" s="107">
        <f>IFERROR(SUM('0'!$H598),0)</f>
        <v>0</v>
      </c>
      <c r="J616" s="110">
        <f>IFERROR(SUM('0'!$I598),0)</f>
        <v>0</v>
      </c>
      <c r="K616" s="107" t="str">
        <f>IFERROR(CONCATENATE('0'!$K598),0)</f>
        <v/>
      </c>
      <c r="L616" s="107">
        <f>IFERROR(SUM('0'!$L598),0)</f>
        <v>0</v>
      </c>
      <c r="M616" s="107">
        <f>IFERROR(SUM('0'!$M598),0)</f>
        <v>0</v>
      </c>
      <c r="N616" s="107">
        <f>IFERROR(SUM('0'!$N598),0)</f>
        <v>0</v>
      </c>
      <c r="O616" s="107" t="str">
        <f>IFERROR(CONCATENATE('0'!$O598),0)</f>
        <v/>
      </c>
      <c r="P616" s="107" t="str">
        <f>IFERROR(CONCATENATE('0'!U598),"")</f>
        <v/>
      </c>
      <c r="Q616" s="107" t="str">
        <f>IFERROR(CONCATENATE('0'!$W598),0)</f>
        <v/>
      </c>
      <c r="R616" s="107" t="str">
        <f>IFERROR(IF('0'!V598&gt;0.00001,'0'!V598,'2'!M611),"")</f>
        <v/>
      </c>
      <c r="S616" s="107" t="s">
        <v>39</v>
      </c>
    </row>
    <row r="617" spans="1:19" s="22" customFormat="1" ht="20.100000000000001" hidden="1" customHeight="1">
      <c r="A617" s="106" t="str">
        <f>IFERROR(CONCATENATE('0'!$A599),0)</f>
        <v/>
      </c>
      <c r="B617" s="107">
        <f>IFERROR(SUM('0'!$B599),0)</f>
        <v>0</v>
      </c>
      <c r="C617" s="107">
        <f>IFERROR(SUM('0'!$C599),0)</f>
        <v>0</v>
      </c>
      <c r="D617" s="108">
        <f>IFERROR(SUM('0'!$E599),0)</f>
        <v>0</v>
      </c>
      <c r="E617" s="107">
        <f>IFERROR(SUM('0'!$D599),0)</f>
        <v>0</v>
      </c>
      <c r="F617" s="109">
        <f>IFERROR(SUM('0'!$F599),0)</f>
        <v>0</v>
      </c>
      <c r="G617" s="107" t="str">
        <f t="shared" si="9"/>
        <v/>
      </c>
      <c r="H617" s="107" t="str">
        <f>IFERROR(CONCATENATE('0'!$G599),0)</f>
        <v/>
      </c>
      <c r="I617" s="107">
        <f>IFERROR(SUM('0'!$H599),0)</f>
        <v>0</v>
      </c>
      <c r="J617" s="110">
        <f>IFERROR(SUM('0'!$I599),0)</f>
        <v>0</v>
      </c>
      <c r="K617" s="107" t="str">
        <f>IFERROR(CONCATENATE('0'!$K599),0)</f>
        <v/>
      </c>
      <c r="L617" s="107">
        <f>IFERROR(SUM('0'!$L599),0)</f>
        <v>0</v>
      </c>
      <c r="M617" s="107">
        <f>IFERROR(SUM('0'!$M599),0)</f>
        <v>0</v>
      </c>
      <c r="N617" s="107">
        <f>IFERROR(SUM('0'!$N599),0)</f>
        <v>0</v>
      </c>
      <c r="O617" s="107" t="str">
        <f>IFERROR(CONCATENATE('0'!$O599),0)</f>
        <v/>
      </c>
      <c r="P617" s="107" t="str">
        <f>IFERROR(CONCATENATE('0'!U599),"")</f>
        <v/>
      </c>
      <c r="Q617" s="107" t="str">
        <f>IFERROR(CONCATENATE('0'!$W599),0)</f>
        <v/>
      </c>
      <c r="R617" s="107" t="str">
        <f>IFERROR(IF('0'!V599&gt;0.00001,'0'!V599,'2'!M612),"")</f>
        <v/>
      </c>
      <c r="S617" s="107" t="s">
        <v>39</v>
      </c>
    </row>
    <row r="618" spans="1:19" s="22" customFormat="1" ht="20.100000000000001" hidden="1" customHeight="1">
      <c r="A618" s="106" t="str">
        <f>IFERROR(CONCATENATE('0'!$A600),0)</f>
        <v/>
      </c>
      <c r="B618" s="107">
        <f>IFERROR(SUM('0'!$B600),0)</f>
        <v>0</v>
      </c>
      <c r="C618" s="107">
        <f>IFERROR(SUM('0'!$C600),0)</f>
        <v>0</v>
      </c>
      <c r="D618" s="108">
        <f>IFERROR(SUM('0'!$E600),0)</f>
        <v>0</v>
      </c>
      <c r="E618" s="107">
        <f>IFERROR(SUM('0'!$D600),0)</f>
        <v>0</v>
      </c>
      <c r="F618" s="109">
        <f>IFERROR(SUM('0'!$F600),0)</f>
        <v>0</v>
      </c>
      <c r="G618" s="107" t="str">
        <f t="shared" si="9"/>
        <v/>
      </c>
      <c r="H618" s="107" t="str">
        <f>IFERROR(CONCATENATE('0'!$G600),0)</f>
        <v/>
      </c>
      <c r="I618" s="107">
        <f>IFERROR(SUM('0'!$H600),0)</f>
        <v>0</v>
      </c>
      <c r="J618" s="110">
        <f>IFERROR(SUM('0'!$I600),0)</f>
        <v>0</v>
      </c>
      <c r="K618" s="107" t="str">
        <f>IFERROR(CONCATENATE('0'!$K600),0)</f>
        <v/>
      </c>
      <c r="L618" s="107">
        <f>IFERROR(SUM('0'!$L600),0)</f>
        <v>0</v>
      </c>
      <c r="M618" s="107">
        <f>IFERROR(SUM('0'!$M600),0)</f>
        <v>0</v>
      </c>
      <c r="N618" s="107">
        <f>IFERROR(SUM('0'!$N600),0)</f>
        <v>0</v>
      </c>
      <c r="O618" s="107" t="str">
        <f>IFERROR(CONCATENATE('0'!$O600),0)</f>
        <v/>
      </c>
      <c r="P618" s="107" t="str">
        <f>IFERROR(CONCATENATE('0'!U600),"")</f>
        <v/>
      </c>
      <c r="Q618" s="107" t="str">
        <f>IFERROR(CONCATENATE('0'!$W600),0)</f>
        <v/>
      </c>
      <c r="R618" s="107" t="str">
        <f>IFERROR(IF('0'!V600&gt;0.00001,'0'!V600,'2'!M613),"")</f>
        <v/>
      </c>
      <c r="S618" s="107" t="s">
        <v>39</v>
      </c>
    </row>
    <row r="619" spans="1:19" s="22" customFormat="1" ht="20.100000000000001" hidden="1" customHeight="1">
      <c r="A619" s="106" t="str">
        <f>IFERROR(CONCATENATE('0'!$A601),0)</f>
        <v/>
      </c>
      <c r="B619" s="107">
        <f>IFERROR(SUM('0'!$B601),0)</f>
        <v>0</v>
      </c>
      <c r="C619" s="107">
        <f>IFERROR(SUM('0'!$C601),0)</f>
        <v>0</v>
      </c>
      <c r="D619" s="108">
        <f>IFERROR(SUM('0'!$E601),0)</f>
        <v>0</v>
      </c>
      <c r="E619" s="107">
        <f>IFERROR(SUM('0'!$D601),0)</f>
        <v>0</v>
      </c>
      <c r="F619" s="109">
        <f>IFERROR(SUM('0'!$F601),0)</f>
        <v>0</v>
      </c>
      <c r="G619" s="107" t="str">
        <f t="shared" si="9"/>
        <v/>
      </c>
      <c r="H619" s="107" t="str">
        <f>IFERROR(CONCATENATE('0'!$G601),0)</f>
        <v/>
      </c>
      <c r="I619" s="107">
        <f>IFERROR(SUM('0'!$H601),0)</f>
        <v>0</v>
      </c>
      <c r="J619" s="110">
        <f>IFERROR(SUM('0'!$I601),0)</f>
        <v>0</v>
      </c>
      <c r="K619" s="107" t="str">
        <f>IFERROR(CONCATENATE('0'!$K601),0)</f>
        <v/>
      </c>
      <c r="L619" s="107">
        <f>IFERROR(SUM('0'!$L601),0)</f>
        <v>0</v>
      </c>
      <c r="M619" s="107">
        <f>IFERROR(SUM('0'!$M601),0)</f>
        <v>0</v>
      </c>
      <c r="N619" s="107">
        <f>IFERROR(SUM('0'!$N601),0)</f>
        <v>0</v>
      </c>
      <c r="O619" s="107" t="str">
        <f>IFERROR(CONCATENATE('0'!$O601),0)</f>
        <v/>
      </c>
      <c r="P619" s="107" t="str">
        <f>IFERROR(CONCATENATE('0'!U601),"")</f>
        <v/>
      </c>
      <c r="Q619" s="107" t="str">
        <f>IFERROR(CONCATENATE('0'!$W601),0)</f>
        <v/>
      </c>
      <c r="R619" s="107" t="str">
        <f>IFERROR(IF('0'!V601&gt;0.00001,'0'!V601,'2'!M614),"")</f>
        <v/>
      </c>
      <c r="S619" s="107" t="s">
        <v>39</v>
      </c>
    </row>
    <row r="620" spans="1:19" s="22" customFormat="1" ht="20.100000000000001" hidden="1" customHeight="1">
      <c r="A620" s="106" t="str">
        <f>IFERROR(CONCATENATE('0'!$A602),0)</f>
        <v/>
      </c>
      <c r="B620" s="107">
        <f>IFERROR(SUM('0'!$B602),0)</f>
        <v>0</v>
      </c>
      <c r="C620" s="107">
        <f>IFERROR(SUM('0'!$C602),0)</f>
        <v>0</v>
      </c>
      <c r="D620" s="108">
        <f>IFERROR(SUM('0'!$E602),0)</f>
        <v>0</v>
      </c>
      <c r="E620" s="107">
        <f>IFERROR(SUM('0'!$D602),0)</f>
        <v>0</v>
      </c>
      <c r="F620" s="109">
        <f>IFERROR(SUM('0'!$F602),0)</f>
        <v>0</v>
      </c>
      <c r="G620" s="107" t="str">
        <f t="shared" si="9"/>
        <v/>
      </c>
      <c r="H620" s="107" t="str">
        <f>IFERROR(CONCATENATE('0'!$G602),0)</f>
        <v/>
      </c>
      <c r="I620" s="107">
        <f>IFERROR(SUM('0'!$H602),0)</f>
        <v>0</v>
      </c>
      <c r="J620" s="110">
        <f>IFERROR(SUM('0'!$I602),0)</f>
        <v>0</v>
      </c>
      <c r="K620" s="107" t="str">
        <f>IFERROR(CONCATENATE('0'!$K602),0)</f>
        <v/>
      </c>
      <c r="L620" s="107">
        <f>IFERROR(SUM('0'!$L602),0)</f>
        <v>0</v>
      </c>
      <c r="M620" s="107">
        <f>IFERROR(SUM('0'!$M602),0)</f>
        <v>0</v>
      </c>
      <c r="N620" s="107">
        <f>IFERROR(SUM('0'!$N602),0)</f>
        <v>0</v>
      </c>
      <c r="O620" s="107" t="str">
        <f>IFERROR(CONCATENATE('0'!$O602),0)</f>
        <v/>
      </c>
      <c r="P620" s="107" t="str">
        <f>IFERROR(CONCATENATE('0'!U602),"")</f>
        <v/>
      </c>
      <c r="Q620" s="107" t="str">
        <f>IFERROR(CONCATENATE('0'!$W602),0)</f>
        <v/>
      </c>
      <c r="R620" s="107" t="str">
        <f>IFERROR(IF('0'!V602&gt;0.00001,'0'!V602,'2'!M615),"")</f>
        <v/>
      </c>
      <c r="S620" s="107" t="s">
        <v>39</v>
      </c>
    </row>
    <row r="621" spans="1:19" s="22" customFormat="1" ht="20.100000000000001" hidden="1" customHeight="1">
      <c r="A621" s="106" t="str">
        <f>IFERROR(CONCATENATE('0'!$A603),0)</f>
        <v/>
      </c>
      <c r="B621" s="107">
        <f>IFERROR(SUM('0'!$B603),0)</f>
        <v>0</v>
      </c>
      <c r="C621" s="107">
        <f>IFERROR(SUM('0'!$C603),0)</f>
        <v>0</v>
      </c>
      <c r="D621" s="108">
        <f>IFERROR(SUM('0'!$E603),0)</f>
        <v>0</v>
      </c>
      <c r="E621" s="107">
        <f>IFERROR(SUM('0'!$D603),0)</f>
        <v>0</v>
      </c>
      <c r="F621" s="109">
        <f>IFERROR(SUM('0'!$F603),0)</f>
        <v>0</v>
      </c>
      <c r="G621" s="107" t="str">
        <f t="shared" si="9"/>
        <v/>
      </c>
      <c r="H621" s="107" t="str">
        <f>IFERROR(CONCATENATE('0'!$G603),0)</f>
        <v/>
      </c>
      <c r="I621" s="107">
        <f>IFERROR(SUM('0'!$H603),0)</f>
        <v>0</v>
      </c>
      <c r="J621" s="110">
        <f>IFERROR(SUM('0'!$I603),0)</f>
        <v>0</v>
      </c>
      <c r="K621" s="107" t="str">
        <f>IFERROR(CONCATENATE('0'!$K603),0)</f>
        <v/>
      </c>
      <c r="L621" s="107">
        <f>IFERROR(SUM('0'!$L603),0)</f>
        <v>0</v>
      </c>
      <c r="M621" s="107">
        <f>IFERROR(SUM('0'!$M603),0)</f>
        <v>0</v>
      </c>
      <c r="N621" s="107">
        <f>IFERROR(SUM('0'!$N603),0)</f>
        <v>0</v>
      </c>
      <c r="O621" s="107" t="str">
        <f>IFERROR(CONCATENATE('0'!$O603),0)</f>
        <v/>
      </c>
      <c r="P621" s="107" t="str">
        <f>IFERROR(CONCATENATE('0'!U603),"")</f>
        <v/>
      </c>
      <c r="Q621" s="107" t="str">
        <f>IFERROR(CONCATENATE('0'!$W603),0)</f>
        <v/>
      </c>
      <c r="R621" s="107" t="str">
        <f>IFERROR(IF('0'!V603&gt;0.00001,'0'!V603,'2'!M616),"")</f>
        <v/>
      </c>
      <c r="S621" s="107" t="s">
        <v>39</v>
      </c>
    </row>
    <row r="622" spans="1:19" s="22" customFormat="1" ht="20.100000000000001" hidden="1" customHeight="1">
      <c r="A622" s="106" t="str">
        <f>IFERROR(CONCATENATE('0'!$A604),0)</f>
        <v/>
      </c>
      <c r="B622" s="107">
        <f>IFERROR(SUM('0'!$B604),0)</f>
        <v>0</v>
      </c>
      <c r="C622" s="107">
        <f>IFERROR(SUM('0'!$C604),0)</f>
        <v>0</v>
      </c>
      <c r="D622" s="108">
        <f>IFERROR(SUM('0'!$E604),0)</f>
        <v>0</v>
      </c>
      <c r="E622" s="107">
        <f>IFERROR(SUM('0'!$D604),0)</f>
        <v>0</v>
      </c>
      <c r="F622" s="109">
        <f>IFERROR(SUM('0'!$F604),0)</f>
        <v>0</v>
      </c>
      <c r="G622" s="107" t="str">
        <f t="shared" si="9"/>
        <v/>
      </c>
      <c r="H622" s="107" t="str">
        <f>IFERROR(CONCATENATE('0'!$G604),0)</f>
        <v/>
      </c>
      <c r="I622" s="107">
        <f>IFERROR(SUM('0'!$H604),0)</f>
        <v>0</v>
      </c>
      <c r="J622" s="110">
        <f>IFERROR(SUM('0'!$I604),0)</f>
        <v>0</v>
      </c>
      <c r="K622" s="107" t="str">
        <f>IFERROR(CONCATENATE('0'!$K604),0)</f>
        <v/>
      </c>
      <c r="L622" s="107">
        <f>IFERROR(SUM('0'!$L604),0)</f>
        <v>0</v>
      </c>
      <c r="M622" s="107">
        <f>IFERROR(SUM('0'!$M604),0)</f>
        <v>0</v>
      </c>
      <c r="N622" s="107">
        <f>IFERROR(SUM('0'!$N604),0)</f>
        <v>0</v>
      </c>
      <c r="O622" s="107" t="str">
        <f>IFERROR(CONCATENATE('0'!$O604),0)</f>
        <v/>
      </c>
      <c r="P622" s="107" t="str">
        <f>IFERROR(CONCATENATE('0'!U604),"")</f>
        <v/>
      </c>
      <c r="Q622" s="107" t="str">
        <f>IFERROR(CONCATENATE('0'!$W604),0)</f>
        <v/>
      </c>
      <c r="R622" s="107" t="str">
        <f>IFERROR(IF('0'!V604&gt;0.00001,'0'!V604,'2'!M617),"")</f>
        <v/>
      </c>
      <c r="S622" s="107" t="s">
        <v>39</v>
      </c>
    </row>
    <row r="623" spans="1:19" s="22" customFormat="1" ht="20.100000000000001" hidden="1" customHeight="1">
      <c r="A623" s="106" t="str">
        <f>IFERROR(CONCATENATE('0'!$A605),0)</f>
        <v/>
      </c>
      <c r="B623" s="107">
        <f>IFERROR(SUM('0'!$B605),0)</f>
        <v>0</v>
      </c>
      <c r="C623" s="107">
        <f>IFERROR(SUM('0'!$C605),0)</f>
        <v>0</v>
      </c>
      <c r="D623" s="108">
        <f>IFERROR(SUM('0'!$E605),0)</f>
        <v>0</v>
      </c>
      <c r="E623" s="107">
        <f>IFERROR(SUM('0'!$D605),0)</f>
        <v>0</v>
      </c>
      <c r="F623" s="109">
        <f>IFERROR(SUM('0'!$F605),0)</f>
        <v>0</v>
      </c>
      <c r="G623" s="107" t="str">
        <f t="shared" si="9"/>
        <v/>
      </c>
      <c r="H623" s="107" t="str">
        <f>IFERROR(CONCATENATE('0'!$G605),0)</f>
        <v/>
      </c>
      <c r="I623" s="107">
        <f>IFERROR(SUM('0'!$H605),0)</f>
        <v>0</v>
      </c>
      <c r="J623" s="110">
        <f>IFERROR(SUM('0'!$I605),0)</f>
        <v>0</v>
      </c>
      <c r="K623" s="107" t="str">
        <f>IFERROR(CONCATENATE('0'!$K605),0)</f>
        <v/>
      </c>
      <c r="L623" s="107">
        <f>IFERROR(SUM('0'!$L605),0)</f>
        <v>0</v>
      </c>
      <c r="M623" s="107">
        <f>IFERROR(SUM('0'!$M605),0)</f>
        <v>0</v>
      </c>
      <c r="N623" s="107">
        <f>IFERROR(SUM('0'!$N605),0)</f>
        <v>0</v>
      </c>
      <c r="O623" s="107" t="str">
        <f>IFERROR(CONCATENATE('0'!$O605),0)</f>
        <v/>
      </c>
      <c r="P623" s="107" t="str">
        <f>IFERROR(CONCATENATE('0'!U605),"")</f>
        <v/>
      </c>
      <c r="Q623" s="107" t="str">
        <f>IFERROR(CONCATENATE('0'!$W605),0)</f>
        <v/>
      </c>
      <c r="R623" s="107" t="str">
        <f>IFERROR(IF('0'!V605&gt;0.00001,'0'!V605,'2'!M618),"")</f>
        <v/>
      </c>
      <c r="S623" s="107" t="s">
        <v>39</v>
      </c>
    </row>
    <row r="624" spans="1:19" s="22" customFormat="1" ht="20.100000000000001" hidden="1" customHeight="1">
      <c r="A624" s="106" t="str">
        <f>IFERROR(CONCATENATE('0'!$A606),0)</f>
        <v/>
      </c>
      <c r="B624" s="107">
        <f>IFERROR(SUM('0'!$B606),0)</f>
        <v>0</v>
      </c>
      <c r="C624" s="107">
        <f>IFERROR(SUM('0'!$C606),0)</f>
        <v>0</v>
      </c>
      <c r="D624" s="108">
        <f>IFERROR(SUM('0'!$E606),0)</f>
        <v>0</v>
      </c>
      <c r="E624" s="107">
        <f>IFERROR(SUM('0'!$D606),0)</f>
        <v>0</v>
      </c>
      <c r="F624" s="109">
        <f>IFERROR(SUM('0'!$F606),0)</f>
        <v>0</v>
      </c>
      <c r="G624" s="107" t="str">
        <f t="shared" si="9"/>
        <v/>
      </c>
      <c r="H624" s="107" t="str">
        <f>IFERROR(CONCATENATE('0'!$G606),0)</f>
        <v/>
      </c>
      <c r="I624" s="107">
        <f>IFERROR(SUM('0'!$H606),0)</f>
        <v>0</v>
      </c>
      <c r="J624" s="110">
        <f>IFERROR(SUM('0'!$I606),0)</f>
        <v>0</v>
      </c>
      <c r="K624" s="107" t="str">
        <f>IFERROR(CONCATENATE('0'!$K606),0)</f>
        <v/>
      </c>
      <c r="L624" s="107">
        <f>IFERROR(SUM('0'!$L606),0)</f>
        <v>0</v>
      </c>
      <c r="M624" s="107">
        <f>IFERROR(SUM('0'!$M606),0)</f>
        <v>0</v>
      </c>
      <c r="N624" s="107">
        <f>IFERROR(SUM('0'!$N606),0)</f>
        <v>0</v>
      </c>
      <c r="O624" s="107" t="str">
        <f>IFERROR(CONCATENATE('0'!$O606),0)</f>
        <v/>
      </c>
      <c r="P624" s="107" t="str">
        <f>IFERROR(CONCATENATE('0'!U606),"")</f>
        <v/>
      </c>
      <c r="Q624" s="107" t="str">
        <f>IFERROR(CONCATENATE('0'!$W606),0)</f>
        <v/>
      </c>
      <c r="R624" s="107" t="str">
        <f>IFERROR(IF('0'!V606&gt;0.00001,'0'!V606,'2'!M619),"")</f>
        <v/>
      </c>
      <c r="S624" s="107" t="s">
        <v>39</v>
      </c>
    </row>
    <row r="625" spans="1:19" s="22" customFormat="1" ht="20.100000000000001" hidden="1" customHeight="1">
      <c r="A625" s="106" t="str">
        <f>IFERROR(CONCATENATE('0'!$A607),0)</f>
        <v/>
      </c>
      <c r="B625" s="107">
        <f>IFERROR(SUM('0'!$B607),0)</f>
        <v>0</v>
      </c>
      <c r="C625" s="107">
        <f>IFERROR(SUM('0'!$C607),0)</f>
        <v>0</v>
      </c>
      <c r="D625" s="108">
        <f>IFERROR(SUM('0'!$E607),0)</f>
        <v>0</v>
      </c>
      <c r="E625" s="107">
        <f>IFERROR(SUM('0'!$D607),0)</f>
        <v>0</v>
      </c>
      <c r="F625" s="109">
        <f>IFERROR(SUM('0'!$F607),0)</f>
        <v>0</v>
      </c>
      <c r="G625" s="107" t="str">
        <f t="shared" si="9"/>
        <v/>
      </c>
      <c r="H625" s="107" t="str">
        <f>IFERROR(CONCATENATE('0'!$G607),0)</f>
        <v/>
      </c>
      <c r="I625" s="107">
        <f>IFERROR(SUM('0'!$H607),0)</f>
        <v>0</v>
      </c>
      <c r="J625" s="110">
        <f>IFERROR(SUM('0'!$I607),0)</f>
        <v>0</v>
      </c>
      <c r="K625" s="107" t="str">
        <f>IFERROR(CONCATENATE('0'!$K607),0)</f>
        <v/>
      </c>
      <c r="L625" s="107">
        <f>IFERROR(SUM('0'!$L607),0)</f>
        <v>0</v>
      </c>
      <c r="M625" s="107">
        <f>IFERROR(SUM('0'!$M607),0)</f>
        <v>0</v>
      </c>
      <c r="N625" s="107">
        <f>IFERROR(SUM('0'!$N607),0)</f>
        <v>0</v>
      </c>
      <c r="O625" s="107" t="str">
        <f>IFERROR(CONCATENATE('0'!$O607),0)</f>
        <v/>
      </c>
      <c r="P625" s="107" t="str">
        <f>IFERROR(CONCATENATE('0'!U607),"")</f>
        <v/>
      </c>
      <c r="Q625" s="107" t="str">
        <f>IFERROR(CONCATENATE('0'!$W607),0)</f>
        <v/>
      </c>
      <c r="R625" s="107" t="str">
        <f>IFERROR(IF('0'!V607&gt;0.00001,'0'!V607,'2'!M620),"")</f>
        <v/>
      </c>
      <c r="S625" s="107" t="s">
        <v>39</v>
      </c>
    </row>
    <row r="626" spans="1:19" s="22" customFormat="1" ht="20.100000000000001" hidden="1" customHeight="1">
      <c r="A626" s="106" t="str">
        <f>IFERROR(CONCATENATE('0'!$A608),0)</f>
        <v/>
      </c>
      <c r="B626" s="107">
        <f>IFERROR(SUM('0'!$B608),0)</f>
        <v>0</v>
      </c>
      <c r="C626" s="107">
        <f>IFERROR(SUM('0'!$C608),0)</f>
        <v>0</v>
      </c>
      <c r="D626" s="108">
        <f>IFERROR(SUM('0'!$E608),0)</f>
        <v>0</v>
      </c>
      <c r="E626" s="107">
        <f>IFERROR(SUM('0'!$D608),0)</f>
        <v>0</v>
      </c>
      <c r="F626" s="109">
        <f>IFERROR(SUM('0'!$F608),0)</f>
        <v>0</v>
      </c>
      <c r="G626" s="107" t="str">
        <f t="shared" si="9"/>
        <v/>
      </c>
      <c r="H626" s="107" t="str">
        <f>IFERROR(CONCATENATE('0'!$G608),0)</f>
        <v/>
      </c>
      <c r="I626" s="107">
        <f>IFERROR(SUM('0'!$H608),0)</f>
        <v>0</v>
      </c>
      <c r="J626" s="110">
        <f>IFERROR(SUM('0'!$I608),0)</f>
        <v>0</v>
      </c>
      <c r="K626" s="107" t="str">
        <f>IFERROR(CONCATENATE('0'!$K608),0)</f>
        <v/>
      </c>
      <c r="L626" s="107">
        <f>IFERROR(SUM('0'!$L608),0)</f>
        <v>0</v>
      </c>
      <c r="M626" s="107">
        <f>IFERROR(SUM('0'!$M608),0)</f>
        <v>0</v>
      </c>
      <c r="N626" s="107">
        <f>IFERROR(SUM('0'!$N608),0)</f>
        <v>0</v>
      </c>
      <c r="O626" s="107" t="str">
        <f>IFERROR(CONCATENATE('0'!$O608),0)</f>
        <v/>
      </c>
      <c r="P626" s="107" t="str">
        <f>IFERROR(CONCATENATE('0'!U608),"")</f>
        <v/>
      </c>
      <c r="Q626" s="107" t="str">
        <f>IFERROR(CONCATENATE('0'!$W608),0)</f>
        <v/>
      </c>
      <c r="R626" s="107" t="str">
        <f>IFERROR(IF('0'!V608&gt;0.00001,'0'!V608,'2'!M621),"")</f>
        <v/>
      </c>
      <c r="S626" s="107" t="s">
        <v>39</v>
      </c>
    </row>
    <row r="627" spans="1:19" s="22" customFormat="1" ht="20.100000000000001" hidden="1" customHeight="1">
      <c r="A627" s="106" t="str">
        <f>IFERROR(CONCATENATE('0'!$A609),0)</f>
        <v/>
      </c>
      <c r="B627" s="107">
        <f>IFERROR(SUM('0'!$B609),0)</f>
        <v>0</v>
      </c>
      <c r="C627" s="107">
        <f>IFERROR(SUM('0'!$C609),0)</f>
        <v>0</v>
      </c>
      <c r="D627" s="108">
        <f>IFERROR(SUM('0'!$E609),0)</f>
        <v>0</v>
      </c>
      <c r="E627" s="107">
        <f>IFERROR(SUM('0'!$D609),0)</f>
        <v>0</v>
      </c>
      <c r="F627" s="109">
        <f>IFERROR(SUM('0'!$F609),0)</f>
        <v>0</v>
      </c>
      <c r="G627" s="107" t="str">
        <f t="shared" si="9"/>
        <v/>
      </c>
      <c r="H627" s="107" t="str">
        <f>IFERROR(CONCATENATE('0'!$G609),0)</f>
        <v/>
      </c>
      <c r="I627" s="107">
        <f>IFERROR(SUM('0'!$H609),0)</f>
        <v>0</v>
      </c>
      <c r="J627" s="110">
        <f>IFERROR(SUM('0'!$I609),0)</f>
        <v>0</v>
      </c>
      <c r="K627" s="107" t="str">
        <f>IFERROR(CONCATENATE('0'!$K609),0)</f>
        <v/>
      </c>
      <c r="L627" s="107">
        <f>IFERROR(SUM('0'!$L609),0)</f>
        <v>0</v>
      </c>
      <c r="M627" s="107">
        <f>IFERROR(SUM('0'!$M609),0)</f>
        <v>0</v>
      </c>
      <c r="N627" s="107">
        <f>IFERROR(SUM('0'!$N609),0)</f>
        <v>0</v>
      </c>
      <c r="O627" s="107" t="str">
        <f>IFERROR(CONCATENATE('0'!$O609),0)</f>
        <v/>
      </c>
      <c r="P627" s="107" t="str">
        <f>IFERROR(CONCATENATE('0'!U609),"")</f>
        <v/>
      </c>
      <c r="Q627" s="107" t="str">
        <f>IFERROR(CONCATENATE('0'!$W609),0)</f>
        <v/>
      </c>
      <c r="R627" s="107" t="str">
        <f>IFERROR(IF('0'!V609&gt;0.00001,'0'!V609,'2'!M622),"")</f>
        <v/>
      </c>
      <c r="S627" s="107" t="s">
        <v>39</v>
      </c>
    </row>
    <row r="628" spans="1:19" s="22" customFormat="1" ht="20.100000000000001" hidden="1" customHeight="1">
      <c r="A628" s="106" t="str">
        <f>IFERROR(CONCATENATE('0'!$A610),0)</f>
        <v/>
      </c>
      <c r="B628" s="107">
        <f>IFERROR(SUM('0'!$B610),0)</f>
        <v>0</v>
      </c>
      <c r="C628" s="107">
        <f>IFERROR(SUM('0'!$C610),0)</f>
        <v>0</v>
      </c>
      <c r="D628" s="108">
        <f>IFERROR(SUM('0'!$E610),0)</f>
        <v>0</v>
      </c>
      <c r="E628" s="107">
        <f>IFERROR(SUM('0'!$D610),0)</f>
        <v>0</v>
      </c>
      <c r="F628" s="109">
        <f>IFERROR(SUM('0'!$F610),0)</f>
        <v>0</v>
      </c>
      <c r="G628" s="107" t="str">
        <f t="shared" si="9"/>
        <v/>
      </c>
      <c r="H628" s="107" t="str">
        <f>IFERROR(CONCATENATE('0'!$G610),0)</f>
        <v/>
      </c>
      <c r="I628" s="107">
        <f>IFERROR(SUM('0'!$H610),0)</f>
        <v>0</v>
      </c>
      <c r="J628" s="110">
        <f>IFERROR(SUM('0'!$I610),0)</f>
        <v>0</v>
      </c>
      <c r="K628" s="107" t="str">
        <f>IFERROR(CONCATENATE('0'!$K610),0)</f>
        <v/>
      </c>
      <c r="L628" s="107">
        <f>IFERROR(SUM('0'!$L610),0)</f>
        <v>0</v>
      </c>
      <c r="M628" s="107">
        <f>IFERROR(SUM('0'!$M610),0)</f>
        <v>0</v>
      </c>
      <c r="N628" s="107">
        <f>IFERROR(SUM('0'!$N610),0)</f>
        <v>0</v>
      </c>
      <c r="O628" s="107" t="str">
        <f>IFERROR(CONCATENATE('0'!$O610),0)</f>
        <v/>
      </c>
      <c r="P628" s="107" t="str">
        <f>IFERROR(CONCATENATE('0'!U610),"")</f>
        <v/>
      </c>
      <c r="Q628" s="107" t="str">
        <f>IFERROR(CONCATENATE('0'!$W610),0)</f>
        <v/>
      </c>
      <c r="R628" s="107" t="str">
        <f>IFERROR(IF('0'!V610&gt;0.00001,'0'!V610,'2'!M623),"")</f>
        <v/>
      </c>
      <c r="S628" s="107" t="s">
        <v>39</v>
      </c>
    </row>
    <row r="629" spans="1:19" s="22" customFormat="1" ht="20.100000000000001" hidden="1" customHeight="1">
      <c r="A629" s="106" t="str">
        <f>IFERROR(CONCATENATE('0'!$A611),0)</f>
        <v/>
      </c>
      <c r="B629" s="107">
        <f>IFERROR(SUM('0'!$B611),0)</f>
        <v>0</v>
      </c>
      <c r="C629" s="107">
        <f>IFERROR(SUM('0'!$C611),0)</f>
        <v>0</v>
      </c>
      <c r="D629" s="108">
        <f>IFERROR(SUM('0'!$E611),0)</f>
        <v>0</v>
      </c>
      <c r="E629" s="107">
        <f>IFERROR(SUM('0'!$D611),0)</f>
        <v>0</v>
      </c>
      <c r="F629" s="109">
        <f>IFERROR(SUM('0'!$F611),0)</f>
        <v>0</v>
      </c>
      <c r="G629" s="107" t="str">
        <f t="shared" si="9"/>
        <v/>
      </c>
      <c r="H629" s="107" t="str">
        <f>IFERROR(CONCATENATE('0'!$G611),0)</f>
        <v/>
      </c>
      <c r="I629" s="107">
        <f>IFERROR(SUM('0'!$H611),0)</f>
        <v>0</v>
      </c>
      <c r="J629" s="110">
        <f>IFERROR(SUM('0'!$I611),0)</f>
        <v>0</v>
      </c>
      <c r="K629" s="107" t="str">
        <f>IFERROR(CONCATENATE('0'!$K611),0)</f>
        <v/>
      </c>
      <c r="L629" s="107">
        <f>IFERROR(SUM('0'!$L611),0)</f>
        <v>0</v>
      </c>
      <c r="M629" s="107">
        <f>IFERROR(SUM('0'!$M611),0)</f>
        <v>0</v>
      </c>
      <c r="N629" s="107">
        <f>IFERROR(SUM('0'!$N611),0)</f>
        <v>0</v>
      </c>
      <c r="O629" s="107" t="str">
        <f>IFERROR(CONCATENATE('0'!$O611),0)</f>
        <v/>
      </c>
      <c r="P629" s="107" t="str">
        <f>IFERROR(CONCATENATE('0'!U611),"")</f>
        <v/>
      </c>
      <c r="Q629" s="107" t="str">
        <f>IFERROR(CONCATENATE('0'!$W611),0)</f>
        <v/>
      </c>
      <c r="R629" s="107" t="str">
        <f>IFERROR(IF('0'!V611&gt;0.00001,'0'!V611,'2'!M624),"")</f>
        <v/>
      </c>
      <c r="S629" s="107" t="s">
        <v>39</v>
      </c>
    </row>
    <row r="630" spans="1:19" s="22" customFormat="1" ht="20.100000000000001" hidden="1" customHeight="1">
      <c r="A630" s="106" t="str">
        <f>IFERROR(CONCATENATE('0'!$A612),0)</f>
        <v/>
      </c>
      <c r="B630" s="107">
        <f>IFERROR(SUM('0'!$B612),0)</f>
        <v>0</v>
      </c>
      <c r="C630" s="107">
        <f>IFERROR(SUM('0'!$C612),0)</f>
        <v>0</v>
      </c>
      <c r="D630" s="108">
        <f>IFERROR(SUM('0'!$E612),0)</f>
        <v>0</v>
      </c>
      <c r="E630" s="107">
        <f>IFERROR(SUM('0'!$D612),0)</f>
        <v>0</v>
      </c>
      <c r="F630" s="109">
        <f>IFERROR(SUM('0'!$F612),0)</f>
        <v>0</v>
      </c>
      <c r="G630" s="107" t="str">
        <f t="shared" si="9"/>
        <v/>
      </c>
      <c r="H630" s="107" t="str">
        <f>IFERROR(CONCATENATE('0'!$G612),0)</f>
        <v/>
      </c>
      <c r="I630" s="107">
        <f>IFERROR(SUM('0'!$H612),0)</f>
        <v>0</v>
      </c>
      <c r="J630" s="110">
        <f>IFERROR(SUM('0'!$I612),0)</f>
        <v>0</v>
      </c>
      <c r="K630" s="107" t="str">
        <f>IFERROR(CONCATENATE('0'!$K612),0)</f>
        <v/>
      </c>
      <c r="L630" s="107">
        <f>IFERROR(SUM('0'!$L612),0)</f>
        <v>0</v>
      </c>
      <c r="M630" s="107">
        <f>IFERROR(SUM('0'!$M612),0)</f>
        <v>0</v>
      </c>
      <c r="N630" s="107">
        <f>IFERROR(SUM('0'!$N612),0)</f>
        <v>0</v>
      </c>
      <c r="O630" s="107" t="str">
        <f>IFERROR(CONCATENATE('0'!$O612),0)</f>
        <v/>
      </c>
      <c r="P630" s="107" t="str">
        <f>IFERROR(CONCATENATE('0'!U612),"")</f>
        <v/>
      </c>
      <c r="Q630" s="107" t="str">
        <f>IFERROR(CONCATENATE('0'!$W612),0)</f>
        <v/>
      </c>
      <c r="R630" s="107" t="str">
        <f>IFERROR(IF('0'!V612&gt;0.00001,'0'!V612,'2'!M625),"")</f>
        <v/>
      </c>
      <c r="S630" s="107" t="s">
        <v>39</v>
      </c>
    </row>
    <row r="631" spans="1:19" s="22" customFormat="1" ht="20.100000000000001" hidden="1" customHeight="1">
      <c r="A631" s="106" t="str">
        <f>IFERROR(CONCATENATE('0'!$A613),0)</f>
        <v/>
      </c>
      <c r="B631" s="107">
        <f>IFERROR(SUM('0'!$B613),0)</f>
        <v>0</v>
      </c>
      <c r="C631" s="107">
        <f>IFERROR(SUM('0'!$C613),0)</f>
        <v>0</v>
      </c>
      <c r="D631" s="108">
        <f>IFERROR(SUM('0'!$E613),0)</f>
        <v>0</v>
      </c>
      <c r="E631" s="107">
        <f>IFERROR(SUM('0'!$D613),0)</f>
        <v>0</v>
      </c>
      <c r="F631" s="109">
        <f>IFERROR(SUM('0'!$F613),0)</f>
        <v>0</v>
      </c>
      <c r="G631" s="107" t="str">
        <f t="shared" si="9"/>
        <v/>
      </c>
      <c r="H631" s="107" t="str">
        <f>IFERROR(CONCATENATE('0'!$G613),0)</f>
        <v/>
      </c>
      <c r="I631" s="107">
        <f>IFERROR(SUM('0'!$H613),0)</f>
        <v>0</v>
      </c>
      <c r="J631" s="110">
        <f>IFERROR(SUM('0'!$I613),0)</f>
        <v>0</v>
      </c>
      <c r="K631" s="107" t="str">
        <f>IFERROR(CONCATENATE('0'!$K613),0)</f>
        <v/>
      </c>
      <c r="L631" s="107">
        <f>IFERROR(SUM('0'!$L613),0)</f>
        <v>0</v>
      </c>
      <c r="M631" s="107">
        <f>IFERROR(SUM('0'!$M613),0)</f>
        <v>0</v>
      </c>
      <c r="N631" s="107">
        <f>IFERROR(SUM('0'!$N613),0)</f>
        <v>0</v>
      </c>
      <c r="O631" s="107" t="str">
        <f>IFERROR(CONCATENATE('0'!$O613),0)</f>
        <v/>
      </c>
      <c r="P631" s="107" t="str">
        <f>IFERROR(CONCATENATE('0'!U613),"")</f>
        <v/>
      </c>
      <c r="Q631" s="107" t="str">
        <f>IFERROR(CONCATENATE('0'!$W613),0)</f>
        <v/>
      </c>
      <c r="R631" s="107" t="str">
        <f>IFERROR(IF('0'!V613&gt;0.00001,'0'!V613,'2'!M626),"")</f>
        <v/>
      </c>
      <c r="S631" s="107" t="s">
        <v>39</v>
      </c>
    </row>
    <row r="632" spans="1:19" s="22" customFormat="1" ht="20.100000000000001" hidden="1" customHeight="1">
      <c r="A632" s="106" t="str">
        <f>IFERROR(CONCATENATE('0'!$A614),0)</f>
        <v/>
      </c>
      <c r="B632" s="107">
        <f>IFERROR(SUM('0'!$B614),0)</f>
        <v>0</v>
      </c>
      <c r="C632" s="107">
        <f>IFERROR(SUM('0'!$C614),0)</f>
        <v>0</v>
      </c>
      <c r="D632" s="108">
        <f>IFERROR(SUM('0'!$E614),0)</f>
        <v>0</v>
      </c>
      <c r="E632" s="107">
        <f>IFERROR(SUM('0'!$D614),0)</f>
        <v>0</v>
      </c>
      <c r="F632" s="109">
        <f>IFERROR(SUM('0'!$F614),0)</f>
        <v>0</v>
      </c>
      <c r="G632" s="107" t="str">
        <f t="shared" si="9"/>
        <v/>
      </c>
      <c r="H632" s="107" t="str">
        <f>IFERROR(CONCATENATE('0'!$G614),0)</f>
        <v/>
      </c>
      <c r="I632" s="107">
        <f>IFERROR(SUM('0'!$H614),0)</f>
        <v>0</v>
      </c>
      <c r="J632" s="110">
        <f>IFERROR(SUM('0'!$I614),0)</f>
        <v>0</v>
      </c>
      <c r="K632" s="107" t="str">
        <f>IFERROR(CONCATENATE('0'!$K614),0)</f>
        <v/>
      </c>
      <c r="L632" s="107">
        <f>IFERROR(SUM('0'!$L614),0)</f>
        <v>0</v>
      </c>
      <c r="M632" s="107">
        <f>IFERROR(SUM('0'!$M614),0)</f>
        <v>0</v>
      </c>
      <c r="N632" s="107">
        <f>IFERROR(SUM('0'!$N614),0)</f>
        <v>0</v>
      </c>
      <c r="O632" s="107" t="str">
        <f>IFERROR(CONCATENATE('0'!$O614),0)</f>
        <v/>
      </c>
      <c r="P632" s="107" t="str">
        <f>IFERROR(CONCATENATE('0'!U614),"")</f>
        <v/>
      </c>
      <c r="Q632" s="107" t="str">
        <f>IFERROR(CONCATENATE('0'!$W614),0)</f>
        <v/>
      </c>
      <c r="R632" s="107" t="str">
        <f>IFERROR(IF('0'!V614&gt;0.00001,'0'!V614,'2'!M627),"")</f>
        <v/>
      </c>
      <c r="S632" s="107" t="s">
        <v>39</v>
      </c>
    </row>
    <row r="633" spans="1:19" s="22" customFormat="1" ht="20.100000000000001" hidden="1" customHeight="1">
      <c r="A633" s="106" t="str">
        <f>IFERROR(CONCATENATE('0'!$A615),0)</f>
        <v/>
      </c>
      <c r="B633" s="107">
        <f>IFERROR(SUM('0'!$B615),0)</f>
        <v>0</v>
      </c>
      <c r="C633" s="107">
        <f>IFERROR(SUM('0'!$C615),0)</f>
        <v>0</v>
      </c>
      <c r="D633" s="108">
        <f>IFERROR(SUM('0'!$E615),0)</f>
        <v>0</v>
      </c>
      <c r="E633" s="107">
        <f>IFERROR(SUM('0'!$D615),0)</f>
        <v>0</v>
      </c>
      <c r="F633" s="109">
        <f>IFERROR(SUM('0'!$F615),0)</f>
        <v>0</v>
      </c>
      <c r="G633" s="107" t="str">
        <f t="shared" si="9"/>
        <v/>
      </c>
      <c r="H633" s="107" t="str">
        <f>IFERROR(CONCATENATE('0'!$G615),0)</f>
        <v/>
      </c>
      <c r="I633" s="107">
        <f>IFERROR(SUM('0'!$H615),0)</f>
        <v>0</v>
      </c>
      <c r="J633" s="110">
        <f>IFERROR(SUM('0'!$I615),0)</f>
        <v>0</v>
      </c>
      <c r="K633" s="107" t="str">
        <f>IFERROR(CONCATENATE('0'!$K615),0)</f>
        <v/>
      </c>
      <c r="L633" s="107">
        <f>IFERROR(SUM('0'!$L615),0)</f>
        <v>0</v>
      </c>
      <c r="M633" s="107">
        <f>IFERROR(SUM('0'!$M615),0)</f>
        <v>0</v>
      </c>
      <c r="N633" s="107">
        <f>IFERROR(SUM('0'!$N615),0)</f>
        <v>0</v>
      </c>
      <c r="O633" s="107" t="str">
        <f>IFERROR(CONCATENATE('0'!$O615),0)</f>
        <v/>
      </c>
      <c r="P633" s="107" t="str">
        <f>IFERROR(CONCATENATE('0'!U615),"")</f>
        <v/>
      </c>
      <c r="Q633" s="107" t="str">
        <f>IFERROR(CONCATENATE('0'!$W615),0)</f>
        <v/>
      </c>
      <c r="R633" s="107" t="str">
        <f>IFERROR(IF('0'!V615&gt;0.00001,'0'!V615,'2'!M628),"")</f>
        <v/>
      </c>
      <c r="S633" s="107" t="s">
        <v>39</v>
      </c>
    </row>
    <row r="634" spans="1:19" s="22" customFormat="1" ht="20.100000000000001" hidden="1" customHeight="1">
      <c r="A634" s="106" t="str">
        <f>IFERROR(CONCATENATE('0'!$A616),0)</f>
        <v/>
      </c>
      <c r="B634" s="107">
        <f>IFERROR(SUM('0'!$B616),0)</f>
        <v>0</v>
      </c>
      <c r="C634" s="107">
        <f>IFERROR(SUM('0'!$C616),0)</f>
        <v>0</v>
      </c>
      <c r="D634" s="108">
        <f>IFERROR(SUM('0'!$E616),0)</f>
        <v>0</v>
      </c>
      <c r="E634" s="107">
        <f>IFERROR(SUM('0'!$D616),0)</f>
        <v>0</v>
      </c>
      <c r="F634" s="109">
        <f>IFERROR(SUM('0'!$F616),0)</f>
        <v>0</v>
      </c>
      <c r="G634" s="107" t="str">
        <f t="shared" si="9"/>
        <v/>
      </c>
      <c r="H634" s="107" t="str">
        <f>IFERROR(CONCATENATE('0'!$G616),0)</f>
        <v/>
      </c>
      <c r="I634" s="107">
        <f>IFERROR(SUM('0'!$H616),0)</f>
        <v>0</v>
      </c>
      <c r="J634" s="110">
        <f>IFERROR(SUM('0'!$I616),0)</f>
        <v>0</v>
      </c>
      <c r="K634" s="107" t="str">
        <f>IFERROR(CONCATENATE('0'!$K616),0)</f>
        <v/>
      </c>
      <c r="L634" s="107">
        <f>IFERROR(SUM('0'!$L616),0)</f>
        <v>0</v>
      </c>
      <c r="M634" s="107">
        <f>IFERROR(SUM('0'!$M616),0)</f>
        <v>0</v>
      </c>
      <c r="N634" s="107">
        <f>IFERROR(SUM('0'!$N616),0)</f>
        <v>0</v>
      </c>
      <c r="O634" s="107" t="str">
        <f>IFERROR(CONCATENATE('0'!$O616),0)</f>
        <v/>
      </c>
      <c r="P634" s="107" t="str">
        <f>IFERROR(CONCATENATE('0'!U616),"")</f>
        <v/>
      </c>
      <c r="Q634" s="107" t="str">
        <f>IFERROR(CONCATENATE('0'!$W616),0)</f>
        <v/>
      </c>
      <c r="R634" s="107" t="str">
        <f>IFERROR(IF('0'!V616&gt;0.00001,'0'!V616,'2'!M629),"")</f>
        <v/>
      </c>
      <c r="S634" s="107" t="s">
        <v>39</v>
      </c>
    </row>
    <row r="635" spans="1:19" s="22" customFormat="1" ht="20.100000000000001" hidden="1" customHeight="1">
      <c r="A635" s="106" t="str">
        <f>IFERROR(CONCATENATE('0'!$A617),0)</f>
        <v/>
      </c>
      <c r="B635" s="107">
        <f>IFERROR(SUM('0'!$B617),0)</f>
        <v>0</v>
      </c>
      <c r="C635" s="107">
        <f>IFERROR(SUM('0'!$C617),0)</f>
        <v>0</v>
      </c>
      <c r="D635" s="108">
        <f>IFERROR(SUM('0'!$E617),0)</f>
        <v>0</v>
      </c>
      <c r="E635" s="107">
        <f>IFERROR(SUM('0'!$D617),0)</f>
        <v>0</v>
      </c>
      <c r="F635" s="109">
        <f>IFERROR(SUM('0'!$F617),0)</f>
        <v>0</v>
      </c>
      <c r="G635" s="107" t="str">
        <f t="shared" si="9"/>
        <v/>
      </c>
      <c r="H635" s="107" t="str">
        <f>IFERROR(CONCATENATE('0'!$G617),0)</f>
        <v/>
      </c>
      <c r="I635" s="107">
        <f>IFERROR(SUM('0'!$H617),0)</f>
        <v>0</v>
      </c>
      <c r="J635" s="110">
        <f>IFERROR(SUM('0'!$I617),0)</f>
        <v>0</v>
      </c>
      <c r="K635" s="107" t="str">
        <f>IFERROR(CONCATENATE('0'!$K617),0)</f>
        <v/>
      </c>
      <c r="L635" s="107">
        <f>IFERROR(SUM('0'!$L617),0)</f>
        <v>0</v>
      </c>
      <c r="M635" s="107">
        <f>IFERROR(SUM('0'!$M617),0)</f>
        <v>0</v>
      </c>
      <c r="N635" s="107">
        <f>IFERROR(SUM('0'!$N617),0)</f>
        <v>0</v>
      </c>
      <c r="O635" s="107" t="str">
        <f>IFERROR(CONCATENATE('0'!$O617),0)</f>
        <v/>
      </c>
      <c r="P635" s="107" t="str">
        <f>IFERROR(CONCATENATE('0'!U617),"")</f>
        <v/>
      </c>
      <c r="Q635" s="107" t="str">
        <f>IFERROR(CONCATENATE('0'!$W617),0)</f>
        <v/>
      </c>
      <c r="R635" s="107" t="str">
        <f>IFERROR(IF('0'!V617&gt;0.00001,'0'!V617,'2'!M630),"")</f>
        <v/>
      </c>
      <c r="S635" s="107" t="s">
        <v>39</v>
      </c>
    </row>
    <row r="636" spans="1:19" s="22" customFormat="1" ht="20.100000000000001" hidden="1" customHeight="1">
      <c r="A636" s="106" t="str">
        <f>IFERROR(CONCATENATE('0'!$A618),0)</f>
        <v/>
      </c>
      <c r="B636" s="107">
        <f>IFERROR(SUM('0'!$B618),0)</f>
        <v>0</v>
      </c>
      <c r="C636" s="107">
        <f>IFERROR(SUM('0'!$C618),0)</f>
        <v>0</v>
      </c>
      <c r="D636" s="108">
        <f>IFERROR(SUM('0'!$E618),0)</f>
        <v>0</v>
      </c>
      <c r="E636" s="107">
        <f>IFERROR(SUM('0'!$D618),0)</f>
        <v>0</v>
      </c>
      <c r="F636" s="109">
        <f>IFERROR(SUM('0'!$F618),0)</f>
        <v>0</v>
      </c>
      <c r="G636" s="107" t="str">
        <f t="shared" si="9"/>
        <v/>
      </c>
      <c r="H636" s="107" t="str">
        <f>IFERROR(CONCATENATE('0'!$G618),0)</f>
        <v/>
      </c>
      <c r="I636" s="107">
        <f>IFERROR(SUM('0'!$H618),0)</f>
        <v>0</v>
      </c>
      <c r="J636" s="110">
        <f>IFERROR(SUM('0'!$I618),0)</f>
        <v>0</v>
      </c>
      <c r="K636" s="107" t="str">
        <f>IFERROR(CONCATENATE('0'!$K618),0)</f>
        <v/>
      </c>
      <c r="L636" s="107">
        <f>IFERROR(SUM('0'!$L618),0)</f>
        <v>0</v>
      </c>
      <c r="M636" s="107">
        <f>IFERROR(SUM('0'!$M618),0)</f>
        <v>0</v>
      </c>
      <c r="N636" s="107">
        <f>IFERROR(SUM('0'!$N618),0)</f>
        <v>0</v>
      </c>
      <c r="O636" s="107" t="str">
        <f>IFERROR(CONCATENATE('0'!$O618),0)</f>
        <v/>
      </c>
      <c r="P636" s="107" t="str">
        <f>IFERROR(CONCATENATE('0'!U618),"")</f>
        <v/>
      </c>
      <c r="Q636" s="107" t="str">
        <f>IFERROR(CONCATENATE('0'!$W618),0)</f>
        <v/>
      </c>
      <c r="R636" s="107" t="str">
        <f>IFERROR(IF('0'!V618&gt;0.00001,'0'!V618,'2'!M631),"")</f>
        <v/>
      </c>
      <c r="S636" s="107" t="s">
        <v>39</v>
      </c>
    </row>
    <row r="637" spans="1:19" s="22" customFormat="1" ht="20.100000000000001" hidden="1" customHeight="1">
      <c r="A637" s="106" t="str">
        <f>IFERROR(CONCATENATE('0'!$A619),0)</f>
        <v/>
      </c>
      <c r="B637" s="107">
        <f>IFERROR(SUM('0'!$B619),0)</f>
        <v>0</v>
      </c>
      <c r="C637" s="107">
        <f>IFERROR(SUM('0'!$C619),0)</f>
        <v>0</v>
      </c>
      <c r="D637" s="108">
        <f>IFERROR(SUM('0'!$E619),0)</f>
        <v>0</v>
      </c>
      <c r="E637" s="107">
        <f>IFERROR(SUM('0'!$D619),0)</f>
        <v>0</v>
      </c>
      <c r="F637" s="109">
        <f>IFERROR(SUM('0'!$F619),0)</f>
        <v>0</v>
      </c>
      <c r="G637" s="107" t="str">
        <f t="shared" si="9"/>
        <v/>
      </c>
      <c r="H637" s="107" t="str">
        <f>IFERROR(CONCATENATE('0'!$G619),0)</f>
        <v/>
      </c>
      <c r="I637" s="107">
        <f>IFERROR(SUM('0'!$H619),0)</f>
        <v>0</v>
      </c>
      <c r="J637" s="110">
        <f>IFERROR(SUM('0'!$I619),0)</f>
        <v>0</v>
      </c>
      <c r="K637" s="107" t="str">
        <f>IFERROR(CONCATENATE('0'!$K619),0)</f>
        <v/>
      </c>
      <c r="L637" s="107">
        <f>IFERROR(SUM('0'!$L619),0)</f>
        <v>0</v>
      </c>
      <c r="M637" s="107">
        <f>IFERROR(SUM('0'!$M619),0)</f>
        <v>0</v>
      </c>
      <c r="N637" s="107">
        <f>IFERROR(SUM('0'!$N619),0)</f>
        <v>0</v>
      </c>
      <c r="O637" s="107" t="str">
        <f>IFERROR(CONCATENATE('0'!$O619),0)</f>
        <v/>
      </c>
      <c r="P637" s="107" t="str">
        <f>IFERROR(CONCATENATE('0'!U619),"")</f>
        <v/>
      </c>
      <c r="Q637" s="107" t="str">
        <f>IFERROR(CONCATENATE('0'!$W619),0)</f>
        <v/>
      </c>
      <c r="R637" s="107" t="str">
        <f>IFERROR(IF('0'!V619&gt;0.00001,'0'!V619,'2'!M632),"")</f>
        <v/>
      </c>
      <c r="S637" s="107" t="s">
        <v>39</v>
      </c>
    </row>
    <row r="638" spans="1:19" s="22" customFormat="1" ht="20.100000000000001" hidden="1" customHeight="1">
      <c r="A638" s="106" t="str">
        <f>IFERROR(CONCATENATE('0'!$A620),0)</f>
        <v/>
      </c>
      <c r="B638" s="107">
        <f>IFERROR(SUM('0'!$B620),0)</f>
        <v>0</v>
      </c>
      <c r="C638" s="107">
        <f>IFERROR(SUM('0'!$C620),0)</f>
        <v>0</v>
      </c>
      <c r="D638" s="108">
        <f>IFERROR(SUM('0'!$E620),0)</f>
        <v>0</v>
      </c>
      <c r="E638" s="107">
        <f>IFERROR(SUM('0'!$D620),0)</f>
        <v>0</v>
      </c>
      <c r="F638" s="109">
        <f>IFERROR(SUM('0'!$F620),0)</f>
        <v>0</v>
      </c>
      <c r="G638" s="107" t="str">
        <f t="shared" si="9"/>
        <v/>
      </c>
      <c r="H638" s="107" t="str">
        <f>IFERROR(CONCATENATE('0'!$G620),0)</f>
        <v/>
      </c>
      <c r="I638" s="107">
        <f>IFERROR(SUM('0'!$H620),0)</f>
        <v>0</v>
      </c>
      <c r="J638" s="110">
        <f>IFERROR(SUM('0'!$I620),0)</f>
        <v>0</v>
      </c>
      <c r="K638" s="107" t="str">
        <f>IFERROR(CONCATENATE('0'!$K620),0)</f>
        <v/>
      </c>
      <c r="L638" s="107">
        <f>IFERROR(SUM('0'!$L620),0)</f>
        <v>0</v>
      </c>
      <c r="M638" s="107">
        <f>IFERROR(SUM('0'!$M620),0)</f>
        <v>0</v>
      </c>
      <c r="N638" s="107">
        <f>IFERROR(SUM('0'!$N620),0)</f>
        <v>0</v>
      </c>
      <c r="O638" s="107" t="str">
        <f>IFERROR(CONCATENATE('0'!$O620),0)</f>
        <v/>
      </c>
      <c r="P638" s="107" t="str">
        <f>IFERROR(CONCATENATE('0'!U620),"")</f>
        <v/>
      </c>
      <c r="Q638" s="107" t="str">
        <f>IFERROR(CONCATENATE('0'!$W620),0)</f>
        <v/>
      </c>
      <c r="R638" s="107" t="str">
        <f>IFERROR(IF('0'!V620&gt;0.00001,'0'!V620,'2'!M633),"")</f>
        <v/>
      </c>
      <c r="S638" s="107" t="s">
        <v>39</v>
      </c>
    </row>
    <row r="639" spans="1:19" s="22" customFormat="1" ht="20.100000000000001" hidden="1" customHeight="1">
      <c r="A639" s="106" t="str">
        <f>IFERROR(CONCATENATE('0'!$A621),0)</f>
        <v/>
      </c>
      <c r="B639" s="107">
        <f>IFERROR(SUM('0'!$B621),0)</f>
        <v>0</v>
      </c>
      <c r="C639" s="107">
        <f>IFERROR(SUM('0'!$C621),0)</f>
        <v>0</v>
      </c>
      <c r="D639" s="108">
        <f>IFERROR(SUM('0'!$E621),0)</f>
        <v>0</v>
      </c>
      <c r="E639" s="107">
        <f>IFERROR(SUM('0'!$D621),0)</f>
        <v>0</v>
      </c>
      <c r="F639" s="109">
        <f>IFERROR(SUM('0'!$F621),0)</f>
        <v>0</v>
      </c>
      <c r="G639" s="107" t="str">
        <f t="shared" si="9"/>
        <v/>
      </c>
      <c r="H639" s="107" t="str">
        <f>IFERROR(CONCATENATE('0'!$G621),0)</f>
        <v/>
      </c>
      <c r="I639" s="107">
        <f>IFERROR(SUM('0'!$H621),0)</f>
        <v>0</v>
      </c>
      <c r="J639" s="110">
        <f>IFERROR(SUM('0'!$I621),0)</f>
        <v>0</v>
      </c>
      <c r="K639" s="107" t="str">
        <f>IFERROR(CONCATENATE('0'!$K621),0)</f>
        <v/>
      </c>
      <c r="L639" s="107">
        <f>IFERROR(SUM('0'!$L621),0)</f>
        <v>0</v>
      </c>
      <c r="M639" s="107">
        <f>IFERROR(SUM('0'!$M621),0)</f>
        <v>0</v>
      </c>
      <c r="N639" s="107">
        <f>IFERROR(SUM('0'!$N621),0)</f>
        <v>0</v>
      </c>
      <c r="O639" s="107" t="str">
        <f>IFERROR(CONCATENATE('0'!$O621),0)</f>
        <v/>
      </c>
      <c r="P639" s="107" t="str">
        <f>IFERROR(CONCATENATE('0'!U621),"")</f>
        <v/>
      </c>
      <c r="Q639" s="107" t="str">
        <f>IFERROR(CONCATENATE('0'!$W621),0)</f>
        <v/>
      </c>
      <c r="R639" s="107" t="str">
        <f>IFERROR(IF('0'!V621&gt;0.00001,'0'!V621,'2'!M634),"")</f>
        <v/>
      </c>
      <c r="S639" s="107" t="s">
        <v>39</v>
      </c>
    </row>
    <row r="640" spans="1:19" s="22" customFormat="1" ht="20.100000000000001" hidden="1" customHeight="1">
      <c r="A640" s="106" t="str">
        <f>IFERROR(CONCATENATE('0'!$A622),0)</f>
        <v/>
      </c>
      <c r="B640" s="107">
        <f>IFERROR(SUM('0'!$B622),0)</f>
        <v>0</v>
      </c>
      <c r="C640" s="107">
        <f>IFERROR(SUM('0'!$C622),0)</f>
        <v>0</v>
      </c>
      <c r="D640" s="108">
        <f>IFERROR(SUM('0'!$E622),0)</f>
        <v>0</v>
      </c>
      <c r="E640" s="107">
        <f>IFERROR(SUM('0'!$D622),0)</f>
        <v>0</v>
      </c>
      <c r="F640" s="109">
        <f>IFERROR(SUM('0'!$F622),0)</f>
        <v>0</v>
      </c>
      <c r="G640" s="107" t="str">
        <f t="shared" si="9"/>
        <v/>
      </c>
      <c r="H640" s="107" t="str">
        <f>IFERROR(CONCATENATE('0'!$G622),0)</f>
        <v/>
      </c>
      <c r="I640" s="107">
        <f>IFERROR(SUM('0'!$H622),0)</f>
        <v>0</v>
      </c>
      <c r="J640" s="110">
        <f>IFERROR(SUM('0'!$I622),0)</f>
        <v>0</v>
      </c>
      <c r="K640" s="107" t="str">
        <f>IFERROR(CONCATENATE('0'!$K622),0)</f>
        <v/>
      </c>
      <c r="L640" s="107">
        <f>IFERROR(SUM('0'!$L622),0)</f>
        <v>0</v>
      </c>
      <c r="M640" s="107">
        <f>IFERROR(SUM('0'!$M622),0)</f>
        <v>0</v>
      </c>
      <c r="N640" s="107">
        <f>IFERROR(SUM('0'!$N622),0)</f>
        <v>0</v>
      </c>
      <c r="O640" s="107" t="str">
        <f>IFERROR(CONCATENATE('0'!$O622),0)</f>
        <v/>
      </c>
      <c r="P640" s="107" t="str">
        <f>IFERROR(CONCATENATE('0'!U622),"")</f>
        <v/>
      </c>
      <c r="Q640" s="107" t="str">
        <f>IFERROR(CONCATENATE('0'!$W622),0)</f>
        <v/>
      </c>
      <c r="R640" s="107" t="str">
        <f>IFERROR(IF('0'!V622&gt;0.00001,'0'!V622,'2'!M635),"")</f>
        <v/>
      </c>
      <c r="S640" s="107" t="s">
        <v>39</v>
      </c>
    </row>
    <row r="641" spans="1:19" s="22" customFormat="1" ht="20.100000000000001" hidden="1" customHeight="1">
      <c r="A641" s="106" t="str">
        <f>IFERROR(CONCATENATE('0'!$A623),0)</f>
        <v/>
      </c>
      <c r="B641" s="107">
        <f>IFERROR(SUM('0'!$B623),0)</f>
        <v>0</v>
      </c>
      <c r="C641" s="107">
        <f>IFERROR(SUM('0'!$C623),0)</f>
        <v>0</v>
      </c>
      <c r="D641" s="108">
        <f>IFERROR(SUM('0'!$E623),0)</f>
        <v>0</v>
      </c>
      <c r="E641" s="107">
        <f>IFERROR(SUM('0'!$D623),0)</f>
        <v>0</v>
      </c>
      <c r="F641" s="109">
        <f>IFERROR(SUM('0'!$F623),0)</f>
        <v>0</v>
      </c>
      <c r="G641" s="107" t="str">
        <f t="shared" ref="G641:G704" si="10">IF(I641&gt;=60,F641,"")</f>
        <v/>
      </c>
      <c r="H641" s="107" t="str">
        <f>IFERROR(CONCATENATE('0'!$G623),0)</f>
        <v/>
      </c>
      <c r="I641" s="107">
        <f>IFERROR(SUM('0'!$H623),0)</f>
        <v>0</v>
      </c>
      <c r="J641" s="110">
        <f>IFERROR(SUM('0'!$I623),0)</f>
        <v>0</v>
      </c>
      <c r="K641" s="107" t="str">
        <f>IFERROR(CONCATENATE('0'!$K623),0)</f>
        <v/>
      </c>
      <c r="L641" s="107">
        <f>IFERROR(SUM('0'!$L623),0)</f>
        <v>0</v>
      </c>
      <c r="M641" s="107">
        <f>IFERROR(SUM('0'!$M623),0)</f>
        <v>0</v>
      </c>
      <c r="N641" s="107">
        <f>IFERROR(SUM('0'!$N623),0)</f>
        <v>0</v>
      </c>
      <c r="O641" s="107" t="str">
        <f>IFERROR(CONCATENATE('0'!$O623),0)</f>
        <v/>
      </c>
      <c r="P641" s="107" t="str">
        <f>IFERROR(CONCATENATE('0'!U623),"")</f>
        <v/>
      </c>
      <c r="Q641" s="107" t="str">
        <f>IFERROR(CONCATENATE('0'!$W623),0)</f>
        <v/>
      </c>
      <c r="R641" s="107" t="str">
        <f>IFERROR(IF('0'!V623&gt;0.00001,'0'!V623,'2'!M636),"")</f>
        <v/>
      </c>
      <c r="S641" s="107" t="s">
        <v>39</v>
      </c>
    </row>
    <row r="642" spans="1:19" s="22" customFormat="1" ht="20.100000000000001" hidden="1" customHeight="1">
      <c r="A642" s="106" t="str">
        <f>IFERROR(CONCATENATE('0'!$A624),0)</f>
        <v/>
      </c>
      <c r="B642" s="107">
        <f>IFERROR(SUM('0'!$B624),0)</f>
        <v>0</v>
      </c>
      <c r="C642" s="107">
        <f>IFERROR(SUM('0'!$C624),0)</f>
        <v>0</v>
      </c>
      <c r="D642" s="108">
        <f>IFERROR(SUM('0'!$E624),0)</f>
        <v>0</v>
      </c>
      <c r="E642" s="107">
        <f>IFERROR(SUM('0'!$D624),0)</f>
        <v>0</v>
      </c>
      <c r="F642" s="109">
        <f>IFERROR(SUM('0'!$F624),0)</f>
        <v>0</v>
      </c>
      <c r="G642" s="107" t="str">
        <f t="shared" si="10"/>
        <v/>
      </c>
      <c r="H642" s="107" t="str">
        <f>IFERROR(CONCATENATE('0'!$G624),0)</f>
        <v/>
      </c>
      <c r="I642" s="107">
        <f>IFERROR(SUM('0'!$H624),0)</f>
        <v>0</v>
      </c>
      <c r="J642" s="110">
        <f>IFERROR(SUM('0'!$I624),0)</f>
        <v>0</v>
      </c>
      <c r="K642" s="107" t="str">
        <f>IFERROR(CONCATENATE('0'!$K624),0)</f>
        <v/>
      </c>
      <c r="L642" s="107">
        <f>IFERROR(SUM('0'!$L624),0)</f>
        <v>0</v>
      </c>
      <c r="M642" s="107">
        <f>IFERROR(SUM('0'!$M624),0)</f>
        <v>0</v>
      </c>
      <c r="N642" s="107">
        <f>IFERROR(SUM('0'!$N624),0)</f>
        <v>0</v>
      </c>
      <c r="O642" s="107" t="str">
        <f>IFERROR(CONCATENATE('0'!$O624),0)</f>
        <v/>
      </c>
      <c r="P642" s="107" t="str">
        <f>IFERROR(CONCATENATE('0'!U624),"")</f>
        <v/>
      </c>
      <c r="Q642" s="107" t="str">
        <f>IFERROR(CONCATENATE('0'!$W624),0)</f>
        <v/>
      </c>
      <c r="R642" s="107" t="str">
        <f>IFERROR(IF('0'!V624&gt;0.00001,'0'!V624,'2'!M637),"")</f>
        <v/>
      </c>
      <c r="S642" s="107" t="s">
        <v>39</v>
      </c>
    </row>
    <row r="643" spans="1:19" s="22" customFormat="1" ht="20.100000000000001" hidden="1" customHeight="1">
      <c r="A643" s="106" t="str">
        <f>IFERROR(CONCATENATE('0'!$A625),0)</f>
        <v/>
      </c>
      <c r="B643" s="107">
        <f>IFERROR(SUM('0'!$B625),0)</f>
        <v>0</v>
      </c>
      <c r="C643" s="107">
        <f>IFERROR(SUM('0'!$C625),0)</f>
        <v>0</v>
      </c>
      <c r="D643" s="108">
        <f>IFERROR(SUM('0'!$E625),0)</f>
        <v>0</v>
      </c>
      <c r="E643" s="107">
        <f>IFERROR(SUM('0'!$D625),0)</f>
        <v>0</v>
      </c>
      <c r="F643" s="109">
        <f>IFERROR(SUM('0'!$F625),0)</f>
        <v>0</v>
      </c>
      <c r="G643" s="107" t="str">
        <f t="shared" si="10"/>
        <v/>
      </c>
      <c r="H643" s="107" t="str">
        <f>IFERROR(CONCATENATE('0'!$G625),0)</f>
        <v/>
      </c>
      <c r="I643" s="107">
        <f>IFERROR(SUM('0'!$H625),0)</f>
        <v>0</v>
      </c>
      <c r="J643" s="110">
        <f>IFERROR(SUM('0'!$I625),0)</f>
        <v>0</v>
      </c>
      <c r="K643" s="107" t="str">
        <f>IFERROR(CONCATENATE('0'!$K625),0)</f>
        <v/>
      </c>
      <c r="L643" s="107">
        <f>IFERROR(SUM('0'!$L625),0)</f>
        <v>0</v>
      </c>
      <c r="M643" s="107">
        <f>IFERROR(SUM('0'!$M625),0)</f>
        <v>0</v>
      </c>
      <c r="N643" s="107">
        <f>IFERROR(SUM('0'!$N625),0)</f>
        <v>0</v>
      </c>
      <c r="O643" s="107" t="str">
        <f>IFERROR(CONCATENATE('0'!$O625),0)</f>
        <v/>
      </c>
      <c r="P643" s="107" t="str">
        <f>IFERROR(CONCATENATE('0'!U625),"")</f>
        <v/>
      </c>
      <c r="Q643" s="107" t="str">
        <f>IFERROR(CONCATENATE('0'!$W625),0)</f>
        <v/>
      </c>
      <c r="R643" s="107" t="str">
        <f>IFERROR(IF('0'!V625&gt;0.00001,'0'!V625,'2'!M638),"")</f>
        <v/>
      </c>
      <c r="S643" s="107" t="s">
        <v>39</v>
      </c>
    </row>
    <row r="644" spans="1:19" s="22" customFormat="1" ht="20.100000000000001" hidden="1" customHeight="1">
      <c r="A644" s="106" t="str">
        <f>IFERROR(CONCATENATE('0'!$A626),0)</f>
        <v/>
      </c>
      <c r="B644" s="107">
        <f>IFERROR(SUM('0'!$B626),0)</f>
        <v>0</v>
      </c>
      <c r="C644" s="107">
        <f>IFERROR(SUM('0'!$C626),0)</f>
        <v>0</v>
      </c>
      <c r="D644" s="108">
        <f>IFERROR(SUM('0'!$E626),0)</f>
        <v>0</v>
      </c>
      <c r="E644" s="107">
        <f>IFERROR(SUM('0'!$D626),0)</f>
        <v>0</v>
      </c>
      <c r="F644" s="109">
        <f>IFERROR(SUM('0'!$F626),0)</f>
        <v>0</v>
      </c>
      <c r="G644" s="107" t="str">
        <f t="shared" si="10"/>
        <v/>
      </c>
      <c r="H644" s="107" t="str">
        <f>IFERROR(CONCATENATE('0'!$G626),0)</f>
        <v/>
      </c>
      <c r="I644" s="107">
        <f>IFERROR(SUM('0'!$H626),0)</f>
        <v>0</v>
      </c>
      <c r="J644" s="110">
        <f>IFERROR(SUM('0'!$I626),0)</f>
        <v>0</v>
      </c>
      <c r="K644" s="107" t="str">
        <f>IFERROR(CONCATENATE('0'!$K626),0)</f>
        <v/>
      </c>
      <c r="L644" s="107">
        <f>IFERROR(SUM('0'!$L626),0)</f>
        <v>0</v>
      </c>
      <c r="M644" s="107">
        <f>IFERROR(SUM('0'!$M626),0)</f>
        <v>0</v>
      </c>
      <c r="N644" s="107">
        <f>IFERROR(SUM('0'!$N626),0)</f>
        <v>0</v>
      </c>
      <c r="O644" s="107" t="str">
        <f>IFERROR(CONCATENATE('0'!$O626),0)</f>
        <v/>
      </c>
      <c r="P644" s="107" t="str">
        <f>IFERROR(CONCATENATE('0'!U626),"")</f>
        <v/>
      </c>
      <c r="Q644" s="107" t="str">
        <f>IFERROR(CONCATENATE('0'!$W626),0)</f>
        <v/>
      </c>
      <c r="R644" s="107" t="str">
        <f>IFERROR(IF('0'!V626&gt;0.00001,'0'!V626,'2'!M639),"")</f>
        <v/>
      </c>
      <c r="S644" s="107" t="s">
        <v>39</v>
      </c>
    </row>
    <row r="645" spans="1:19" s="22" customFormat="1" ht="20.100000000000001" hidden="1" customHeight="1">
      <c r="A645" s="106" t="str">
        <f>IFERROR(CONCATENATE('0'!$A627),0)</f>
        <v/>
      </c>
      <c r="B645" s="107">
        <f>IFERROR(SUM('0'!$B627),0)</f>
        <v>0</v>
      </c>
      <c r="C645" s="107">
        <f>IFERROR(SUM('0'!$C627),0)</f>
        <v>0</v>
      </c>
      <c r="D645" s="108">
        <f>IFERROR(SUM('0'!$E627),0)</f>
        <v>0</v>
      </c>
      <c r="E645" s="107">
        <f>IFERROR(SUM('0'!$D627),0)</f>
        <v>0</v>
      </c>
      <c r="F645" s="109">
        <f>IFERROR(SUM('0'!$F627),0)</f>
        <v>0</v>
      </c>
      <c r="G645" s="107" t="str">
        <f t="shared" si="10"/>
        <v/>
      </c>
      <c r="H645" s="107" t="str">
        <f>IFERROR(CONCATENATE('0'!$G627),0)</f>
        <v/>
      </c>
      <c r="I645" s="107">
        <f>IFERROR(SUM('0'!$H627),0)</f>
        <v>0</v>
      </c>
      <c r="J645" s="110">
        <f>IFERROR(SUM('0'!$I627),0)</f>
        <v>0</v>
      </c>
      <c r="K645" s="107" t="str">
        <f>IFERROR(CONCATENATE('0'!$K627),0)</f>
        <v/>
      </c>
      <c r="L645" s="107">
        <f>IFERROR(SUM('0'!$L627),0)</f>
        <v>0</v>
      </c>
      <c r="M645" s="107">
        <f>IFERROR(SUM('0'!$M627),0)</f>
        <v>0</v>
      </c>
      <c r="N645" s="107">
        <f>IFERROR(SUM('0'!$N627),0)</f>
        <v>0</v>
      </c>
      <c r="O645" s="107" t="str">
        <f>IFERROR(CONCATENATE('0'!$O627),0)</f>
        <v/>
      </c>
      <c r="P645" s="107" t="str">
        <f>IFERROR(CONCATENATE('0'!U627),"")</f>
        <v/>
      </c>
      <c r="Q645" s="107" t="str">
        <f>IFERROR(CONCATENATE('0'!$W627),0)</f>
        <v/>
      </c>
      <c r="R645" s="107" t="str">
        <f>IFERROR(IF('0'!V627&gt;0.00001,'0'!V627,'2'!M640),"")</f>
        <v/>
      </c>
      <c r="S645" s="107" t="s">
        <v>39</v>
      </c>
    </row>
    <row r="646" spans="1:19" s="22" customFormat="1" ht="20.100000000000001" hidden="1" customHeight="1">
      <c r="A646" s="106" t="str">
        <f>IFERROR(CONCATENATE('0'!$A628),0)</f>
        <v/>
      </c>
      <c r="B646" s="107">
        <f>IFERROR(SUM('0'!$B628),0)</f>
        <v>0</v>
      </c>
      <c r="C646" s="107">
        <f>IFERROR(SUM('0'!$C628),0)</f>
        <v>0</v>
      </c>
      <c r="D646" s="108">
        <f>IFERROR(SUM('0'!$E628),0)</f>
        <v>0</v>
      </c>
      <c r="E646" s="107">
        <f>IFERROR(SUM('0'!$D628),0)</f>
        <v>0</v>
      </c>
      <c r="F646" s="109">
        <f>IFERROR(SUM('0'!$F628),0)</f>
        <v>0</v>
      </c>
      <c r="G646" s="107" t="str">
        <f t="shared" si="10"/>
        <v/>
      </c>
      <c r="H646" s="107" t="str">
        <f>IFERROR(CONCATENATE('0'!$G628),0)</f>
        <v/>
      </c>
      <c r="I646" s="107">
        <f>IFERROR(SUM('0'!$H628),0)</f>
        <v>0</v>
      </c>
      <c r="J646" s="110">
        <f>IFERROR(SUM('0'!$I628),0)</f>
        <v>0</v>
      </c>
      <c r="K646" s="107" t="str">
        <f>IFERROR(CONCATENATE('0'!$K628),0)</f>
        <v/>
      </c>
      <c r="L646" s="107">
        <f>IFERROR(SUM('0'!$L628),0)</f>
        <v>0</v>
      </c>
      <c r="M646" s="107">
        <f>IFERROR(SUM('0'!$M628),0)</f>
        <v>0</v>
      </c>
      <c r="N646" s="107">
        <f>IFERROR(SUM('0'!$N628),0)</f>
        <v>0</v>
      </c>
      <c r="O646" s="107" t="str">
        <f>IFERROR(CONCATENATE('0'!$O628),0)</f>
        <v/>
      </c>
      <c r="P646" s="107" t="str">
        <f>IFERROR(CONCATENATE('0'!U628),"")</f>
        <v/>
      </c>
      <c r="Q646" s="107" t="str">
        <f>IFERROR(CONCATENATE('0'!$W628),0)</f>
        <v/>
      </c>
      <c r="R646" s="107" t="str">
        <f>IFERROR(IF('0'!V628&gt;0.00001,'0'!V628,'2'!M641),"")</f>
        <v/>
      </c>
      <c r="S646" s="107" t="s">
        <v>39</v>
      </c>
    </row>
    <row r="647" spans="1:19" s="22" customFormat="1" ht="20.100000000000001" hidden="1" customHeight="1">
      <c r="A647" s="106" t="str">
        <f>IFERROR(CONCATENATE('0'!$A629),0)</f>
        <v/>
      </c>
      <c r="B647" s="107">
        <f>IFERROR(SUM('0'!$B629),0)</f>
        <v>0</v>
      </c>
      <c r="C647" s="107">
        <f>IFERROR(SUM('0'!$C629),0)</f>
        <v>0</v>
      </c>
      <c r="D647" s="108">
        <f>IFERROR(SUM('0'!$E629),0)</f>
        <v>0</v>
      </c>
      <c r="E647" s="107">
        <f>IFERROR(SUM('0'!$D629),0)</f>
        <v>0</v>
      </c>
      <c r="F647" s="109">
        <f>IFERROR(SUM('0'!$F629),0)</f>
        <v>0</v>
      </c>
      <c r="G647" s="107" t="str">
        <f t="shared" si="10"/>
        <v/>
      </c>
      <c r="H647" s="107" t="str">
        <f>IFERROR(CONCATENATE('0'!$G629),0)</f>
        <v/>
      </c>
      <c r="I647" s="107">
        <f>IFERROR(SUM('0'!$H629),0)</f>
        <v>0</v>
      </c>
      <c r="J647" s="110">
        <f>IFERROR(SUM('0'!$I629),0)</f>
        <v>0</v>
      </c>
      <c r="K647" s="107" t="str">
        <f>IFERROR(CONCATENATE('0'!$K629),0)</f>
        <v/>
      </c>
      <c r="L647" s="107">
        <f>IFERROR(SUM('0'!$L629),0)</f>
        <v>0</v>
      </c>
      <c r="M647" s="107">
        <f>IFERROR(SUM('0'!$M629),0)</f>
        <v>0</v>
      </c>
      <c r="N647" s="107">
        <f>IFERROR(SUM('0'!$N629),0)</f>
        <v>0</v>
      </c>
      <c r="O647" s="107" t="str">
        <f>IFERROR(CONCATENATE('0'!$O629),0)</f>
        <v/>
      </c>
      <c r="P647" s="107" t="str">
        <f>IFERROR(CONCATENATE('0'!U629),"")</f>
        <v/>
      </c>
      <c r="Q647" s="107" t="str">
        <f>IFERROR(CONCATENATE('0'!$W629),0)</f>
        <v/>
      </c>
      <c r="R647" s="107" t="str">
        <f>IFERROR(IF('0'!V629&gt;0.00001,'0'!V629,'2'!M642),"")</f>
        <v/>
      </c>
      <c r="S647" s="107" t="s">
        <v>39</v>
      </c>
    </row>
    <row r="648" spans="1:19" s="22" customFormat="1" ht="20.100000000000001" hidden="1" customHeight="1">
      <c r="A648" s="106" t="str">
        <f>IFERROR(CONCATENATE('0'!$A630),0)</f>
        <v/>
      </c>
      <c r="B648" s="107">
        <f>IFERROR(SUM('0'!$B630),0)</f>
        <v>0</v>
      </c>
      <c r="C648" s="107">
        <f>IFERROR(SUM('0'!$C630),0)</f>
        <v>0</v>
      </c>
      <c r="D648" s="108">
        <f>IFERROR(SUM('0'!$E630),0)</f>
        <v>0</v>
      </c>
      <c r="E648" s="107">
        <f>IFERROR(SUM('0'!$D630),0)</f>
        <v>0</v>
      </c>
      <c r="F648" s="109">
        <f>IFERROR(SUM('0'!$F630),0)</f>
        <v>0</v>
      </c>
      <c r="G648" s="107" t="str">
        <f t="shared" si="10"/>
        <v/>
      </c>
      <c r="H648" s="107" t="str">
        <f>IFERROR(CONCATENATE('0'!$G630),0)</f>
        <v/>
      </c>
      <c r="I648" s="107">
        <f>IFERROR(SUM('0'!$H630),0)</f>
        <v>0</v>
      </c>
      <c r="J648" s="110">
        <f>IFERROR(SUM('0'!$I630),0)</f>
        <v>0</v>
      </c>
      <c r="K648" s="107" t="str">
        <f>IFERROR(CONCATENATE('0'!$K630),0)</f>
        <v/>
      </c>
      <c r="L648" s="107">
        <f>IFERROR(SUM('0'!$L630),0)</f>
        <v>0</v>
      </c>
      <c r="M648" s="107">
        <f>IFERROR(SUM('0'!$M630),0)</f>
        <v>0</v>
      </c>
      <c r="N648" s="107">
        <f>IFERROR(SUM('0'!$N630),0)</f>
        <v>0</v>
      </c>
      <c r="O648" s="107" t="str">
        <f>IFERROR(CONCATENATE('0'!$O630),0)</f>
        <v/>
      </c>
      <c r="P648" s="107" t="str">
        <f>IFERROR(CONCATENATE('0'!U630),"")</f>
        <v/>
      </c>
      <c r="Q648" s="107" t="str">
        <f>IFERROR(CONCATENATE('0'!$W630),0)</f>
        <v/>
      </c>
      <c r="R648" s="107" t="str">
        <f>IFERROR(IF('0'!V630&gt;0.00001,'0'!V630,'2'!M643),"")</f>
        <v/>
      </c>
      <c r="S648" s="107" t="s">
        <v>39</v>
      </c>
    </row>
    <row r="649" spans="1:19" s="22" customFormat="1" ht="20.100000000000001" hidden="1" customHeight="1">
      <c r="A649" s="106" t="str">
        <f>IFERROR(CONCATENATE('0'!$A631),0)</f>
        <v/>
      </c>
      <c r="B649" s="107">
        <f>IFERROR(SUM('0'!$B631),0)</f>
        <v>0</v>
      </c>
      <c r="C649" s="107">
        <f>IFERROR(SUM('0'!$C631),0)</f>
        <v>0</v>
      </c>
      <c r="D649" s="108">
        <f>IFERROR(SUM('0'!$E631),0)</f>
        <v>0</v>
      </c>
      <c r="E649" s="107">
        <f>IFERROR(SUM('0'!$D631),0)</f>
        <v>0</v>
      </c>
      <c r="F649" s="109">
        <f>IFERROR(SUM('0'!$F631),0)</f>
        <v>0</v>
      </c>
      <c r="G649" s="107" t="str">
        <f t="shared" si="10"/>
        <v/>
      </c>
      <c r="H649" s="107" t="str">
        <f>IFERROR(CONCATENATE('0'!$G631),0)</f>
        <v/>
      </c>
      <c r="I649" s="107">
        <f>IFERROR(SUM('0'!$H631),0)</f>
        <v>0</v>
      </c>
      <c r="J649" s="110">
        <f>IFERROR(SUM('0'!$I631),0)</f>
        <v>0</v>
      </c>
      <c r="K649" s="107" t="str">
        <f>IFERROR(CONCATENATE('0'!$K631),0)</f>
        <v/>
      </c>
      <c r="L649" s="107">
        <f>IFERROR(SUM('0'!$L631),0)</f>
        <v>0</v>
      </c>
      <c r="M649" s="107">
        <f>IFERROR(SUM('0'!$M631),0)</f>
        <v>0</v>
      </c>
      <c r="N649" s="107">
        <f>IFERROR(SUM('0'!$N631),0)</f>
        <v>0</v>
      </c>
      <c r="O649" s="107" t="str">
        <f>IFERROR(CONCATENATE('0'!$O631),0)</f>
        <v/>
      </c>
      <c r="P649" s="107" t="str">
        <f>IFERROR(CONCATENATE('0'!U631),"")</f>
        <v/>
      </c>
      <c r="Q649" s="107" t="str">
        <f>IFERROR(CONCATENATE('0'!$W631),0)</f>
        <v/>
      </c>
      <c r="R649" s="107" t="str">
        <f>IFERROR(IF('0'!V631&gt;0.00001,'0'!V631,'2'!M644),"")</f>
        <v/>
      </c>
      <c r="S649" s="107" t="s">
        <v>39</v>
      </c>
    </row>
    <row r="650" spans="1:19" s="22" customFormat="1" ht="20.100000000000001" hidden="1" customHeight="1">
      <c r="A650" s="106" t="str">
        <f>IFERROR(CONCATENATE('0'!$A632),0)</f>
        <v/>
      </c>
      <c r="B650" s="107">
        <f>IFERROR(SUM('0'!$B632),0)</f>
        <v>0</v>
      </c>
      <c r="C650" s="107">
        <f>IFERROR(SUM('0'!$C632),0)</f>
        <v>0</v>
      </c>
      <c r="D650" s="108">
        <f>IFERROR(SUM('0'!$E632),0)</f>
        <v>0</v>
      </c>
      <c r="E650" s="107">
        <f>IFERROR(SUM('0'!$D632),0)</f>
        <v>0</v>
      </c>
      <c r="F650" s="109">
        <f>IFERROR(SUM('0'!$F632),0)</f>
        <v>0</v>
      </c>
      <c r="G650" s="107" t="str">
        <f t="shared" si="10"/>
        <v/>
      </c>
      <c r="H650" s="107" t="str">
        <f>IFERROR(CONCATENATE('0'!$G632),0)</f>
        <v/>
      </c>
      <c r="I650" s="107">
        <f>IFERROR(SUM('0'!$H632),0)</f>
        <v>0</v>
      </c>
      <c r="J650" s="110">
        <f>IFERROR(SUM('0'!$I632),0)</f>
        <v>0</v>
      </c>
      <c r="K650" s="107" t="str">
        <f>IFERROR(CONCATENATE('0'!$K632),0)</f>
        <v/>
      </c>
      <c r="L650" s="107">
        <f>IFERROR(SUM('0'!$L632),0)</f>
        <v>0</v>
      </c>
      <c r="M650" s="107">
        <f>IFERROR(SUM('0'!$M632),0)</f>
        <v>0</v>
      </c>
      <c r="N650" s="107">
        <f>IFERROR(SUM('0'!$N632),0)</f>
        <v>0</v>
      </c>
      <c r="O650" s="107" t="str">
        <f>IFERROR(CONCATENATE('0'!$O632),0)</f>
        <v/>
      </c>
      <c r="P650" s="107" t="str">
        <f>IFERROR(CONCATENATE('0'!U632),"")</f>
        <v/>
      </c>
      <c r="Q650" s="107" t="str">
        <f>IFERROR(CONCATENATE('0'!$W632),0)</f>
        <v/>
      </c>
      <c r="R650" s="107" t="str">
        <f>IFERROR(IF('0'!V632&gt;0.00001,'0'!V632,'2'!M645),"")</f>
        <v/>
      </c>
      <c r="S650" s="107" t="s">
        <v>39</v>
      </c>
    </row>
    <row r="651" spans="1:19" s="22" customFormat="1" ht="20.100000000000001" hidden="1" customHeight="1">
      <c r="A651" s="106" t="str">
        <f>IFERROR(CONCATENATE('0'!$A633),0)</f>
        <v/>
      </c>
      <c r="B651" s="107">
        <f>IFERROR(SUM('0'!$B633),0)</f>
        <v>0</v>
      </c>
      <c r="C651" s="107">
        <f>IFERROR(SUM('0'!$C633),0)</f>
        <v>0</v>
      </c>
      <c r="D651" s="108">
        <f>IFERROR(SUM('0'!$E633),0)</f>
        <v>0</v>
      </c>
      <c r="E651" s="107">
        <f>IFERROR(SUM('0'!$D633),0)</f>
        <v>0</v>
      </c>
      <c r="F651" s="109">
        <f>IFERROR(SUM('0'!$F633),0)</f>
        <v>0</v>
      </c>
      <c r="G651" s="107" t="str">
        <f t="shared" si="10"/>
        <v/>
      </c>
      <c r="H651" s="107" t="str">
        <f>IFERROR(CONCATENATE('0'!$G633),0)</f>
        <v/>
      </c>
      <c r="I651" s="107">
        <f>IFERROR(SUM('0'!$H633),0)</f>
        <v>0</v>
      </c>
      <c r="J651" s="110">
        <f>IFERROR(SUM('0'!$I633),0)</f>
        <v>0</v>
      </c>
      <c r="K651" s="107" t="str">
        <f>IFERROR(CONCATENATE('0'!$K633),0)</f>
        <v/>
      </c>
      <c r="L651" s="107">
        <f>IFERROR(SUM('0'!$L633),0)</f>
        <v>0</v>
      </c>
      <c r="M651" s="107">
        <f>IFERROR(SUM('0'!$M633),0)</f>
        <v>0</v>
      </c>
      <c r="N651" s="107">
        <f>IFERROR(SUM('0'!$N633),0)</f>
        <v>0</v>
      </c>
      <c r="O651" s="107" t="str">
        <f>IFERROR(CONCATENATE('0'!$O633),0)</f>
        <v/>
      </c>
      <c r="P651" s="107" t="str">
        <f>IFERROR(CONCATENATE('0'!U633),"")</f>
        <v/>
      </c>
      <c r="Q651" s="107" t="str">
        <f>IFERROR(CONCATENATE('0'!$W633),0)</f>
        <v/>
      </c>
      <c r="R651" s="107" t="str">
        <f>IFERROR(IF('0'!V633&gt;0.00001,'0'!V633,'2'!M646),"")</f>
        <v/>
      </c>
      <c r="S651" s="107" t="s">
        <v>39</v>
      </c>
    </row>
    <row r="652" spans="1:19" s="22" customFormat="1" ht="20.100000000000001" hidden="1" customHeight="1">
      <c r="A652" s="106" t="str">
        <f>IFERROR(CONCATENATE('0'!$A634),0)</f>
        <v/>
      </c>
      <c r="B652" s="107">
        <f>IFERROR(SUM('0'!$B634),0)</f>
        <v>0</v>
      </c>
      <c r="C652" s="107">
        <f>IFERROR(SUM('0'!$C634),0)</f>
        <v>0</v>
      </c>
      <c r="D652" s="108">
        <f>IFERROR(SUM('0'!$E634),0)</f>
        <v>0</v>
      </c>
      <c r="E652" s="107">
        <f>IFERROR(SUM('0'!$D634),0)</f>
        <v>0</v>
      </c>
      <c r="F652" s="109">
        <f>IFERROR(SUM('0'!$F634),0)</f>
        <v>0</v>
      </c>
      <c r="G652" s="107" t="str">
        <f t="shared" si="10"/>
        <v/>
      </c>
      <c r="H652" s="107" t="str">
        <f>IFERROR(CONCATENATE('0'!$G634),0)</f>
        <v/>
      </c>
      <c r="I652" s="107">
        <f>IFERROR(SUM('0'!$H634),0)</f>
        <v>0</v>
      </c>
      <c r="J652" s="110">
        <f>IFERROR(SUM('0'!$I634),0)</f>
        <v>0</v>
      </c>
      <c r="K652" s="107" t="str">
        <f>IFERROR(CONCATENATE('0'!$K634),0)</f>
        <v/>
      </c>
      <c r="L652" s="107">
        <f>IFERROR(SUM('0'!$L634),0)</f>
        <v>0</v>
      </c>
      <c r="M652" s="107">
        <f>IFERROR(SUM('0'!$M634),0)</f>
        <v>0</v>
      </c>
      <c r="N652" s="107">
        <f>IFERROR(SUM('0'!$N634),0)</f>
        <v>0</v>
      </c>
      <c r="O652" s="107" t="str">
        <f>IFERROR(CONCATENATE('0'!$O634),0)</f>
        <v/>
      </c>
      <c r="P652" s="107" t="str">
        <f>IFERROR(CONCATENATE('0'!U634),"")</f>
        <v/>
      </c>
      <c r="Q652" s="107" t="str">
        <f>IFERROR(CONCATENATE('0'!$W634),0)</f>
        <v/>
      </c>
      <c r="R652" s="107" t="str">
        <f>IFERROR(IF('0'!V634&gt;0.00001,'0'!V634,'2'!M647),"")</f>
        <v/>
      </c>
      <c r="S652" s="107" t="s">
        <v>39</v>
      </c>
    </row>
    <row r="653" spans="1:19" s="22" customFormat="1" ht="20.100000000000001" hidden="1" customHeight="1">
      <c r="A653" s="106" t="str">
        <f>IFERROR(CONCATENATE('0'!$A635),0)</f>
        <v/>
      </c>
      <c r="B653" s="107">
        <f>IFERROR(SUM('0'!$B635),0)</f>
        <v>0</v>
      </c>
      <c r="C653" s="107">
        <f>IFERROR(SUM('0'!$C635),0)</f>
        <v>0</v>
      </c>
      <c r="D653" s="108">
        <f>IFERROR(SUM('0'!$E635),0)</f>
        <v>0</v>
      </c>
      <c r="E653" s="107">
        <f>IFERROR(SUM('0'!$D635),0)</f>
        <v>0</v>
      </c>
      <c r="F653" s="109">
        <f>IFERROR(SUM('0'!$F635),0)</f>
        <v>0</v>
      </c>
      <c r="G653" s="107" t="str">
        <f t="shared" si="10"/>
        <v/>
      </c>
      <c r="H653" s="107" t="str">
        <f>IFERROR(CONCATENATE('0'!$G635),0)</f>
        <v/>
      </c>
      <c r="I653" s="107">
        <f>IFERROR(SUM('0'!$H635),0)</f>
        <v>0</v>
      </c>
      <c r="J653" s="110">
        <f>IFERROR(SUM('0'!$I635),0)</f>
        <v>0</v>
      </c>
      <c r="K653" s="107" t="str">
        <f>IFERROR(CONCATENATE('0'!$K635),0)</f>
        <v/>
      </c>
      <c r="L653" s="107">
        <f>IFERROR(SUM('0'!$L635),0)</f>
        <v>0</v>
      </c>
      <c r="M653" s="107">
        <f>IFERROR(SUM('0'!$M635),0)</f>
        <v>0</v>
      </c>
      <c r="N653" s="107">
        <f>IFERROR(SUM('0'!$N635),0)</f>
        <v>0</v>
      </c>
      <c r="O653" s="107" t="str">
        <f>IFERROR(CONCATENATE('0'!$O635),0)</f>
        <v/>
      </c>
      <c r="P653" s="107" t="str">
        <f>IFERROR(CONCATENATE('0'!U635),"")</f>
        <v/>
      </c>
      <c r="Q653" s="107" t="str">
        <f>IFERROR(CONCATENATE('0'!$W635),0)</f>
        <v/>
      </c>
      <c r="R653" s="107" t="str">
        <f>IFERROR(IF('0'!V635&gt;0.00001,'0'!V635,'2'!M648),"")</f>
        <v/>
      </c>
      <c r="S653" s="107" t="s">
        <v>39</v>
      </c>
    </row>
    <row r="654" spans="1:19" s="22" customFormat="1" ht="20.100000000000001" hidden="1" customHeight="1">
      <c r="A654" s="106" t="str">
        <f>IFERROR(CONCATENATE('0'!$A636),0)</f>
        <v/>
      </c>
      <c r="B654" s="107">
        <f>IFERROR(SUM('0'!$B636),0)</f>
        <v>0</v>
      </c>
      <c r="C654" s="107">
        <f>IFERROR(SUM('0'!$C636),0)</f>
        <v>0</v>
      </c>
      <c r="D654" s="108">
        <f>IFERROR(SUM('0'!$E636),0)</f>
        <v>0</v>
      </c>
      <c r="E654" s="107">
        <f>IFERROR(SUM('0'!$D636),0)</f>
        <v>0</v>
      </c>
      <c r="F654" s="109">
        <f>IFERROR(SUM('0'!$F636),0)</f>
        <v>0</v>
      </c>
      <c r="G654" s="107" t="str">
        <f t="shared" si="10"/>
        <v/>
      </c>
      <c r="H654" s="107" t="str">
        <f>IFERROR(CONCATENATE('0'!$G636),0)</f>
        <v/>
      </c>
      <c r="I654" s="107">
        <f>IFERROR(SUM('0'!$H636),0)</f>
        <v>0</v>
      </c>
      <c r="J654" s="110">
        <f>IFERROR(SUM('0'!$I636),0)</f>
        <v>0</v>
      </c>
      <c r="K654" s="107" t="str">
        <f>IFERROR(CONCATENATE('0'!$K636),0)</f>
        <v/>
      </c>
      <c r="L654" s="107">
        <f>IFERROR(SUM('0'!$L636),0)</f>
        <v>0</v>
      </c>
      <c r="M654" s="107">
        <f>IFERROR(SUM('0'!$M636),0)</f>
        <v>0</v>
      </c>
      <c r="N654" s="107">
        <f>IFERROR(SUM('0'!$N636),0)</f>
        <v>0</v>
      </c>
      <c r="O654" s="107" t="str">
        <f>IFERROR(CONCATENATE('0'!$O636),0)</f>
        <v/>
      </c>
      <c r="P654" s="107" t="str">
        <f>IFERROR(CONCATENATE('0'!U636),"")</f>
        <v/>
      </c>
      <c r="Q654" s="107" t="str">
        <f>IFERROR(CONCATENATE('0'!$W636),0)</f>
        <v/>
      </c>
      <c r="R654" s="107" t="str">
        <f>IFERROR(IF('0'!V636&gt;0.00001,'0'!V636,'2'!M649),"")</f>
        <v/>
      </c>
      <c r="S654" s="107" t="s">
        <v>39</v>
      </c>
    </row>
    <row r="655" spans="1:19" s="22" customFormat="1" ht="20.100000000000001" hidden="1" customHeight="1">
      <c r="A655" s="106" t="str">
        <f>IFERROR(CONCATENATE('0'!$A637),0)</f>
        <v/>
      </c>
      <c r="B655" s="107">
        <f>IFERROR(SUM('0'!$B637),0)</f>
        <v>0</v>
      </c>
      <c r="C655" s="107">
        <f>IFERROR(SUM('0'!$C637),0)</f>
        <v>0</v>
      </c>
      <c r="D655" s="108">
        <f>IFERROR(SUM('0'!$E637),0)</f>
        <v>0</v>
      </c>
      <c r="E655" s="107">
        <f>IFERROR(SUM('0'!$D637),0)</f>
        <v>0</v>
      </c>
      <c r="F655" s="109">
        <f>IFERROR(SUM('0'!$F637),0)</f>
        <v>0</v>
      </c>
      <c r="G655" s="107" t="str">
        <f t="shared" si="10"/>
        <v/>
      </c>
      <c r="H655" s="107" t="str">
        <f>IFERROR(CONCATENATE('0'!$G637),0)</f>
        <v/>
      </c>
      <c r="I655" s="107">
        <f>IFERROR(SUM('0'!$H637),0)</f>
        <v>0</v>
      </c>
      <c r="J655" s="110">
        <f>IFERROR(SUM('0'!$I637),0)</f>
        <v>0</v>
      </c>
      <c r="K655" s="107" t="str">
        <f>IFERROR(CONCATENATE('0'!$K637),0)</f>
        <v/>
      </c>
      <c r="L655" s="107">
        <f>IFERROR(SUM('0'!$L637),0)</f>
        <v>0</v>
      </c>
      <c r="M655" s="107">
        <f>IFERROR(SUM('0'!$M637),0)</f>
        <v>0</v>
      </c>
      <c r="N655" s="107">
        <f>IFERROR(SUM('0'!$N637),0)</f>
        <v>0</v>
      </c>
      <c r="O655" s="107" t="str">
        <f>IFERROR(CONCATENATE('0'!$O637),0)</f>
        <v/>
      </c>
      <c r="P655" s="107" t="str">
        <f>IFERROR(CONCATENATE('0'!U637),"")</f>
        <v/>
      </c>
      <c r="Q655" s="107" t="str">
        <f>IFERROR(CONCATENATE('0'!$W637),0)</f>
        <v/>
      </c>
      <c r="R655" s="107" t="str">
        <f>IFERROR(IF('0'!V637&gt;0.00001,'0'!V637,'2'!M650),"")</f>
        <v/>
      </c>
      <c r="S655" s="107" t="s">
        <v>39</v>
      </c>
    </row>
    <row r="656" spans="1:19" s="22" customFormat="1" ht="20.100000000000001" hidden="1" customHeight="1">
      <c r="A656" s="106" t="str">
        <f>IFERROR(CONCATENATE('0'!$A638),0)</f>
        <v/>
      </c>
      <c r="B656" s="107">
        <f>IFERROR(SUM('0'!$B638),0)</f>
        <v>0</v>
      </c>
      <c r="C656" s="107">
        <f>IFERROR(SUM('0'!$C638),0)</f>
        <v>0</v>
      </c>
      <c r="D656" s="108">
        <f>IFERROR(SUM('0'!$E638),0)</f>
        <v>0</v>
      </c>
      <c r="E656" s="107">
        <f>IFERROR(SUM('0'!$D638),0)</f>
        <v>0</v>
      </c>
      <c r="F656" s="109">
        <f>IFERROR(SUM('0'!$F638),0)</f>
        <v>0</v>
      </c>
      <c r="G656" s="107" t="str">
        <f t="shared" si="10"/>
        <v/>
      </c>
      <c r="H656" s="107" t="str">
        <f>IFERROR(CONCATENATE('0'!$G638),0)</f>
        <v/>
      </c>
      <c r="I656" s="107">
        <f>IFERROR(SUM('0'!$H638),0)</f>
        <v>0</v>
      </c>
      <c r="J656" s="110">
        <f>IFERROR(SUM('0'!$I638),0)</f>
        <v>0</v>
      </c>
      <c r="K656" s="107" t="str">
        <f>IFERROR(CONCATENATE('0'!$K638),0)</f>
        <v/>
      </c>
      <c r="L656" s="107">
        <f>IFERROR(SUM('0'!$L638),0)</f>
        <v>0</v>
      </c>
      <c r="M656" s="107">
        <f>IFERROR(SUM('0'!$M638),0)</f>
        <v>0</v>
      </c>
      <c r="N656" s="107">
        <f>IFERROR(SUM('0'!$N638),0)</f>
        <v>0</v>
      </c>
      <c r="O656" s="107" t="str">
        <f>IFERROR(CONCATENATE('0'!$O638),0)</f>
        <v/>
      </c>
      <c r="P656" s="107" t="str">
        <f>IFERROR(CONCATENATE('0'!U638),"")</f>
        <v/>
      </c>
      <c r="Q656" s="107" t="str">
        <f>IFERROR(CONCATENATE('0'!$W638),0)</f>
        <v/>
      </c>
      <c r="R656" s="107" t="str">
        <f>IFERROR(IF('0'!V638&gt;0.00001,'0'!V638,'2'!M651),"")</f>
        <v/>
      </c>
      <c r="S656" s="107" t="s">
        <v>39</v>
      </c>
    </row>
    <row r="657" spans="1:19" s="22" customFormat="1" ht="20.100000000000001" hidden="1" customHeight="1">
      <c r="A657" s="106" t="str">
        <f>IFERROR(CONCATENATE('0'!$A639),0)</f>
        <v/>
      </c>
      <c r="B657" s="107">
        <f>IFERROR(SUM('0'!$B639),0)</f>
        <v>0</v>
      </c>
      <c r="C657" s="107">
        <f>IFERROR(SUM('0'!$C639),0)</f>
        <v>0</v>
      </c>
      <c r="D657" s="108">
        <f>IFERROR(SUM('0'!$E639),0)</f>
        <v>0</v>
      </c>
      <c r="E657" s="107">
        <f>IFERROR(SUM('0'!$D639),0)</f>
        <v>0</v>
      </c>
      <c r="F657" s="109">
        <f>IFERROR(SUM('0'!$F639),0)</f>
        <v>0</v>
      </c>
      <c r="G657" s="107" t="str">
        <f t="shared" si="10"/>
        <v/>
      </c>
      <c r="H657" s="107" t="str">
        <f>IFERROR(CONCATENATE('0'!$G639),0)</f>
        <v/>
      </c>
      <c r="I657" s="107">
        <f>IFERROR(SUM('0'!$H639),0)</f>
        <v>0</v>
      </c>
      <c r="J657" s="110">
        <f>IFERROR(SUM('0'!$I639),0)</f>
        <v>0</v>
      </c>
      <c r="K657" s="107" t="str">
        <f>IFERROR(CONCATENATE('0'!$K639),0)</f>
        <v/>
      </c>
      <c r="L657" s="107">
        <f>IFERROR(SUM('0'!$L639),0)</f>
        <v>0</v>
      </c>
      <c r="M657" s="107">
        <f>IFERROR(SUM('0'!$M639),0)</f>
        <v>0</v>
      </c>
      <c r="N657" s="107">
        <f>IFERROR(SUM('0'!$N639),0)</f>
        <v>0</v>
      </c>
      <c r="O657" s="107" t="str">
        <f>IFERROR(CONCATENATE('0'!$O639),0)</f>
        <v/>
      </c>
      <c r="P657" s="107" t="str">
        <f>IFERROR(CONCATENATE('0'!U639),"")</f>
        <v/>
      </c>
      <c r="Q657" s="107" t="str">
        <f>IFERROR(CONCATENATE('0'!$W639),0)</f>
        <v/>
      </c>
      <c r="R657" s="107" t="str">
        <f>IFERROR(IF('0'!V639&gt;0.00001,'0'!V639,'2'!M652),"")</f>
        <v/>
      </c>
      <c r="S657" s="107" t="s">
        <v>39</v>
      </c>
    </row>
    <row r="658" spans="1:19" s="22" customFormat="1" ht="20.100000000000001" hidden="1" customHeight="1">
      <c r="A658" s="106" t="str">
        <f>IFERROR(CONCATENATE('0'!$A640),0)</f>
        <v/>
      </c>
      <c r="B658" s="107">
        <f>IFERROR(SUM('0'!$B640),0)</f>
        <v>0</v>
      </c>
      <c r="C658" s="107">
        <f>IFERROR(SUM('0'!$C640),0)</f>
        <v>0</v>
      </c>
      <c r="D658" s="108">
        <f>IFERROR(SUM('0'!$E640),0)</f>
        <v>0</v>
      </c>
      <c r="E658" s="107">
        <f>IFERROR(SUM('0'!$D640),0)</f>
        <v>0</v>
      </c>
      <c r="F658" s="109">
        <f>IFERROR(SUM('0'!$F640),0)</f>
        <v>0</v>
      </c>
      <c r="G658" s="107" t="str">
        <f t="shared" si="10"/>
        <v/>
      </c>
      <c r="H658" s="107" t="str">
        <f>IFERROR(CONCATENATE('0'!$G640),0)</f>
        <v/>
      </c>
      <c r="I658" s="107">
        <f>IFERROR(SUM('0'!$H640),0)</f>
        <v>0</v>
      </c>
      <c r="J658" s="110">
        <f>IFERROR(SUM('0'!$I640),0)</f>
        <v>0</v>
      </c>
      <c r="K658" s="107" t="str">
        <f>IFERROR(CONCATENATE('0'!$K640),0)</f>
        <v/>
      </c>
      <c r="L658" s="107">
        <f>IFERROR(SUM('0'!$L640),0)</f>
        <v>0</v>
      </c>
      <c r="M658" s="107">
        <f>IFERROR(SUM('0'!$M640),0)</f>
        <v>0</v>
      </c>
      <c r="N658" s="107">
        <f>IFERROR(SUM('0'!$N640),0)</f>
        <v>0</v>
      </c>
      <c r="O658" s="107" t="str">
        <f>IFERROR(CONCATENATE('0'!$O640),0)</f>
        <v/>
      </c>
      <c r="P658" s="107" t="str">
        <f>IFERROR(CONCATENATE('0'!U640),"")</f>
        <v/>
      </c>
      <c r="Q658" s="107" t="str">
        <f>IFERROR(CONCATENATE('0'!$W640),0)</f>
        <v/>
      </c>
      <c r="R658" s="107" t="str">
        <f>IFERROR(IF('0'!V640&gt;0.00001,'0'!V640,'2'!M653),"")</f>
        <v/>
      </c>
      <c r="S658" s="107" t="s">
        <v>39</v>
      </c>
    </row>
    <row r="659" spans="1:19" s="22" customFormat="1" ht="20.100000000000001" hidden="1" customHeight="1">
      <c r="A659" s="106" t="str">
        <f>IFERROR(CONCATENATE('0'!$A641),0)</f>
        <v/>
      </c>
      <c r="B659" s="107">
        <f>IFERROR(SUM('0'!$B641),0)</f>
        <v>0</v>
      </c>
      <c r="C659" s="107">
        <f>IFERROR(SUM('0'!$C641),0)</f>
        <v>0</v>
      </c>
      <c r="D659" s="108">
        <f>IFERROR(SUM('0'!$E641),0)</f>
        <v>0</v>
      </c>
      <c r="E659" s="107">
        <f>IFERROR(SUM('0'!$D641),0)</f>
        <v>0</v>
      </c>
      <c r="F659" s="109">
        <f>IFERROR(SUM('0'!$F641),0)</f>
        <v>0</v>
      </c>
      <c r="G659" s="107" t="str">
        <f t="shared" si="10"/>
        <v/>
      </c>
      <c r="H659" s="107" t="str">
        <f>IFERROR(CONCATENATE('0'!$G641),0)</f>
        <v/>
      </c>
      <c r="I659" s="107">
        <f>IFERROR(SUM('0'!$H641),0)</f>
        <v>0</v>
      </c>
      <c r="J659" s="110">
        <f>IFERROR(SUM('0'!$I641),0)</f>
        <v>0</v>
      </c>
      <c r="K659" s="107" t="str">
        <f>IFERROR(CONCATENATE('0'!$K641),0)</f>
        <v/>
      </c>
      <c r="L659" s="107">
        <f>IFERROR(SUM('0'!$L641),0)</f>
        <v>0</v>
      </c>
      <c r="M659" s="107">
        <f>IFERROR(SUM('0'!$M641),0)</f>
        <v>0</v>
      </c>
      <c r="N659" s="107">
        <f>IFERROR(SUM('0'!$N641),0)</f>
        <v>0</v>
      </c>
      <c r="O659" s="107" t="str">
        <f>IFERROR(CONCATENATE('0'!$O641),0)</f>
        <v/>
      </c>
      <c r="P659" s="107" t="str">
        <f>IFERROR(CONCATENATE('0'!U641),"")</f>
        <v/>
      </c>
      <c r="Q659" s="107" t="str">
        <f>IFERROR(CONCATENATE('0'!$W641),0)</f>
        <v/>
      </c>
      <c r="R659" s="107" t="str">
        <f>IFERROR(IF('0'!V641&gt;0.00001,'0'!V641,'2'!M654),"")</f>
        <v/>
      </c>
      <c r="S659" s="107" t="s">
        <v>39</v>
      </c>
    </row>
    <row r="660" spans="1:19" s="22" customFormat="1" ht="20.100000000000001" hidden="1" customHeight="1">
      <c r="A660" s="106" t="str">
        <f>IFERROR(CONCATENATE('0'!$A642),0)</f>
        <v/>
      </c>
      <c r="B660" s="107">
        <f>IFERROR(SUM('0'!$B642),0)</f>
        <v>0</v>
      </c>
      <c r="C660" s="107">
        <f>IFERROR(SUM('0'!$C642),0)</f>
        <v>0</v>
      </c>
      <c r="D660" s="108">
        <f>IFERROR(SUM('0'!$E642),0)</f>
        <v>0</v>
      </c>
      <c r="E660" s="107">
        <f>IFERROR(SUM('0'!$D642),0)</f>
        <v>0</v>
      </c>
      <c r="F660" s="109">
        <f>IFERROR(SUM('0'!$F642),0)</f>
        <v>0</v>
      </c>
      <c r="G660" s="107" t="str">
        <f t="shared" si="10"/>
        <v/>
      </c>
      <c r="H660" s="107" t="str">
        <f>IFERROR(CONCATENATE('0'!$G642),0)</f>
        <v/>
      </c>
      <c r="I660" s="107">
        <f>IFERROR(SUM('0'!$H642),0)</f>
        <v>0</v>
      </c>
      <c r="J660" s="110">
        <f>IFERROR(SUM('0'!$I642),0)</f>
        <v>0</v>
      </c>
      <c r="K660" s="107" t="str">
        <f>IFERROR(CONCATENATE('0'!$K642),0)</f>
        <v/>
      </c>
      <c r="L660" s="107">
        <f>IFERROR(SUM('0'!$L642),0)</f>
        <v>0</v>
      </c>
      <c r="M660" s="107">
        <f>IFERROR(SUM('0'!$M642),0)</f>
        <v>0</v>
      </c>
      <c r="N660" s="107">
        <f>IFERROR(SUM('0'!$N642),0)</f>
        <v>0</v>
      </c>
      <c r="O660" s="107" t="str">
        <f>IFERROR(CONCATENATE('0'!$O642),0)</f>
        <v/>
      </c>
      <c r="P660" s="107" t="str">
        <f>IFERROR(CONCATENATE('0'!U642),"")</f>
        <v/>
      </c>
      <c r="Q660" s="107" t="str">
        <f>IFERROR(CONCATENATE('0'!$W642),0)</f>
        <v/>
      </c>
      <c r="R660" s="107" t="str">
        <f>IFERROR(IF('0'!V642&gt;0.00001,'0'!V642,'2'!M655),"")</f>
        <v/>
      </c>
      <c r="S660" s="107" t="s">
        <v>39</v>
      </c>
    </row>
    <row r="661" spans="1:19" s="22" customFormat="1" ht="20.100000000000001" hidden="1" customHeight="1">
      <c r="A661" s="106" t="str">
        <f>IFERROR(CONCATENATE('0'!$A643),0)</f>
        <v/>
      </c>
      <c r="B661" s="107">
        <f>IFERROR(SUM('0'!$B643),0)</f>
        <v>0</v>
      </c>
      <c r="C661" s="107">
        <f>IFERROR(SUM('0'!$C643),0)</f>
        <v>0</v>
      </c>
      <c r="D661" s="108">
        <f>IFERROR(SUM('0'!$E643),0)</f>
        <v>0</v>
      </c>
      <c r="E661" s="107">
        <f>IFERROR(SUM('0'!$D643),0)</f>
        <v>0</v>
      </c>
      <c r="F661" s="109">
        <f>IFERROR(SUM('0'!$F643),0)</f>
        <v>0</v>
      </c>
      <c r="G661" s="107" t="str">
        <f t="shared" si="10"/>
        <v/>
      </c>
      <c r="H661" s="107" t="str">
        <f>IFERROR(CONCATENATE('0'!$G643),0)</f>
        <v/>
      </c>
      <c r="I661" s="107">
        <f>IFERROR(SUM('0'!$H643),0)</f>
        <v>0</v>
      </c>
      <c r="J661" s="110">
        <f>IFERROR(SUM('0'!$I643),0)</f>
        <v>0</v>
      </c>
      <c r="K661" s="107" t="str">
        <f>IFERROR(CONCATENATE('0'!$K643),0)</f>
        <v/>
      </c>
      <c r="L661" s="107">
        <f>IFERROR(SUM('0'!$L643),0)</f>
        <v>0</v>
      </c>
      <c r="M661" s="107">
        <f>IFERROR(SUM('0'!$M643),0)</f>
        <v>0</v>
      </c>
      <c r="N661" s="107">
        <f>IFERROR(SUM('0'!$N643),0)</f>
        <v>0</v>
      </c>
      <c r="O661" s="107" t="str">
        <f>IFERROR(CONCATENATE('0'!$O643),0)</f>
        <v/>
      </c>
      <c r="P661" s="107" t="str">
        <f>IFERROR(CONCATENATE('0'!U643),"")</f>
        <v/>
      </c>
      <c r="Q661" s="107" t="str">
        <f>IFERROR(CONCATENATE('0'!$W643),0)</f>
        <v/>
      </c>
      <c r="R661" s="107" t="str">
        <f>IFERROR(IF('0'!V643&gt;0.00001,'0'!V643,'2'!M656),"")</f>
        <v/>
      </c>
      <c r="S661" s="107" t="s">
        <v>39</v>
      </c>
    </row>
    <row r="662" spans="1:19" s="22" customFormat="1" ht="20.100000000000001" hidden="1" customHeight="1">
      <c r="A662" s="106" t="str">
        <f>IFERROR(CONCATENATE('0'!$A644),0)</f>
        <v/>
      </c>
      <c r="B662" s="107">
        <f>IFERROR(SUM('0'!$B644),0)</f>
        <v>0</v>
      </c>
      <c r="C662" s="107">
        <f>IFERROR(SUM('0'!$C644),0)</f>
        <v>0</v>
      </c>
      <c r="D662" s="108">
        <f>IFERROR(SUM('0'!$E644),0)</f>
        <v>0</v>
      </c>
      <c r="E662" s="107">
        <f>IFERROR(SUM('0'!$D644),0)</f>
        <v>0</v>
      </c>
      <c r="F662" s="109">
        <f>IFERROR(SUM('0'!$F644),0)</f>
        <v>0</v>
      </c>
      <c r="G662" s="107" t="str">
        <f t="shared" si="10"/>
        <v/>
      </c>
      <c r="H662" s="107" t="str">
        <f>IFERROR(CONCATENATE('0'!$G644),0)</f>
        <v/>
      </c>
      <c r="I662" s="107">
        <f>IFERROR(SUM('0'!$H644),0)</f>
        <v>0</v>
      </c>
      <c r="J662" s="110">
        <f>IFERROR(SUM('0'!$I644),0)</f>
        <v>0</v>
      </c>
      <c r="K662" s="107" t="str">
        <f>IFERROR(CONCATENATE('0'!$K644),0)</f>
        <v/>
      </c>
      <c r="L662" s="107">
        <f>IFERROR(SUM('0'!$L644),0)</f>
        <v>0</v>
      </c>
      <c r="M662" s="107">
        <f>IFERROR(SUM('0'!$M644),0)</f>
        <v>0</v>
      </c>
      <c r="N662" s="107">
        <f>IFERROR(SUM('0'!$N644),0)</f>
        <v>0</v>
      </c>
      <c r="O662" s="107" t="str">
        <f>IFERROR(CONCATENATE('0'!$O644),0)</f>
        <v/>
      </c>
      <c r="P662" s="107" t="str">
        <f>IFERROR(CONCATENATE('0'!U644),"")</f>
        <v/>
      </c>
      <c r="Q662" s="107" t="str">
        <f>IFERROR(CONCATENATE('0'!$W644),0)</f>
        <v/>
      </c>
      <c r="R662" s="107" t="str">
        <f>IFERROR(IF('0'!V644&gt;0.00001,'0'!V644,'2'!M657),"")</f>
        <v/>
      </c>
      <c r="S662" s="107" t="s">
        <v>39</v>
      </c>
    </row>
    <row r="663" spans="1:19" s="22" customFormat="1" ht="20.100000000000001" hidden="1" customHeight="1">
      <c r="A663" s="106" t="str">
        <f>IFERROR(CONCATENATE('0'!$A645),0)</f>
        <v/>
      </c>
      <c r="B663" s="107">
        <f>IFERROR(SUM('0'!$B645),0)</f>
        <v>0</v>
      </c>
      <c r="C663" s="107">
        <f>IFERROR(SUM('0'!$C645),0)</f>
        <v>0</v>
      </c>
      <c r="D663" s="108">
        <f>IFERROR(SUM('0'!$E645),0)</f>
        <v>0</v>
      </c>
      <c r="E663" s="107">
        <f>IFERROR(SUM('0'!$D645),0)</f>
        <v>0</v>
      </c>
      <c r="F663" s="109">
        <f>IFERROR(SUM('0'!$F645),0)</f>
        <v>0</v>
      </c>
      <c r="G663" s="107" t="str">
        <f t="shared" si="10"/>
        <v/>
      </c>
      <c r="H663" s="107" t="str">
        <f>IFERROR(CONCATENATE('0'!$G645),0)</f>
        <v/>
      </c>
      <c r="I663" s="107">
        <f>IFERROR(SUM('0'!$H645),0)</f>
        <v>0</v>
      </c>
      <c r="J663" s="110">
        <f>IFERROR(SUM('0'!$I645),0)</f>
        <v>0</v>
      </c>
      <c r="K663" s="107" t="str">
        <f>IFERROR(CONCATENATE('0'!$K645),0)</f>
        <v/>
      </c>
      <c r="L663" s="107">
        <f>IFERROR(SUM('0'!$L645),0)</f>
        <v>0</v>
      </c>
      <c r="M663" s="107">
        <f>IFERROR(SUM('0'!$M645),0)</f>
        <v>0</v>
      </c>
      <c r="N663" s="107">
        <f>IFERROR(SUM('0'!$N645),0)</f>
        <v>0</v>
      </c>
      <c r="O663" s="107" t="str">
        <f>IFERROR(CONCATENATE('0'!$O645),0)</f>
        <v/>
      </c>
      <c r="P663" s="107" t="str">
        <f>IFERROR(CONCATENATE('0'!U645),"")</f>
        <v/>
      </c>
      <c r="Q663" s="107" t="str">
        <f>IFERROR(CONCATENATE('0'!$W645),0)</f>
        <v/>
      </c>
      <c r="R663" s="107" t="str">
        <f>IFERROR(IF('0'!V645&gt;0.00001,'0'!V645,'2'!M658),"")</f>
        <v/>
      </c>
      <c r="S663" s="107" t="s">
        <v>39</v>
      </c>
    </row>
    <row r="664" spans="1:19" s="22" customFormat="1" ht="20.100000000000001" hidden="1" customHeight="1">
      <c r="A664" s="106" t="str">
        <f>IFERROR(CONCATENATE('0'!$A646),0)</f>
        <v/>
      </c>
      <c r="B664" s="107">
        <f>IFERROR(SUM('0'!$B646),0)</f>
        <v>0</v>
      </c>
      <c r="C664" s="107">
        <f>IFERROR(SUM('0'!$C646),0)</f>
        <v>0</v>
      </c>
      <c r="D664" s="108">
        <f>IFERROR(SUM('0'!$E646),0)</f>
        <v>0</v>
      </c>
      <c r="E664" s="107">
        <f>IFERROR(SUM('0'!$D646),0)</f>
        <v>0</v>
      </c>
      <c r="F664" s="109">
        <f>IFERROR(SUM('0'!$F646),0)</f>
        <v>0</v>
      </c>
      <c r="G664" s="107" t="str">
        <f t="shared" si="10"/>
        <v/>
      </c>
      <c r="H664" s="107" t="str">
        <f>IFERROR(CONCATENATE('0'!$G646),0)</f>
        <v/>
      </c>
      <c r="I664" s="107">
        <f>IFERROR(SUM('0'!$H646),0)</f>
        <v>0</v>
      </c>
      <c r="J664" s="110">
        <f>IFERROR(SUM('0'!$I646),0)</f>
        <v>0</v>
      </c>
      <c r="K664" s="107" t="str">
        <f>IFERROR(CONCATENATE('0'!$K646),0)</f>
        <v/>
      </c>
      <c r="L664" s="107">
        <f>IFERROR(SUM('0'!$L646),0)</f>
        <v>0</v>
      </c>
      <c r="M664" s="107">
        <f>IFERROR(SUM('0'!$M646),0)</f>
        <v>0</v>
      </c>
      <c r="N664" s="107">
        <f>IFERROR(SUM('0'!$N646),0)</f>
        <v>0</v>
      </c>
      <c r="O664" s="107" t="str">
        <f>IFERROR(CONCATENATE('0'!$O646),0)</f>
        <v/>
      </c>
      <c r="P664" s="107" t="str">
        <f>IFERROR(CONCATENATE('0'!U646),"")</f>
        <v/>
      </c>
      <c r="Q664" s="107" t="str">
        <f>IFERROR(CONCATENATE('0'!$W646),0)</f>
        <v/>
      </c>
      <c r="R664" s="107" t="str">
        <f>IFERROR(IF('0'!V646&gt;0.00001,'0'!V646,'2'!M659),"")</f>
        <v/>
      </c>
      <c r="S664" s="107" t="s">
        <v>39</v>
      </c>
    </row>
    <row r="665" spans="1:19" s="22" customFormat="1" ht="18.95" hidden="1" customHeight="1">
      <c r="A665" s="106" t="str">
        <f>IFERROR(CONCATENATE('0'!$A647),0)</f>
        <v/>
      </c>
      <c r="B665" s="107">
        <f>IFERROR(SUM('0'!$B647),0)</f>
        <v>0</v>
      </c>
      <c r="C665" s="107">
        <f>IFERROR(SUM('0'!$C647),0)</f>
        <v>0</v>
      </c>
      <c r="D665" s="108">
        <f>IFERROR(SUM('0'!$E647),0)</f>
        <v>0</v>
      </c>
      <c r="E665" s="107">
        <f>IFERROR(SUM('0'!$D647),0)</f>
        <v>0</v>
      </c>
      <c r="F665" s="109">
        <f>IFERROR(SUM('0'!$F647),0)</f>
        <v>0</v>
      </c>
      <c r="G665" s="107" t="str">
        <f t="shared" si="10"/>
        <v/>
      </c>
      <c r="H665" s="107" t="str">
        <f>IFERROR(CONCATENATE('0'!$G647),0)</f>
        <v/>
      </c>
      <c r="I665" s="107">
        <f>IFERROR(SUM('0'!$H647),0)</f>
        <v>0</v>
      </c>
      <c r="J665" s="110">
        <f>IFERROR(SUM('0'!$I647),0)</f>
        <v>0</v>
      </c>
      <c r="K665" s="107" t="str">
        <f>IFERROR(CONCATENATE('0'!$K647),0)</f>
        <v/>
      </c>
      <c r="L665" s="107">
        <f>IFERROR(SUM('0'!$L647),0)</f>
        <v>0</v>
      </c>
      <c r="M665" s="107">
        <f>IFERROR(SUM('0'!$M647),0)</f>
        <v>0</v>
      </c>
      <c r="N665" s="107">
        <f>IFERROR(SUM('0'!$N647),0)</f>
        <v>0</v>
      </c>
      <c r="O665" s="107" t="str">
        <f>IFERROR(CONCATENATE('0'!$O647),0)</f>
        <v/>
      </c>
      <c r="P665" s="107" t="str">
        <f>IFERROR(CONCATENATE('0'!U647),"")</f>
        <v/>
      </c>
      <c r="Q665" s="107" t="str">
        <f>IFERROR(CONCATENATE('0'!$W647),0)</f>
        <v/>
      </c>
      <c r="R665" s="107" t="str">
        <f>IFERROR(IF('0'!V647&gt;0.00001,'0'!V647,'2'!M660),"")</f>
        <v/>
      </c>
      <c r="S665" s="107" t="s">
        <v>39</v>
      </c>
    </row>
    <row r="666" spans="1:19" s="22" customFormat="1" ht="18.95" hidden="1" customHeight="1">
      <c r="A666" s="106" t="str">
        <f>IFERROR(CONCATENATE('0'!$A648),0)</f>
        <v/>
      </c>
      <c r="B666" s="107">
        <f>IFERROR(SUM('0'!$B648),0)</f>
        <v>0</v>
      </c>
      <c r="C666" s="107">
        <f>IFERROR(SUM('0'!$C648),0)</f>
        <v>0</v>
      </c>
      <c r="D666" s="108">
        <f>IFERROR(SUM('0'!$E648),0)</f>
        <v>0</v>
      </c>
      <c r="E666" s="107">
        <f>IFERROR(SUM('0'!$D648),0)</f>
        <v>0</v>
      </c>
      <c r="F666" s="109">
        <f>IFERROR(SUM('0'!$F648),0)</f>
        <v>0</v>
      </c>
      <c r="G666" s="107" t="str">
        <f t="shared" si="10"/>
        <v/>
      </c>
      <c r="H666" s="107" t="str">
        <f>IFERROR(CONCATENATE('0'!$G648),0)</f>
        <v/>
      </c>
      <c r="I666" s="107">
        <f>IFERROR(SUM('0'!$H648),0)</f>
        <v>0</v>
      </c>
      <c r="J666" s="110">
        <f>IFERROR(SUM('0'!$I648),0)</f>
        <v>0</v>
      </c>
      <c r="K666" s="107" t="str">
        <f>IFERROR(CONCATENATE('0'!$K648),0)</f>
        <v/>
      </c>
      <c r="L666" s="107">
        <f>IFERROR(SUM('0'!$L648),0)</f>
        <v>0</v>
      </c>
      <c r="M666" s="107">
        <f>IFERROR(SUM('0'!$M648),0)</f>
        <v>0</v>
      </c>
      <c r="N666" s="107">
        <f>IFERROR(SUM('0'!$N648),0)</f>
        <v>0</v>
      </c>
      <c r="O666" s="107" t="str">
        <f>IFERROR(CONCATENATE('0'!$O648),0)</f>
        <v/>
      </c>
      <c r="P666" s="107" t="str">
        <f>IFERROR(CONCATENATE('0'!U648),"")</f>
        <v/>
      </c>
      <c r="Q666" s="107" t="str">
        <f>IFERROR(CONCATENATE('0'!$W648),0)</f>
        <v/>
      </c>
      <c r="R666" s="107" t="str">
        <f>IFERROR(IF('0'!V648&gt;0.00001,'0'!V648,'2'!M661),"")</f>
        <v/>
      </c>
      <c r="S666" s="107" t="s">
        <v>39</v>
      </c>
    </row>
    <row r="667" spans="1:19" s="22" customFormat="1" ht="18.95" hidden="1" customHeight="1">
      <c r="A667" s="106" t="str">
        <f>IFERROR(CONCATENATE('0'!$A649),0)</f>
        <v/>
      </c>
      <c r="B667" s="107">
        <f>IFERROR(SUM('0'!$B649),0)</f>
        <v>0</v>
      </c>
      <c r="C667" s="107">
        <f>IFERROR(SUM('0'!$C649),0)</f>
        <v>0</v>
      </c>
      <c r="D667" s="108">
        <f>IFERROR(SUM('0'!$E649),0)</f>
        <v>0</v>
      </c>
      <c r="E667" s="107">
        <f>IFERROR(SUM('0'!$D649),0)</f>
        <v>0</v>
      </c>
      <c r="F667" s="109">
        <f>IFERROR(SUM('0'!$F649),0)</f>
        <v>0</v>
      </c>
      <c r="G667" s="107" t="str">
        <f t="shared" si="10"/>
        <v/>
      </c>
      <c r="H667" s="107" t="str">
        <f>IFERROR(CONCATENATE('0'!$G649),0)</f>
        <v/>
      </c>
      <c r="I667" s="107">
        <f>IFERROR(SUM('0'!$H649),0)</f>
        <v>0</v>
      </c>
      <c r="J667" s="110">
        <f>IFERROR(SUM('0'!$I649),0)</f>
        <v>0</v>
      </c>
      <c r="K667" s="107" t="str">
        <f>IFERROR(CONCATENATE('0'!$K649),0)</f>
        <v/>
      </c>
      <c r="L667" s="107">
        <f>IFERROR(SUM('0'!$L649),0)</f>
        <v>0</v>
      </c>
      <c r="M667" s="107">
        <f>IFERROR(SUM('0'!$M649),0)</f>
        <v>0</v>
      </c>
      <c r="N667" s="107">
        <f>IFERROR(SUM('0'!$N649),0)</f>
        <v>0</v>
      </c>
      <c r="O667" s="107" t="str">
        <f>IFERROR(CONCATENATE('0'!$O649),0)</f>
        <v/>
      </c>
      <c r="P667" s="107" t="str">
        <f>IFERROR(CONCATENATE('0'!U649),"")</f>
        <v/>
      </c>
      <c r="Q667" s="107" t="str">
        <f>IFERROR(CONCATENATE('0'!$W649),0)</f>
        <v/>
      </c>
      <c r="R667" s="107" t="str">
        <f>IFERROR(IF('0'!V649&gt;0.00001,'0'!V649,'2'!M662),"")</f>
        <v/>
      </c>
      <c r="S667" s="107" t="s">
        <v>39</v>
      </c>
    </row>
    <row r="668" spans="1:19" s="22" customFormat="1" ht="18.95" hidden="1" customHeight="1">
      <c r="A668" s="106" t="str">
        <f>IFERROR(CONCATENATE('0'!$A650),0)</f>
        <v/>
      </c>
      <c r="B668" s="107">
        <f>IFERROR(SUM('0'!$B650),0)</f>
        <v>0</v>
      </c>
      <c r="C668" s="107">
        <f>IFERROR(SUM('0'!$C650),0)</f>
        <v>0</v>
      </c>
      <c r="D668" s="108">
        <f>IFERROR(SUM('0'!$E650),0)</f>
        <v>0</v>
      </c>
      <c r="E668" s="107">
        <f>IFERROR(SUM('0'!$D650),0)</f>
        <v>0</v>
      </c>
      <c r="F668" s="109">
        <f>IFERROR(SUM('0'!$F650),0)</f>
        <v>0</v>
      </c>
      <c r="G668" s="107" t="str">
        <f t="shared" si="10"/>
        <v/>
      </c>
      <c r="H668" s="107" t="str">
        <f>IFERROR(CONCATENATE('0'!$G650),0)</f>
        <v/>
      </c>
      <c r="I668" s="107">
        <f>IFERROR(SUM('0'!$H650),0)</f>
        <v>0</v>
      </c>
      <c r="J668" s="110">
        <f>IFERROR(SUM('0'!$I650),0)</f>
        <v>0</v>
      </c>
      <c r="K668" s="107" t="str">
        <f>IFERROR(CONCATENATE('0'!$K650),0)</f>
        <v/>
      </c>
      <c r="L668" s="107">
        <f>IFERROR(SUM('0'!$L650),0)</f>
        <v>0</v>
      </c>
      <c r="M668" s="107">
        <f>IFERROR(SUM('0'!$M650),0)</f>
        <v>0</v>
      </c>
      <c r="N668" s="107">
        <f>IFERROR(SUM('0'!$N650),0)</f>
        <v>0</v>
      </c>
      <c r="O668" s="107" t="str">
        <f>IFERROR(CONCATENATE('0'!$O650),0)</f>
        <v/>
      </c>
      <c r="P668" s="107" t="str">
        <f>IFERROR(CONCATENATE('0'!U650),"")</f>
        <v/>
      </c>
      <c r="Q668" s="107" t="str">
        <f>IFERROR(CONCATENATE('0'!$W650),0)</f>
        <v/>
      </c>
      <c r="R668" s="107" t="str">
        <f>IFERROR(IF('0'!V650&gt;0.00001,'0'!V650,'2'!M663),"")</f>
        <v/>
      </c>
      <c r="S668" s="107" t="s">
        <v>39</v>
      </c>
    </row>
    <row r="669" spans="1:19" s="22" customFormat="1" ht="18.95" hidden="1" customHeight="1">
      <c r="A669" s="106" t="str">
        <f>IFERROR(CONCATENATE('0'!$A651),0)</f>
        <v/>
      </c>
      <c r="B669" s="107">
        <f>IFERROR(SUM('0'!$B651),0)</f>
        <v>0</v>
      </c>
      <c r="C669" s="107">
        <f>IFERROR(SUM('0'!$C651),0)</f>
        <v>0</v>
      </c>
      <c r="D669" s="108">
        <f>IFERROR(SUM('0'!$E651),0)</f>
        <v>0</v>
      </c>
      <c r="E669" s="107">
        <f>IFERROR(SUM('0'!$D651),0)</f>
        <v>0</v>
      </c>
      <c r="F669" s="109">
        <f>IFERROR(SUM('0'!$F651),0)</f>
        <v>0</v>
      </c>
      <c r="G669" s="107" t="str">
        <f t="shared" si="10"/>
        <v/>
      </c>
      <c r="H669" s="107" t="str">
        <f>IFERROR(CONCATENATE('0'!$G651),0)</f>
        <v/>
      </c>
      <c r="I669" s="107">
        <f>IFERROR(SUM('0'!$H651),0)</f>
        <v>0</v>
      </c>
      <c r="J669" s="110">
        <f>IFERROR(SUM('0'!$I651),0)</f>
        <v>0</v>
      </c>
      <c r="K669" s="107" t="str">
        <f>IFERROR(CONCATENATE('0'!$K651),0)</f>
        <v/>
      </c>
      <c r="L669" s="107">
        <f>IFERROR(SUM('0'!$L651),0)</f>
        <v>0</v>
      </c>
      <c r="M669" s="107">
        <f>IFERROR(SUM('0'!$M651),0)</f>
        <v>0</v>
      </c>
      <c r="N669" s="107">
        <f>IFERROR(SUM('0'!$N651),0)</f>
        <v>0</v>
      </c>
      <c r="O669" s="107" t="str">
        <f>IFERROR(CONCATENATE('0'!$O651),0)</f>
        <v/>
      </c>
      <c r="P669" s="107" t="str">
        <f>IFERROR(CONCATENATE('0'!U651),"")</f>
        <v/>
      </c>
      <c r="Q669" s="107" t="str">
        <f>IFERROR(CONCATENATE('0'!$W651),0)</f>
        <v/>
      </c>
      <c r="R669" s="107" t="str">
        <f>IFERROR(IF('0'!V651&gt;0.00001,'0'!V651,'2'!M664),"")</f>
        <v/>
      </c>
      <c r="S669" s="107" t="s">
        <v>39</v>
      </c>
    </row>
    <row r="670" spans="1:19" s="22" customFormat="1" ht="18.95" hidden="1" customHeight="1">
      <c r="A670" s="106" t="str">
        <f>IFERROR(CONCATENATE('0'!$A652),0)</f>
        <v/>
      </c>
      <c r="B670" s="107">
        <f>IFERROR(SUM('0'!$B652),0)</f>
        <v>0</v>
      </c>
      <c r="C670" s="107">
        <f>IFERROR(SUM('0'!$C652),0)</f>
        <v>0</v>
      </c>
      <c r="D670" s="108">
        <f>IFERROR(SUM('0'!$E652),0)</f>
        <v>0</v>
      </c>
      <c r="E670" s="107">
        <f>IFERROR(SUM('0'!$D652),0)</f>
        <v>0</v>
      </c>
      <c r="F670" s="109">
        <f>IFERROR(SUM('0'!$F652),0)</f>
        <v>0</v>
      </c>
      <c r="G670" s="107" t="str">
        <f t="shared" si="10"/>
        <v/>
      </c>
      <c r="H670" s="107" t="str">
        <f>IFERROR(CONCATENATE('0'!$G652),0)</f>
        <v/>
      </c>
      <c r="I670" s="107">
        <f>IFERROR(SUM('0'!$H652),0)</f>
        <v>0</v>
      </c>
      <c r="J670" s="110">
        <f>IFERROR(SUM('0'!$I652),0)</f>
        <v>0</v>
      </c>
      <c r="K670" s="107" t="str">
        <f>IFERROR(CONCATENATE('0'!$K652),0)</f>
        <v/>
      </c>
      <c r="L670" s="107">
        <f>IFERROR(SUM('0'!$L652),0)</f>
        <v>0</v>
      </c>
      <c r="M670" s="107">
        <f>IFERROR(SUM('0'!$M652),0)</f>
        <v>0</v>
      </c>
      <c r="N670" s="107">
        <f>IFERROR(SUM('0'!$N652),0)</f>
        <v>0</v>
      </c>
      <c r="O670" s="107" t="str">
        <f>IFERROR(CONCATENATE('0'!$O652),0)</f>
        <v/>
      </c>
      <c r="P670" s="107" t="str">
        <f>IFERROR(CONCATENATE('0'!U652),"")</f>
        <v/>
      </c>
      <c r="Q670" s="107" t="str">
        <f>IFERROR(CONCATENATE('0'!$W652),0)</f>
        <v/>
      </c>
      <c r="R670" s="107" t="str">
        <f>IFERROR(IF('0'!V652&gt;0.00001,'0'!V652,'2'!M665),"")</f>
        <v/>
      </c>
      <c r="S670" s="107" t="s">
        <v>39</v>
      </c>
    </row>
    <row r="671" spans="1:19" s="22" customFormat="1" ht="18.95" hidden="1" customHeight="1">
      <c r="A671" s="106" t="str">
        <f>IFERROR(CONCATENATE('0'!$A653),0)</f>
        <v/>
      </c>
      <c r="B671" s="107">
        <f>IFERROR(SUM('0'!$B653),0)</f>
        <v>0</v>
      </c>
      <c r="C671" s="107">
        <f>IFERROR(SUM('0'!$C653),0)</f>
        <v>0</v>
      </c>
      <c r="D671" s="108">
        <f>IFERROR(SUM('0'!$E653),0)</f>
        <v>0</v>
      </c>
      <c r="E671" s="107">
        <f>IFERROR(SUM('0'!$D653),0)</f>
        <v>0</v>
      </c>
      <c r="F671" s="109">
        <f>IFERROR(SUM('0'!$F653),0)</f>
        <v>0</v>
      </c>
      <c r="G671" s="107" t="str">
        <f t="shared" si="10"/>
        <v/>
      </c>
      <c r="H671" s="107" t="str">
        <f>IFERROR(CONCATENATE('0'!$G653),0)</f>
        <v/>
      </c>
      <c r="I671" s="107">
        <f>IFERROR(SUM('0'!$H653),0)</f>
        <v>0</v>
      </c>
      <c r="J671" s="110">
        <f>IFERROR(SUM('0'!$I653),0)</f>
        <v>0</v>
      </c>
      <c r="K671" s="107" t="str">
        <f>IFERROR(CONCATENATE('0'!$K653),0)</f>
        <v/>
      </c>
      <c r="L671" s="107">
        <f>IFERROR(SUM('0'!$L653),0)</f>
        <v>0</v>
      </c>
      <c r="M671" s="107">
        <f>IFERROR(SUM('0'!$M653),0)</f>
        <v>0</v>
      </c>
      <c r="N671" s="107">
        <f>IFERROR(SUM('0'!$N653),0)</f>
        <v>0</v>
      </c>
      <c r="O671" s="107" t="str">
        <f>IFERROR(CONCATENATE('0'!$O653),0)</f>
        <v/>
      </c>
      <c r="P671" s="107" t="str">
        <f>IFERROR(CONCATENATE('0'!U653),"")</f>
        <v/>
      </c>
      <c r="Q671" s="107" t="str">
        <f>IFERROR(CONCATENATE('0'!$W653),0)</f>
        <v/>
      </c>
      <c r="R671" s="107" t="str">
        <f>IFERROR(IF('0'!V653&gt;0.00001,'0'!V653,'2'!M666),"")</f>
        <v/>
      </c>
      <c r="S671" s="107" t="s">
        <v>39</v>
      </c>
    </row>
    <row r="672" spans="1:19" s="22" customFormat="1" ht="18.95" hidden="1" customHeight="1">
      <c r="A672" s="106" t="str">
        <f>IFERROR(CONCATENATE('0'!$A654),0)</f>
        <v/>
      </c>
      <c r="B672" s="107">
        <f>IFERROR(SUM('0'!$B654),0)</f>
        <v>0</v>
      </c>
      <c r="C672" s="107">
        <f>IFERROR(SUM('0'!$C654),0)</f>
        <v>0</v>
      </c>
      <c r="D672" s="108">
        <f>IFERROR(SUM('0'!$E654),0)</f>
        <v>0</v>
      </c>
      <c r="E672" s="107">
        <f>IFERROR(SUM('0'!$D654),0)</f>
        <v>0</v>
      </c>
      <c r="F672" s="109">
        <f>IFERROR(SUM('0'!$F654),0)</f>
        <v>0</v>
      </c>
      <c r="G672" s="107" t="str">
        <f t="shared" si="10"/>
        <v/>
      </c>
      <c r="H672" s="107" t="str">
        <f>IFERROR(CONCATENATE('0'!$G654),0)</f>
        <v/>
      </c>
      <c r="I672" s="107">
        <f>IFERROR(SUM('0'!$H654),0)</f>
        <v>0</v>
      </c>
      <c r="J672" s="110">
        <f>IFERROR(SUM('0'!$I654),0)</f>
        <v>0</v>
      </c>
      <c r="K672" s="107" t="str">
        <f>IFERROR(CONCATENATE('0'!$K654),0)</f>
        <v/>
      </c>
      <c r="L672" s="107">
        <f>IFERROR(SUM('0'!$L654),0)</f>
        <v>0</v>
      </c>
      <c r="M672" s="107">
        <f>IFERROR(SUM('0'!$M654),0)</f>
        <v>0</v>
      </c>
      <c r="N672" s="107">
        <f>IFERROR(SUM('0'!$N654),0)</f>
        <v>0</v>
      </c>
      <c r="O672" s="107" t="str">
        <f>IFERROR(CONCATENATE('0'!$O654),0)</f>
        <v/>
      </c>
      <c r="P672" s="107" t="str">
        <f>IFERROR(CONCATENATE('0'!U654),"")</f>
        <v/>
      </c>
      <c r="Q672" s="107" t="str">
        <f>IFERROR(CONCATENATE('0'!$W654),0)</f>
        <v/>
      </c>
      <c r="R672" s="107" t="str">
        <f>IFERROR(IF('0'!V654&gt;0.00001,'0'!V654,'2'!M667),"")</f>
        <v/>
      </c>
      <c r="S672" s="107" t="s">
        <v>39</v>
      </c>
    </row>
    <row r="673" spans="1:19" s="22" customFormat="1" ht="18.95" hidden="1" customHeight="1">
      <c r="A673" s="106" t="str">
        <f>IFERROR(CONCATENATE('0'!$A655),0)</f>
        <v/>
      </c>
      <c r="B673" s="107">
        <f>IFERROR(SUM('0'!$B655),0)</f>
        <v>0</v>
      </c>
      <c r="C673" s="107">
        <f>IFERROR(SUM('0'!$C655),0)</f>
        <v>0</v>
      </c>
      <c r="D673" s="108">
        <f>IFERROR(SUM('0'!$E655),0)</f>
        <v>0</v>
      </c>
      <c r="E673" s="107">
        <f>IFERROR(SUM('0'!$D655),0)</f>
        <v>0</v>
      </c>
      <c r="F673" s="109">
        <f>IFERROR(SUM('0'!$F655),0)</f>
        <v>0</v>
      </c>
      <c r="G673" s="107" t="str">
        <f t="shared" si="10"/>
        <v/>
      </c>
      <c r="H673" s="107" t="str">
        <f>IFERROR(CONCATENATE('0'!$G655),0)</f>
        <v/>
      </c>
      <c r="I673" s="107">
        <f>IFERROR(SUM('0'!$H655),0)</f>
        <v>0</v>
      </c>
      <c r="J673" s="110">
        <f>IFERROR(SUM('0'!$I655),0)</f>
        <v>0</v>
      </c>
      <c r="K673" s="107" t="str">
        <f>IFERROR(CONCATENATE('0'!$K655),0)</f>
        <v/>
      </c>
      <c r="L673" s="107">
        <f>IFERROR(SUM('0'!$L655),0)</f>
        <v>0</v>
      </c>
      <c r="M673" s="107">
        <f>IFERROR(SUM('0'!$M655),0)</f>
        <v>0</v>
      </c>
      <c r="N673" s="107">
        <f>IFERROR(SUM('0'!$N655),0)</f>
        <v>0</v>
      </c>
      <c r="O673" s="107" t="str">
        <f>IFERROR(CONCATENATE('0'!$O655),0)</f>
        <v/>
      </c>
      <c r="P673" s="107" t="str">
        <f>IFERROR(CONCATENATE('0'!U655),"")</f>
        <v/>
      </c>
      <c r="Q673" s="107" t="str">
        <f>IFERROR(CONCATENATE('0'!$W655),0)</f>
        <v/>
      </c>
      <c r="R673" s="107" t="str">
        <f>IFERROR(IF('0'!V655&gt;0.00001,'0'!V655,'2'!M668),"")</f>
        <v/>
      </c>
      <c r="S673" s="107" t="s">
        <v>39</v>
      </c>
    </row>
    <row r="674" spans="1:19" s="22" customFormat="1" ht="18.95" hidden="1" customHeight="1">
      <c r="A674" s="106" t="str">
        <f>IFERROR(CONCATENATE('0'!$A656),0)</f>
        <v/>
      </c>
      <c r="B674" s="107">
        <f>IFERROR(SUM('0'!$B656),0)</f>
        <v>0</v>
      </c>
      <c r="C674" s="107">
        <f>IFERROR(SUM('0'!$C656),0)</f>
        <v>0</v>
      </c>
      <c r="D674" s="108">
        <f>IFERROR(SUM('0'!$E656),0)</f>
        <v>0</v>
      </c>
      <c r="E674" s="107">
        <f>IFERROR(SUM('0'!$D656),0)</f>
        <v>0</v>
      </c>
      <c r="F674" s="109">
        <f>IFERROR(SUM('0'!$F656),0)</f>
        <v>0</v>
      </c>
      <c r="G674" s="107" t="str">
        <f t="shared" si="10"/>
        <v/>
      </c>
      <c r="H674" s="107" t="str">
        <f>IFERROR(CONCATENATE('0'!$G656),0)</f>
        <v/>
      </c>
      <c r="I674" s="107">
        <f>IFERROR(SUM('0'!$H656),0)</f>
        <v>0</v>
      </c>
      <c r="J674" s="110">
        <f>IFERROR(SUM('0'!$I656),0)</f>
        <v>0</v>
      </c>
      <c r="K674" s="107" t="str">
        <f>IFERROR(CONCATENATE('0'!$K656),0)</f>
        <v/>
      </c>
      <c r="L674" s="107">
        <f>IFERROR(SUM('0'!$L656),0)</f>
        <v>0</v>
      </c>
      <c r="M674" s="107">
        <f>IFERROR(SUM('0'!$M656),0)</f>
        <v>0</v>
      </c>
      <c r="N674" s="107">
        <f>IFERROR(SUM('0'!$N656),0)</f>
        <v>0</v>
      </c>
      <c r="O674" s="107" t="str">
        <f>IFERROR(CONCATENATE('0'!$O656),0)</f>
        <v/>
      </c>
      <c r="P674" s="107" t="str">
        <f>IFERROR(CONCATENATE('0'!U656),"")</f>
        <v/>
      </c>
      <c r="Q674" s="107" t="str">
        <f>IFERROR(CONCATENATE('0'!$W656),0)</f>
        <v/>
      </c>
      <c r="R674" s="107" t="str">
        <f>IFERROR(IF('0'!V656&gt;0.00001,'0'!V656,'2'!M669),"")</f>
        <v/>
      </c>
      <c r="S674" s="107" t="s">
        <v>39</v>
      </c>
    </row>
    <row r="675" spans="1:19" s="22" customFormat="1" ht="18.95" hidden="1" customHeight="1">
      <c r="A675" s="106" t="str">
        <f>IFERROR(CONCATENATE('0'!$A657),0)</f>
        <v/>
      </c>
      <c r="B675" s="107">
        <f>IFERROR(SUM('0'!$B657),0)</f>
        <v>0</v>
      </c>
      <c r="C675" s="107">
        <f>IFERROR(SUM('0'!$C657),0)</f>
        <v>0</v>
      </c>
      <c r="D675" s="108">
        <f>IFERROR(SUM('0'!$E657),0)</f>
        <v>0</v>
      </c>
      <c r="E675" s="107">
        <f>IFERROR(SUM('0'!$D657),0)</f>
        <v>0</v>
      </c>
      <c r="F675" s="109">
        <f>IFERROR(SUM('0'!$F657),0)</f>
        <v>0</v>
      </c>
      <c r="G675" s="107" t="str">
        <f t="shared" si="10"/>
        <v/>
      </c>
      <c r="H675" s="107" t="str">
        <f>IFERROR(CONCATENATE('0'!$G657),0)</f>
        <v/>
      </c>
      <c r="I675" s="107">
        <f>IFERROR(SUM('0'!$H657),0)</f>
        <v>0</v>
      </c>
      <c r="J675" s="110">
        <f>IFERROR(SUM('0'!$I657),0)</f>
        <v>0</v>
      </c>
      <c r="K675" s="107" t="str">
        <f>IFERROR(CONCATENATE('0'!$K657),0)</f>
        <v/>
      </c>
      <c r="L675" s="107">
        <f>IFERROR(SUM('0'!$L657),0)</f>
        <v>0</v>
      </c>
      <c r="M675" s="107">
        <f>IFERROR(SUM('0'!$M657),0)</f>
        <v>0</v>
      </c>
      <c r="N675" s="107">
        <f>IFERROR(SUM('0'!$N657),0)</f>
        <v>0</v>
      </c>
      <c r="O675" s="107" t="str">
        <f>IFERROR(CONCATENATE('0'!$O657),0)</f>
        <v/>
      </c>
      <c r="P675" s="107" t="str">
        <f>IFERROR(CONCATENATE('0'!U657),"")</f>
        <v/>
      </c>
      <c r="Q675" s="107" t="str">
        <f>IFERROR(CONCATENATE('0'!$W657),0)</f>
        <v/>
      </c>
      <c r="R675" s="107" t="str">
        <f>IFERROR(IF('0'!V657&gt;0.00001,'0'!V657,'2'!M670),"")</f>
        <v/>
      </c>
      <c r="S675" s="107" t="s">
        <v>39</v>
      </c>
    </row>
    <row r="676" spans="1:19" s="22" customFormat="1" ht="18.95" hidden="1" customHeight="1">
      <c r="A676" s="106" t="str">
        <f>IFERROR(CONCATENATE('0'!$A658),0)</f>
        <v/>
      </c>
      <c r="B676" s="107">
        <f>IFERROR(SUM('0'!$B658),0)</f>
        <v>0</v>
      </c>
      <c r="C676" s="107">
        <f>IFERROR(SUM('0'!$C658),0)</f>
        <v>0</v>
      </c>
      <c r="D676" s="108">
        <f>IFERROR(SUM('0'!$E658),0)</f>
        <v>0</v>
      </c>
      <c r="E676" s="107">
        <f>IFERROR(SUM('0'!$D658),0)</f>
        <v>0</v>
      </c>
      <c r="F676" s="109">
        <f>IFERROR(SUM('0'!$F658),0)</f>
        <v>0</v>
      </c>
      <c r="G676" s="107" t="str">
        <f t="shared" si="10"/>
        <v/>
      </c>
      <c r="H676" s="107" t="str">
        <f>IFERROR(CONCATENATE('0'!$G658),0)</f>
        <v/>
      </c>
      <c r="I676" s="107">
        <f>IFERROR(SUM('0'!$H658),0)</f>
        <v>0</v>
      </c>
      <c r="J676" s="110">
        <f>IFERROR(SUM('0'!$I658),0)</f>
        <v>0</v>
      </c>
      <c r="K676" s="107" t="str">
        <f>IFERROR(CONCATENATE('0'!$K658),0)</f>
        <v/>
      </c>
      <c r="L676" s="107">
        <f>IFERROR(SUM('0'!$L658),0)</f>
        <v>0</v>
      </c>
      <c r="M676" s="107">
        <f>IFERROR(SUM('0'!$M658),0)</f>
        <v>0</v>
      </c>
      <c r="N676" s="107">
        <f>IFERROR(SUM('0'!$N658),0)</f>
        <v>0</v>
      </c>
      <c r="O676" s="107" t="str">
        <f>IFERROR(CONCATENATE('0'!$O658),0)</f>
        <v/>
      </c>
      <c r="P676" s="107" t="str">
        <f>IFERROR(CONCATENATE('0'!U658),"")</f>
        <v/>
      </c>
      <c r="Q676" s="107" t="str">
        <f>IFERROR(CONCATENATE('0'!$W658),0)</f>
        <v/>
      </c>
      <c r="R676" s="107" t="str">
        <f>IFERROR(IF('0'!V658&gt;0.00001,'0'!V658,'2'!M671),"")</f>
        <v/>
      </c>
      <c r="S676" s="107" t="s">
        <v>39</v>
      </c>
    </row>
    <row r="677" spans="1:19" s="22" customFormat="1" ht="18.95" hidden="1" customHeight="1">
      <c r="A677" s="106" t="str">
        <f>IFERROR(CONCATENATE('0'!$A659),0)</f>
        <v/>
      </c>
      <c r="B677" s="107">
        <f>IFERROR(SUM('0'!$B659),0)</f>
        <v>0</v>
      </c>
      <c r="C677" s="107">
        <f>IFERROR(SUM('0'!$C659),0)</f>
        <v>0</v>
      </c>
      <c r="D677" s="108">
        <f>IFERROR(SUM('0'!$E659),0)</f>
        <v>0</v>
      </c>
      <c r="E677" s="107">
        <f>IFERROR(SUM('0'!$D659),0)</f>
        <v>0</v>
      </c>
      <c r="F677" s="109">
        <f>IFERROR(SUM('0'!$F659),0)</f>
        <v>0</v>
      </c>
      <c r="G677" s="107" t="str">
        <f t="shared" si="10"/>
        <v/>
      </c>
      <c r="H677" s="107" t="str">
        <f>IFERROR(CONCATENATE('0'!$G659),0)</f>
        <v/>
      </c>
      <c r="I677" s="107">
        <f>IFERROR(SUM('0'!$H659),0)</f>
        <v>0</v>
      </c>
      <c r="J677" s="110">
        <f>IFERROR(SUM('0'!$I659),0)</f>
        <v>0</v>
      </c>
      <c r="K677" s="107" t="str">
        <f>IFERROR(CONCATENATE('0'!$K659),0)</f>
        <v/>
      </c>
      <c r="L677" s="107">
        <f>IFERROR(SUM('0'!$L659),0)</f>
        <v>0</v>
      </c>
      <c r="M677" s="107">
        <f>IFERROR(SUM('0'!$M659),0)</f>
        <v>0</v>
      </c>
      <c r="N677" s="107">
        <f>IFERROR(SUM('0'!$N659),0)</f>
        <v>0</v>
      </c>
      <c r="O677" s="107" t="str">
        <f>IFERROR(CONCATENATE('0'!$O659),0)</f>
        <v/>
      </c>
      <c r="P677" s="107" t="str">
        <f>IFERROR(CONCATENATE('0'!U659),"")</f>
        <v/>
      </c>
      <c r="Q677" s="107" t="str">
        <f>IFERROR(CONCATENATE('0'!$W659),0)</f>
        <v/>
      </c>
      <c r="R677" s="107" t="str">
        <f>IFERROR(IF('0'!V659&gt;0.00001,'0'!V659,'2'!M672),"")</f>
        <v/>
      </c>
      <c r="S677" s="107" t="s">
        <v>39</v>
      </c>
    </row>
    <row r="678" spans="1:19" s="22" customFormat="1" ht="18.95" hidden="1" customHeight="1">
      <c r="A678" s="106" t="str">
        <f>IFERROR(CONCATENATE('0'!$A660),0)</f>
        <v/>
      </c>
      <c r="B678" s="107">
        <f>IFERROR(SUM('0'!$B660),0)</f>
        <v>0</v>
      </c>
      <c r="C678" s="107">
        <f>IFERROR(SUM('0'!$C660),0)</f>
        <v>0</v>
      </c>
      <c r="D678" s="108">
        <f>IFERROR(SUM('0'!$E660),0)</f>
        <v>0</v>
      </c>
      <c r="E678" s="107">
        <f>IFERROR(SUM('0'!$D660),0)</f>
        <v>0</v>
      </c>
      <c r="F678" s="109">
        <f>IFERROR(SUM('0'!$F660),0)</f>
        <v>0</v>
      </c>
      <c r="G678" s="107" t="str">
        <f t="shared" si="10"/>
        <v/>
      </c>
      <c r="H678" s="107" t="str">
        <f>IFERROR(CONCATENATE('0'!$G660),0)</f>
        <v/>
      </c>
      <c r="I678" s="107">
        <f>IFERROR(SUM('0'!$H660),0)</f>
        <v>0</v>
      </c>
      <c r="J678" s="110">
        <f>IFERROR(SUM('0'!$I660),0)</f>
        <v>0</v>
      </c>
      <c r="K678" s="107" t="str">
        <f>IFERROR(CONCATENATE('0'!$K660),0)</f>
        <v/>
      </c>
      <c r="L678" s="107">
        <f>IFERROR(SUM('0'!$L660),0)</f>
        <v>0</v>
      </c>
      <c r="M678" s="107">
        <f>IFERROR(SUM('0'!$M660),0)</f>
        <v>0</v>
      </c>
      <c r="N678" s="107">
        <f>IFERROR(SUM('0'!$N660),0)</f>
        <v>0</v>
      </c>
      <c r="O678" s="107" t="str">
        <f>IFERROR(CONCATENATE('0'!$O660),0)</f>
        <v/>
      </c>
      <c r="P678" s="107" t="str">
        <f>IFERROR(CONCATENATE('0'!U660),"")</f>
        <v/>
      </c>
      <c r="Q678" s="107" t="str">
        <f>IFERROR(CONCATENATE('0'!$W660),0)</f>
        <v/>
      </c>
      <c r="R678" s="107" t="str">
        <f>IFERROR(IF('0'!V660&gt;0.00001,'0'!V660,'2'!M673),"")</f>
        <v/>
      </c>
      <c r="S678" s="107" t="s">
        <v>39</v>
      </c>
    </row>
    <row r="679" spans="1:19" s="22" customFormat="1" ht="18.95" hidden="1" customHeight="1">
      <c r="A679" s="106" t="str">
        <f>IFERROR(CONCATENATE('0'!$A661),0)</f>
        <v/>
      </c>
      <c r="B679" s="107">
        <f>IFERROR(SUM('0'!$B661),0)</f>
        <v>0</v>
      </c>
      <c r="C679" s="107">
        <f>IFERROR(SUM('0'!$C661),0)</f>
        <v>0</v>
      </c>
      <c r="D679" s="108">
        <f>IFERROR(SUM('0'!$E661),0)</f>
        <v>0</v>
      </c>
      <c r="E679" s="107">
        <f>IFERROR(SUM('0'!$D661),0)</f>
        <v>0</v>
      </c>
      <c r="F679" s="109">
        <f>IFERROR(SUM('0'!$F661),0)</f>
        <v>0</v>
      </c>
      <c r="G679" s="107" t="str">
        <f t="shared" si="10"/>
        <v/>
      </c>
      <c r="H679" s="107" t="str">
        <f>IFERROR(CONCATENATE('0'!$G661),0)</f>
        <v/>
      </c>
      <c r="I679" s="107">
        <f>IFERROR(SUM('0'!$H661),0)</f>
        <v>0</v>
      </c>
      <c r="J679" s="110">
        <f>IFERROR(SUM('0'!$I661),0)</f>
        <v>0</v>
      </c>
      <c r="K679" s="107" t="str">
        <f>IFERROR(CONCATENATE('0'!$K661),0)</f>
        <v/>
      </c>
      <c r="L679" s="107">
        <f>IFERROR(SUM('0'!$L661),0)</f>
        <v>0</v>
      </c>
      <c r="M679" s="107">
        <f>IFERROR(SUM('0'!$M661),0)</f>
        <v>0</v>
      </c>
      <c r="N679" s="107">
        <f>IFERROR(SUM('0'!$N661),0)</f>
        <v>0</v>
      </c>
      <c r="O679" s="107" t="str">
        <f>IFERROR(CONCATENATE('0'!$O661),0)</f>
        <v/>
      </c>
      <c r="P679" s="107" t="str">
        <f>IFERROR(CONCATENATE('0'!U661),"")</f>
        <v/>
      </c>
      <c r="Q679" s="107" t="str">
        <f>IFERROR(CONCATENATE('0'!$W661),0)</f>
        <v/>
      </c>
      <c r="R679" s="107" t="str">
        <f>IFERROR(IF('0'!V661&gt;0.00001,'0'!V661,'2'!M674),"")</f>
        <v/>
      </c>
      <c r="S679" s="107" t="s">
        <v>39</v>
      </c>
    </row>
    <row r="680" spans="1:19" s="22" customFormat="1" ht="18.95" hidden="1" customHeight="1">
      <c r="A680" s="106" t="str">
        <f>IFERROR(CONCATENATE('0'!$A662),0)</f>
        <v/>
      </c>
      <c r="B680" s="107">
        <f>IFERROR(SUM('0'!$B662),0)</f>
        <v>0</v>
      </c>
      <c r="C680" s="107">
        <f>IFERROR(SUM('0'!$C662),0)</f>
        <v>0</v>
      </c>
      <c r="D680" s="108">
        <f>IFERROR(SUM('0'!$E662),0)</f>
        <v>0</v>
      </c>
      <c r="E680" s="107">
        <f>IFERROR(SUM('0'!$D662),0)</f>
        <v>0</v>
      </c>
      <c r="F680" s="109">
        <f>IFERROR(SUM('0'!$F662),0)</f>
        <v>0</v>
      </c>
      <c r="G680" s="107" t="str">
        <f t="shared" si="10"/>
        <v/>
      </c>
      <c r="H680" s="107" t="str">
        <f>IFERROR(CONCATENATE('0'!$G662),0)</f>
        <v/>
      </c>
      <c r="I680" s="107">
        <f>IFERROR(SUM('0'!$H662),0)</f>
        <v>0</v>
      </c>
      <c r="J680" s="110">
        <f>IFERROR(SUM('0'!$I662),0)</f>
        <v>0</v>
      </c>
      <c r="K680" s="107" t="str">
        <f>IFERROR(CONCATENATE('0'!$K662),0)</f>
        <v/>
      </c>
      <c r="L680" s="107">
        <f>IFERROR(SUM('0'!$L662),0)</f>
        <v>0</v>
      </c>
      <c r="M680" s="107">
        <f>IFERROR(SUM('0'!$M662),0)</f>
        <v>0</v>
      </c>
      <c r="N680" s="107">
        <f>IFERROR(SUM('0'!$N662),0)</f>
        <v>0</v>
      </c>
      <c r="O680" s="107" t="str">
        <f>IFERROR(CONCATENATE('0'!$O662),0)</f>
        <v/>
      </c>
      <c r="P680" s="107" t="str">
        <f>IFERROR(CONCATENATE('0'!U662),"")</f>
        <v/>
      </c>
      <c r="Q680" s="107" t="str">
        <f>IFERROR(CONCATENATE('0'!$W662),0)</f>
        <v/>
      </c>
      <c r="R680" s="107" t="str">
        <f>IFERROR(IF('0'!V662&gt;0.00001,'0'!V662,'2'!M675),"")</f>
        <v/>
      </c>
      <c r="S680" s="107" t="s">
        <v>39</v>
      </c>
    </row>
    <row r="681" spans="1:19" s="22" customFormat="1" ht="18.95" hidden="1" customHeight="1">
      <c r="A681" s="106" t="str">
        <f>IFERROR(CONCATENATE('0'!$A663),0)</f>
        <v/>
      </c>
      <c r="B681" s="107">
        <f>IFERROR(SUM('0'!$B663),0)</f>
        <v>0</v>
      </c>
      <c r="C681" s="107">
        <f>IFERROR(SUM('0'!$C663),0)</f>
        <v>0</v>
      </c>
      <c r="D681" s="108">
        <f>IFERROR(SUM('0'!$E663),0)</f>
        <v>0</v>
      </c>
      <c r="E681" s="107">
        <f>IFERROR(SUM('0'!$D663),0)</f>
        <v>0</v>
      </c>
      <c r="F681" s="109">
        <f>IFERROR(SUM('0'!$F663),0)</f>
        <v>0</v>
      </c>
      <c r="G681" s="107" t="str">
        <f t="shared" si="10"/>
        <v/>
      </c>
      <c r="H681" s="107" t="str">
        <f>IFERROR(CONCATENATE('0'!$G663),0)</f>
        <v/>
      </c>
      <c r="I681" s="107">
        <f>IFERROR(SUM('0'!$H663),0)</f>
        <v>0</v>
      </c>
      <c r="J681" s="110">
        <f>IFERROR(SUM('0'!$I663),0)</f>
        <v>0</v>
      </c>
      <c r="K681" s="107" t="str">
        <f>IFERROR(CONCATENATE('0'!$K663),0)</f>
        <v/>
      </c>
      <c r="L681" s="107">
        <f>IFERROR(SUM('0'!$L663),0)</f>
        <v>0</v>
      </c>
      <c r="M681" s="107">
        <f>IFERROR(SUM('0'!$M663),0)</f>
        <v>0</v>
      </c>
      <c r="N681" s="107">
        <f>IFERROR(SUM('0'!$N663),0)</f>
        <v>0</v>
      </c>
      <c r="O681" s="107" t="str">
        <f>IFERROR(CONCATENATE('0'!$O663),0)</f>
        <v/>
      </c>
      <c r="P681" s="107" t="str">
        <f>IFERROR(CONCATENATE('0'!U663),"")</f>
        <v/>
      </c>
      <c r="Q681" s="107" t="str">
        <f>IFERROR(CONCATENATE('0'!$W663),0)</f>
        <v/>
      </c>
      <c r="R681" s="107" t="str">
        <f>IFERROR(IF('0'!V663&gt;0.00001,'0'!V663,'2'!M676),"")</f>
        <v/>
      </c>
      <c r="S681" s="107" t="s">
        <v>39</v>
      </c>
    </row>
    <row r="682" spans="1:19" s="22" customFormat="1" ht="18.95" hidden="1" customHeight="1">
      <c r="A682" s="106" t="str">
        <f>IFERROR(CONCATENATE('0'!$A664),0)</f>
        <v/>
      </c>
      <c r="B682" s="107">
        <f>IFERROR(SUM('0'!$B664),0)</f>
        <v>0</v>
      </c>
      <c r="C682" s="107">
        <f>IFERROR(SUM('0'!$C664),0)</f>
        <v>0</v>
      </c>
      <c r="D682" s="108">
        <f>IFERROR(SUM('0'!$E664),0)</f>
        <v>0</v>
      </c>
      <c r="E682" s="107">
        <f>IFERROR(SUM('0'!$D664),0)</f>
        <v>0</v>
      </c>
      <c r="F682" s="109">
        <f>IFERROR(SUM('0'!$F664),0)</f>
        <v>0</v>
      </c>
      <c r="G682" s="107" t="str">
        <f t="shared" si="10"/>
        <v/>
      </c>
      <c r="H682" s="107" t="str">
        <f>IFERROR(CONCATENATE('0'!$G664),0)</f>
        <v/>
      </c>
      <c r="I682" s="107">
        <f>IFERROR(SUM('0'!$H664),0)</f>
        <v>0</v>
      </c>
      <c r="J682" s="110">
        <f>IFERROR(SUM('0'!$I664),0)</f>
        <v>0</v>
      </c>
      <c r="K682" s="107" t="str">
        <f>IFERROR(CONCATENATE('0'!$K664),0)</f>
        <v/>
      </c>
      <c r="L682" s="107">
        <f>IFERROR(SUM('0'!$L664),0)</f>
        <v>0</v>
      </c>
      <c r="M682" s="107">
        <f>IFERROR(SUM('0'!$M664),0)</f>
        <v>0</v>
      </c>
      <c r="N682" s="107">
        <f>IFERROR(SUM('0'!$N664),0)</f>
        <v>0</v>
      </c>
      <c r="O682" s="107" t="str">
        <f>IFERROR(CONCATENATE('0'!$O664),0)</f>
        <v/>
      </c>
      <c r="P682" s="107" t="str">
        <f>IFERROR(CONCATENATE('0'!U664),"")</f>
        <v/>
      </c>
      <c r="Q682" s="107" t="str">
        <f>IFERROR(CONCATENATE('0'!$W664),0)</f>
        <v/>
      </c>
      <c r="R682" s="107" t="str">
        <f>IFERROR(IF('0'!V664&gt;0.00001,'0'!V664,'2'!M677),"")</f>
        <v/>
      </c>
      <c r="S682" s="107" t="s">
        <v>39</v>
      </c>
    </row>
    <row r="683" spans="1:19" s="22" customFormat="1" ht="18.95" hidden="1" customHeight="1">
      <c r="A683" s="106" t="str">
        <f>IFERROR(CONCATENATE('0'!$A665),0)</f>
        <v/>
      </c>
      <c r="B683" s="107">
        <f>IFERROR(SUM('0'!$B665),0)</f>
        <v>0</v>
      </c>
      <c r="C683" s="107">
        <f>IFERROR(SUM('0'!$C665),0)</f>
        <v>0</v>
      </c>
      <c r="D683" s="108">
        <f>IFERROR(SUM('0'!$E665),0)</f>
        <v>0</v>
      </c>
      <c r="E683" s="107">
        <f>IFERROR(SUM('0'!$D665),0)</f>
        <v>0</v>
      </c>
      <c r="F683" s="109">
        <f>IFERROR(SUM('0'!$F665),0)</f>
        <v>0</v>
      </c>
      <c r="G683" s="107" t="str">
        <f t="shared" si="10"/>
        <v/>
      </c>
      <c r="H683" s="107" t="str">
        <f>IFERROR(CONCATENATE('0'!$G665),0)</f>
        <v/>
      </c>
      <c r="I683" s="107">
        <f>IFERROR(SUM('0'!$H665),0)</f>
        <v>0</v>
      </c>
      <c r="J683" s="110">
        <f>IFERROR(SUM('0'!$I665),0)</f>
        <v>0</v>
      </c>
      <c r="K683" s="107" t="str">
        <f>IFERROR(CONCATENATE('0'!$K665),0)</f>
        <v/>
      </c>
      <c r="L683" s="107">
        <f>IFERROR(SUM('0'!$L665),0)</f>
        <v>0</v>
      </c>
      <c r="M683" s="107">
        <f>IFERROR(SUM('0'!$M665),0)</f>
        <v>0</v>
      </c>
      <c r="N683" s="107">
        <f>IFERROR(SUM('0'!$N665),0)</f>
        <v>0</v>
      </c>
      <c r="O683" s="107" t="str">
        <f>IFERROR(CONCATENATE('0'!$O665),0)</f>
        <v/>
      </c>
      <c r="P683" s="107" t="str">
        <f>IFERROR(CONCATENATE('0'!U665),"")</f>
        <v/>
      </c>
      <c r="Q683" s="107" t="str">
        <f>IFERROR(CONCATENATE('0'!$W665),0)</f>
        <v/>
      </c>
      <c r="R683" s="107" t="str">
        <f>IFERROR(IF('0'!V665&gt;0.00001,'0'!V665,'2'!M678),"")</f>
        <v/>
      </c>
      <c r="S683" s="107" t="s">
        <v>39</v>
      </c>
    </row>
    <row r="684" spans="1:19" s="22" customFormat="1" ht="18.95" hidden="1" customHeight="1">
      <c r="A684" s="106" t="str">
        <f>IFERROR(CONCATENATE('0'!$A666),0)</f>
        <v/>
      </c>
      <c r="B684" s="107">
        <f>IFERROR(SUM('0'!$B666),0)</f>
        <v>0</v>
      </c>
      <c r="C684" s="107">
        <f>IFERROR(SUM('0'!$C666),0)</f>
        <v>0</v>
      </c>
      <c r="D684" s="108">
        <f>IFERROR(SUM('0'!$E666),0)</f>
        <v>0</v>
      </c>
      <c r="E684" s="107">
        <f>IFERROR(SUM('0'!$D666),0)</f>
        <v>0</v>
      </c>
      <c r="F684" s="109">
        <f>IFERROR(SUM('0'!$F666),0)</f>
        <v>0</v>
      </c>
      <c r="G684" s="107" t="str">
        <f t="shared" si="10"/>
        <v/>
      </c>
      <c r="H684" s="107" t="str">
        <f>IFERROR(CONCATENATE('0'!$G666),0)</f>
        <v/>
      </c>
      <c r="I684" s="107">
        <f>IFERROR(SUM('0'!$H666),0)</f>
        <v>0</v>
      </c>
      <c r="J684" s="110">
        <f>IFERROR(SUM('0'!$I666),0)</f>
        <v>0</v>
      </c>
      <c r="K684" s="107" t="str">
        <f>IFERROR(CONCATENATE('0'!$K666),0)</f>
        <v/>
      </c>
      <c r="L684" s="107">
        <f>IFERROR(SUM('0'!$L666),0)</f>
        <v>0</v>
      </c>
      <c r="M684" s="107">
        <f>IFERROR(SUM('0'!$M666),0)</f>
        <v>0</v>
      </c>
      <c r="N684" s="107">
        <f>IFERROR(SUM('0'!$N666),0)</f>
        <v>0</v>
      </c>
      <c r="O684" s="107" t="str">
        <f>IFERROR(CONCATENATE('0'!$O666),0)</f>
        <v/>
      </c>
      <c r="P684" s="107" t="str">
        <f>IFERROR(CONCATENATE('0'!U666),"")</f>
        <v/>
      </c>
      <c r="Q684" s="107" t="str">
        <f>IFERROR(CONCATENATE('0'!$W666),0)</f>
        <v/>
      </c>
      <c r="R684" s="107" t="str">
        <f>IFERROR(IF('0'!V666&gt;0.00001,'0'!V666,'2'!M679),"")</f>
        <v/>
      </c>
      <c r="S684" s="107" t="s">
        <v>39</v>
      </c>
    </row>
    <row r="685" spans="1:19" s="22" customFormat="1" ht="18.95" hidden="1" customHeight="1">
      <c r="A685" s="106" t="str">
        <f>IFERROR(CONCATENATE('0'!$A667),0)</f>
        <v/>
      </c>
      <c r="B685" s="107">
        <f>IFERROR(SUM('0'!$B667),0)</f>
        <v>0</v>
      </c>
      <c r="C685" s="107">
        <f>IFERROR(SUM('0'!$C667),0)</f>
        <v>0</v>
      </c>
      <c r="D685" s="108">
        <f>IFERROR(SUM('0'!$E667),0)</f>
        <v>0</v>
      </c>
      <c r="E685" s="107">
        <f>IFERROR(SUM('0'!$D667),0)</f>
        <v>0</v>
      </c>
      <c r="F685" s="109">
        <f>IFERROR(SUM('0'!$F667),0)</f>
        <v>0</v>
      </c>
      <c r="G685" s="107" t="str">
        <f t="shared" si="10"/>
        <v/>
      </c>
      <c r="H685" s="107" t="str">
        <f>IFERROR(CONCATENATE('0'!$G667),0)</f>
        <v/>
      </c>
      <c r="I685" s="107">
        <f>IFERROR(SUM('0'!$H667),0)</f>
        <v>0</v>
      </c>
      <c r="J685" s="110">
        <f>IFERROR(SUM('0'!$I667),0)</f>
        <v>0</v>
      </c>
      <c r="K685" s="107" t="str">
        <f>IFERROR(CONCATENATE('0'!$K667),0)</f>
        <v/>
      </c>
      <c r="L685" s="107">
        <f>IFERROR(SUM('0'!$L667),0)</f>
        <v>0</v>
      </c>
      <c r="M685" s="107">
        <f>IFERROR(SUM('0'!$M667),0)</f>
        <v>0</v>
      </c>
      <c r="N685" s="107">
        <f>IFERROR(SUM('0'!$N667),0)</f>
        <v>0</v>
      </c>
      <c r="O685" s="107" t="str">
        <f>IFERROR(CONCATENATE('0'!$O667),0)</f>
        <v/>
      </c>
      <c r="P685" s="107" t="str">
        <f>IFERROR(CONCATENATE('0'!U667),"")</f>
        <v/>
      </c>
      <c r="Q685" s="107" t="str">
        <f>IFERROR(CONCATENATE('0'!$W667),0)</f>
        <v/>
      </c>
      <c r="R685" s="107" t="str">
        <f>IFERROR(IF('0'!V667&gt;0.00001,'0'!V667,'2'!M680),"")</f>
        <v/>
      </c>
      <c r="S685" s="107" t="s">
        <v>39</v>
      </c>
    </row>
    <row r="686" spans="1:19" s="22" customFormat="1" ht="18.95" hidden="1" customHeight="1">
      <c r="A686" s="106" t="str">
        <f>IFERROR(CONCATENATE('0'!$A668),0)</f>
        <v/>
      </c>
      <c r="B686" s="107">
        <f>IFERROR(SUM('0'!$B668),0)</f>
        <v>0</v>
      </c>
      <c r="C686" s="107">
        <f>IFERROR(SUM('0'!$C668),0)</f>
        <v>0</v>
      </c>
      <c r="D686" s="108">
        <f>IFERROR(SUM('0'!$E668),0)</f>
        <v>0</v>
      </c>
      <c r="E686" s="107">
        <f>IFERROR(SUM('0'!$D668),0)</f>
        <v>0</v>
      </c>
      <c r="F686" s="109">
        <f>IFERROR(SUM('0'!$F668),0)</f>
        <v>0</v>
      </c>
      <c r="G686" s="107" t="str">
        <f t="shared" si="10"/>
        <v/>
      </c>
      <c r="H686" s="107" t="str">
        <f>IFERROR(CONCATENATE('0'!$G668),0)</f>
        <v/>
      </c>
      <c r="I686" s="107">
        <f>IFERROR(SUM('0'!$H668),0)</f>
        <v>0</v>
      </c>
      <c r="J686" s="110">
        <f>IFERROR(SUM('0'!$I668),0)</f>
        <v>0</v>
      </c>
      <c r="K686" s="107" t="str">
        <f>IFERROR(CONCATENATE('0'!$K668),0)</f>
        <v/>
      </c>
      <c r="L686" s="107">
        <f>IFERROR(SUM('0'!$L668),0)</f>
        <v>0</v>
      </c>
      <c r="M686" s="107">
        <f>IFERROR(SUM('0'!$M668),0)</f>
        <v>0</v>
      </c>
      <c r="N686" s="107">
        <f>IFERROR(SUM('0'!$N668),0)</f>
        <v>0</v>
      </c>
      <c r="O686" s="107" t="str">
        <f>IFERROR(CONCATENATE('0'!$O668),0)</f>
        <v/>
      </c>
      <c r="P686" s="107" t="str">
        <f>IFERROR(CONCATENATE('0'!U668),"")</f>
        <v/>
      </c>
      <c r="Q686" s="107" t="str">
        <f>IFERROR(CONCATENATE('0'!$W668),0)</f>
        <v/>
      </c>
      <c r="R686" s="107" t="str">
        <f>IFERROR(IF('0'!V668&gt;0.00001,'0'!V668,'2'!M681),"")</f>
        <v/>
      </c>
      <c r="S686" s="107" t="s">
        <v>39</v>
      </c>
    </row>
    <row r="687" spans="1:19" s="22" customFormat="1" ht="18.95" hidden="1" customHeight="1">
      <c r="A687" s="106" t="str">
        <f>IFERROR(CONCATENATE('0'!$A669),0)</f>
        <v/>
      </c>
      <c r="B687" s="107">
        <f>IFERROR(SUM('0'!$B669),0)</f>
        <v>0</v>
      </c>
      <c r="C687" s="107">
        <f>IFERROR(SUM('0'!$C669),0)</f>
        <v>0</v>
      </c>
      <c r="D687" s="108">
        <f>IFERROR(SUM('0'!$E669),0)</f>
        <v>0</v>
      </c>
      <c r="E687" s="107">
        <f>IFERROR(SUM('0'!$D669),0)</f>
        <v>0</v>
      </c>
      <c r="F687" s="109">
        <f>IFERROR(SUM('0'!$F669),0)</f>
        <v>0</v>
      </c>
      <c r="G687" s="107" t="str">
        <f t="shared" si="10"/>
        <v/>
      </c>
      <c r="H687" s="107" t="str">
        <f>IFERROR(CONCATENATE('0'!$G669),0)</f>
        <v/>
      </c>
      <c r="I687" s="107">
        <f>IFERROR(SUM('0'!$H669),0)</f>
        <v>0</v>
      </c>
      <c r="J687" s="110">
        <f>IFERROR(SUM('0'!$I669),0)</f>
        <v>0</v>
      </c>
      <c r="K687" s="107" t="str">
        <f>IFERROR(CONCATENATE('0'!$K669),0)</f>
        <v/>
      </c>
      <c r="L687" s="107">
        <f>IFERROR(SUM('0'!$L669),0)</f>
        <v>0</v>
      </c>
      <c r="M687" s="107">
        <f>IFERROR(SUM('0'!$M669),0)</f>
        <v>0</v>
      </c>
      <c r="N687" s="107">
        <f>IFERROR(SUM('0'!$N669),0)</f>
        <v>0</v>
      </c>
      <c r="O687" s="107" t="str">
        <f>IFERROR(CONCATENATE('0'!$O669),0)</f>
        <v/>
      </c>
      <c r="P687" s="107" t="str">
        <f>IFERROR(CONCATENATE('0'!U669),"")</f>
        <v/>
      </c>
      <c r="Q687" s="107" t="str">
        <f>IFERROR(CONCATENATE('0'!$W669),0)</f>
        <v/>
      </c>
      <c r="R687" s="107" t="str">
        <f>IFERROR(IF('0'!V669&gt;0.00001,'0'!V669,'2'!M682),"")</f>
        <v/>
      </c>
      <c r="S687" s="107" t="s">
        <v>39</v>
      </c>
    </row>
    <row r="688" spans="1:19" s="22" customFormat="1" ht="18.95" hidden="1" customHeight="1">
      <c r="A688" s="106" t="str">
        <f>IFERROR(CONCATENATE('0'!$A670),0)</f>
        <v/>
      </c>
      <c r="B688" s="107">
        <f>IFERROR(SUM('0'!$B670),0)</f>
        <v>0</v>
      </c>
      <c r="C688" s="107">
        <f>IFERROR(SUM('0'!$C670),0)</f>
        <v>0</v>
      </c>
      <c r="D688" s="108">
        <f>IFERROR(SUM('0'!$E670),0)</f>
        <v>0</v>
      </c>
      <c r="E688" s="107">
        <f>IFERROR(SUM('0'!$D670),0)</f>
        <v>0</v>
      </c>
      <c r="F688" s="109">
        <f>IFERROR(SUM('0'!$F670),0)</f>
        <v>0</v>
      </c>
      <c r="G688" s="107" t="str">
        <f t="shared" si="10"/>
        <v/>
      </c>
      <c r="H688" s="107" t="str">
        <f>IFERROR(CONCATENATE('0'!$G670),0)</f>
        <v/>
      </c>
      <c r="I688" s="107">
        <f>IFERROR(SUM('0'!$H670),0)</f>
        <v>0</v>
      </c>
      <c r="J688" s="110">
        <f>IFERROR(SUM('0'!$I670),0)</f>
        <v>0</v>
      </c>
      <c r="K688" s="107" t="str">
        <f>IFERROR(CONCATENATE('0'!$K670),0)</f>
        <v/>
      </c>
      <c r="L688" s="107">
        <f>IFERROR(SUM('0'!$L670),0)</f>
        <v>0</v>
      </c>
      <c r="M688" s="107">
        <f>IFERROR(SUM('0'!$M670),0)</f>
        <v>0</v>
      </c>
      <c r="N688" s="107">
        <f>IFERROR(SUM('0'!$N670),0)</f>
        <v>0</v>
      </c>
      <c r="O688" s="107" t="str">
        <f>IFERROR(CONCATENATE('0'!$O670),0)</f>
        <v/>
      </c>
      <c r="P688" s="107" t="str">
        <f>IFERROR(CONCATENATE('0'!U670),"")</f>
        <v/>
      </c>
      <c r="Q688" s="107" t="str">
        <f>IFERROR(CONCATENATE('0'!$W670),0)</f>
        <v/>
      </c>
      <c r="R688" s="107" t="str">
        <f>IFERROR(IF('0'!V670&gt;0.00001,'0'!V670,'2'!M683),"")</f>
        <v/>
      </c>
      <c r="S688" s="107" t="s">
        <v>39</v>
      </c>
    </row>
    <row r="689" spans="1:19" s="22" customFormat="1" ht="18.95" hidden="1" customHeight="1">
      <c r="A689" s="106" t="str">
        <f>IFERROR(CONCATENATE('0'!$A671),0)</f>
        <v/>
      </c>
      <c r="B689" s="107">
        <f>IFERROR(SUM('0'!$B671),0)</f>
        <v>0</v>
      </c>
      <c r="C689" s="107">
        <f>IFERROR(SUM('0'!$C671),0)</f>
        <v>0</v>
      </c>
      <c r="D689" s="108">
        <f>IFERROR(SUM('0'!$E671),0)</f>
        <v>0</v>
      </c>
      <c r="E689" s="107">
        <f>IFERROR(SUM('0'!$D671),0)</f>
        <v>0</v>
      </c>
      <c r="F689" s="109">
        <f>IFERROR(SUM('0'!$F671),0)</f>
        <v>0</v>
      </c>
      <c r="G689" s="107" t="str">
        <f t="shared" si="10"/>
        <v/>
      </c>
      <c r="H689" s="107" t="str">
        <f>IFERROR(CONCATENATE('0'!$G671),0)</f>
        <v/>
      </c>
      <c r="I689" s="107">
        <f>IFERROR(SUM('0'!$H671),0)</f>
        <v>0</v>
      </c>
      <c r="J689" s="110">
        <f>IFERROR(SUM('0'!$I671),0)</f>
        <v>0</v>
      </c>
      <c r="K689" s="107" t="str">
        <f>IFERROR(CONCATENATE('0'!$K671),0)</f>
        <v/>
      </c>
      <c r="L689" s="107">
        <f>IFERROR(SUM('0'!$L671),0)</f>
        <v>0</v>
      </c>
      <c r="M689" s="107">
        <f>IFERROR(SUM('0'!$M671),0)</f>
        <v>0</v>
      </c>
      <c r="N689" s="107">
        <f>IFERROR(SUM('0'!$N671),0)</f>
        <v>0</v>
      </c>
      <c r="O689" s="107" t="str">
        <f>IFERROR(CONCATENATE('0'!$O671),0)</f>
        <v/>
      </c>
      <c r="P689" s="107" t="str">
        <f>IFERROR(CONCATENATE('0'!U671),"")</f>
        <v/>
      </c>
      <c r="Q689" s="107" t="str">
        <f>IFERROR(CONCATENATE('0'!$W671),0)</f>
        <v/>
      </c>
      <c r="R689" s="107" t="str">
        <f>IFERROR(IF('0'!V671&gt;0.00001,'0'!V671,'2'!M684),"")</f>
        <v/>
      </c>
      <c r="S689" s="107" t="s">
        <v>39</v>
      </c>
    </row>
    <row r="690" spans="1:19" s="22" customFormat="1" ht="18.95" hidden="1" customHeight="1">
      <c r="A690" s="106" t="str">
        <f>IFERROR(CONCATENATE('0'!$A672),0)</f>
        <v/>
      </c>
      <c r="B690" s="107">
        <f>IFERROR(SUM('0'!$B672),0)</f>
        <v>0</v>
      </c>
      <c r="C690" s="107">
        <f>IFERROR(SUM('0'!$C672),0)</f>
        <v>0</v>
      </c>
      <c r="D690" s="108">
        <f>IFERROR(SUM('0'!$E672),0)</f>
        <v>0</v>
      </c>
      <c r="E690" s="107">
        <f>IFERROR(SUM('0'!$D672),0)</f>
        <v>0</v>
      </c>
      <c r="F690" s="109">
        <f>IFERROR(SUM('0'!$F672),0)</f>
        <v>0</v>
      </c>
      <c r="G690" s="107" t="str">
        <f t="shared" si="10"/>
        <v/>
      </c>
      <c r="H690" s="107" t="str">
        <f>IFERROR(CONCATENATE('0'!$G672),0)</f>
        <v/>
      </c>
      <c r="I690" s="107">
        <f>IFERROR(SUM('0'!$H672),0)</f>
        <v>0</v>
      </c>
      <c r="J690" s="110">
        <f>IFERROR(SUM('0'!$I672),0)</f>
        <v>0</v>
      </c>
      <c r="K690" s="107" t="str">
        <f>IFERROR(CONCATENATE('0'!$K672),0)</f>
        <v/>
      </c>
      <c r="L690" s="107">
        <f>IFERROR(SUM('0'!$L672),0)</f>
        <v>0</v>
      </c>
      <c r="M690" s="107">
        <f>IFERROR(SUM('0'!$M672),0)</f>
        <v>0</v>
      </c>
      <c r="N690" s="107">
        <f>IFERROR(SUM('0'!$N672),0)</f>
        <v>0</v>
      </c>
      <c r="O690" s="107" t="str">
        <f>IFERROR(CONCATENATE('0'!$O672),0)</f>
        <v/>
      </c>
      <c r="P690" s="107" t="str">
        <f>IFERROR(CONCATENATE('0'!U672),"")</f>
        <v/>
      </c>
      <c r="Q690" s="107" t="str">
        <f>IFERROR(CONCATENATE('0'!$W672),0)</f>
        <v/>
      </c>
      <c r="R690" s="107" t="str">
        <f>IFERROR(IF('0'!V672&gt;0.00001,'0'!V672,'2'!M685),"")</f>
        <v/>
      </c>
      <c r="S690" s="107" t="s">
        <v>39</v>
      </c>
    </row>
    <row r="691" spans="1:19" s="22" customFormat="1" ht="18.95" hidden="1" customHeight="1">
      <c r="A691" s="106" t="str">
        <f>IFERROR(CONCATENATE('0'!$A673),0)</f>
        <v/>
      </c>
      <c r="B691" s="107">
        <f>IFERROR(SUM('0'!$B673),0)</f>
        <v>0</v>
      </c>
      <c r="C691" s="107">
        <f>IFERROR(SUM('0'!$C673),0)</f>
        <v>0</v>
      </c>
      <c r="D691" s="108">
        <f>IFERROR(SUM('0'!$E673),0)</f>
        <v>0</v>
      </c>
      <c r="E691" s="107">
        <f>IFERROR(SUM('0'!$D673),0)</f>
        <v>0</v>
      </c>
      <c r="F691" s="109">
        <f>IFERROR(SUM('0'!$F673),0)</f>
        <v>0</v>
      </c>
      <c r="G691" s="107" t="str">
        <f t="shared" si="10"/>
        <v/>
      </c>
      <c r="H691" s="107" t="str">
        <f>IFERROR(CONCATENATE('0'!$G673),0)</f>
        <v/>
      </c>
      <c r="I691" s="107">
        <f>IFERROR(SUM('0'!$H673),0)</f>
        <v>0</v>
      </c>
      <c r="J691" s="110">
        <f>IFERROR(SUM('0'!$I673),0)</f>
        <v>0</v>
      </c>
      <c r="K691" s="107" t="str">
        <f>IFERROR(CONCATENATE('0'!$K673),0)</f>
        <v/>
      </c>
      <c r="L691" s="107">
        <f>IFERROR(SUM('0'!$L673),0)</f>
        <v>0</v>
      </c>
      <c r="M691" s="107">
        <f>IFERROR(SUM('0'!$M673),0)</f>
        <v>0</v>
      </c>
      <c r="N691" s="107">
        <f>IFERROR(SUM('0'!$N673),0)</f>
        <v>0</v>
      </c>
      <c r="O691" s="107" t="str">
        <f>IFERROR(CONCATENATE('0'!$O673),0)</f>
        <v/>
      </c>
      <c r="P691" s="107" t="str">
        <f>IFERROR(CONCATENATE('0'!U673),"")</f>
        <v/>
      </c>
      <c r="Q691" s="107" t="str">
        <f>IFERROR(CONCATENATE('0'!$W673),0)</f>
        <v/>
      </c>
      <c r="R691" s="107" t="str">
        <f>IFERROR(IF('0'!V673&gt;0.00001,'0'!V673,'2'!M686),"")</f>
        <v/>
      </c>
      <c r="S691" s="107" t="s">
        <v>39</v>
      </c>
    </row>
    <row r="692" spans="1:19" s="22" customFormat="1" ht="18.95" hidden="1" customHeight="1">
      <c r="A692" s="106" t="str">
        <f>IFERROR(CONCATENATE('0'!$A674),0)</f>
        <v/>
      </c>
      <c r="B692" s="107">
        <f>IFERROR(SUM('0'!$B674),0)</f>
        <v>0</v>
      </c>
      <c r="C692" s="107">
        <f>IFERROR(SUM('0'!$C674),0)</f>
        <v>0</v>
      </c>
      <c r="D692" s="108">
        <f>IFERROR(SUM('0'!$E674),0)</f>
        <v>0</v>
      </c>
      <c r="E692" s="107">
        <f>IFERROR(SUM('0'!$D674),0)</f>
        <v>0</v>
      </c>
      <c r="F692" s="109">
        <f>IFERROR(SUM('0'!$F674),0)</f>
        <v>0</v>
      </c>
      <c r="G692" s="107" t="str">
        <f t="shared" si="10"/>
        <v/>
      </c>
      <c r="H692" s="107" t="str">
        <f>IFERROR(CONCATENATE('0'!$G674),0)</f>
        <v/>
      </c>
      <c r="I692" s="107">
        <f>IFERROR(SUM('0'!$H674),0)</f>
        <v>0</v>
      </c>
      <c r="J692" s="110">
        <f>IFERROR(SUM('0'!$I674),0)</f>
        <v>0</v>
      </c>
      <c r="K692" s="107" t="str">
        <f>IFERROR(CONCATENATE('0'!$K674),0)</f>
        <v/>
      </c>
      <c r="L692" s="107">
        <f>IFERROR(SUM('0'!$L674),0)</f>
        <v>0</v>
      </c>
      <c r="M692" s="107">
        <f>IFERROR(SUM('0'!$M674),0)</f>
        <v>0</v>
      </c>
      <c r="N692" s="107">
        <f>IFERROR(SUM('0'!$N674),0)</f>
        <v>0</v>
      </c>
      <c r="O692" s="107" t="str">
        <f>IFERROR(CONCATENATE('0'!$O674),0)</f>
        <v/>
      </c>
      <c r="P692" s="107" t="str">
        <f>IFERROR(CONCATENATE('0'!U674),"")</f>
        <v/>
      </c>
      <c r="Q692" s="107" t="str">
        <f>IFERROR(CONCATENATE('0'!$W674),0)</f>
        <v/>
      </c>
      <c r="R692" s="107" t="str">
        <f>IFERROR(IF('0'!V674&gt;0.00001,'0'!V674,'2'!M687),"")</f>
        <v/>
      </c>
      <c r="S692" s="107" t="s">
        <v>39</v>
      </c>
    </row>
    <row r="693" spans="1:19" s="22" customFormat="1" ht="18.95" hidden="1" customHeight="1">
      <c r="A693" s="106" t="str">
        <f>IFERROR(CONCATENATE('0'!$A675),0)</f>
        <v/>
      </c>
      <c r="B693" s="107">
        <f>IFERROR(SUM('0'!$B675),0)</f>
        <v>0</v>
      </c>
      <c r="C693" s="107">
        <f>IFERROR(SUM('0'!$C675),0)</f>
        <v>0</v>
      </c>
      <c r="D693" s="108">
        <f>IFERROR(SUM('0'!$E675),0)</f>
        <v>0</v>
      </c>
      <c r="E693" s="107">
        <f>IFERROR(SUM('0'!$D675),0)</f>
        <v>0</v>
      </c>
      <c r="F693" s="109">
        <f>IFERROR(SUM('0'!$F675),0)</f>
        <v>0</v>
      </c>
      <c r="G693" s="107" t="str">
        <f t="shared" si="10"/>
        <v/>
      </c>
      <c r="H693" s="107" t="str">
        <f>IFERROR(CONCATENATE('0'!$G675),0)</f>
        <v/>
      </c>
      <c r="I693" s="107">
        <f>IFERROR(SUM('0'!$H675),0)</f>
        <v>0</v>
      </c>
      <c r="J693" s="110">
        <f>IFERROR(SUM('0'!$I675),0)</f>
        <v>0</v>
      </c>
      <c r="K693" s="107" t="str">
        <f>IFERROR(CONCATENATE('0'!$K675),0)</f>
        <v/>
      </c>
      <c r="L693" s="107">
        <f>IFERROR(SUM('0'!$L675),0)</f>
        <v>0</v>
      </c>
      <c r="M693" s="107">
        <f>IFERROR(SUM('0'!$M675),0)</f>
        <v>0</v>
      </c>
      <c r="N693" s="107">
        <f>IFERROR(SUM('0'!$N675),0)</f>
        <v>0</v>
      </c>
      <c r="O693" s="107" t="str">
        <f>IFERROR(CONCATENATE('0'!$O675),0)</f>
        <v/>
      </c>
      <c r="P693" s="107" t="str">
        <f>IFERROR(CONCATENATE('0'!U675),"")</f>
        <v/>
      </c>
      <c r="Q693" s="107" t="str">
        <f>IFERROR(CONCATENATE('0'!$W675),0)</f>
        <v/>
      </c>
      <c r="R693" s="107" t="str">
        <f>IFERROR(IF('0'!V675&gt;0.00001,'0'!V675,'2'!M688),"")</f>
        <v/>
      </c>
      <c r="S693" s="107" t="s">
        <v>39</v>
      </c>
    </row>
    <row r="694" spans="1:19" s="22" customFormat="1" ht="18.95" hidden="1" customHeight="1">
      <c r="A694" s="106" t="str">
        <f>IFERROR(CONCATENATE('0'!$A676),0)</f>
        <v/>
      </c>
      <c r="B694" s="107">
        <f>IFERROR(SUM('0'!$B676),0)</f>
        <v>0</v>
      </c>
      <c r="C694" s="107">
        <f>IFERROR(SUM('0'!$C676),0)</f>
        <v>0</v>
      </c>
      <c r="D694" s="108">
        <f>IFERROR(SUM('0'!$E676),0)</f>
        <v>0</v>
      </c>
      <c r="E694" s="107">
        <f>IFERROR(SUM('0'!$D676),0)</f>
        <v>0</v>
      </c>
      <c r="F694" s="109">
        <f>IFERROR(SUM('0'!$F676),0)</f>
        <v>0</v>
      </c>
      <c r="G694" s="107" t="str">
        <f t="shared" si="10"/>
        <v/>
      </c>
      <c r="H694" s="107" t="str">
        <f>IFERROR(CONCATENATE('0'!$G676),0)</f>
        <v/>
      </c>
      <c r="I694" s="107">
        <f>IFERROR(SUM('0'!$H676),0)</f>
        <v>0</v>
      </c>
      <c r="J694" s="110">
        <f>IFERROR(SUM('0'!$I676),0)</f>
        <v>0</v>
      </c>
      <c r="K694" s="107" t="str">
        <f>IFERROR(CONCATENATE('0'!$K676),0)</f>
        <v/>
      </c>
      <c r="L694" s="107">
        <f>IFERROR(SUM('0'!$L676),0)</f>
        <v>0</v>
      </c>
      <c r="M694" s="107">
        <f>IFERROR(SUM('0'!$M676),0)</f>
        <v>0</v>
      </c>
      <c r="N694" s="107">
        <f>IFERROR(SUM('0'!$N676),0)</f>
        <v>0</v>
      </c>
      <c r="O694" s="107" t="str">
        <f>IFERROR(CONCATENATE('0'!$O676),0)</f>
        <v/>
      </c>
      <c r="P694" s="107" t="str">
        <f>IFERROR(CONCATENATE('0'!U676),"")</f>
        <v/>
      </c>
      <c r="Q694" s="107" t="str">
        <f>IFERROR(CONCATENATE('0'!$W676),0)</f>
        <v/>
      </c>
      <c r="R694" s="107" t="str">
        <f>IFERROR(IF('0'!V676&gt;0.00001,'0'!V676,'2'!M689),"")</f>
        <v/>
      </c>
      <c r="S694" s="107" t="s">
        <v>39</v>
      </c>
    </row>
    <row r="695" spans="1:19" s="22" customFormat="1" ht="18.95" hidden="1" customHeight="1">
      <c r="A695" s="106" t="str">
        <f>IFERROR(CONCATENATE('0'!$A677),0)</f>
        <v/>
      </c>
      <c r="B695" s="107">
        <f>IFERROR(SUM('0'!$B677),0)</f>
        <v>0</v>
      </c>
      <c r="C695" s="107">
        <f>IFERROR(SUM('0'!$C677),0)</f>
        <v>0</v>
      </c>
      <c r="D695" s="108">
        <f>IFERROR(SUM('0'!$E677),0)</f>
        <v>0</v>
      </c>
      <c r="E695" s="107">
        <f>IFERROR(SUM('0'!$D677),0)</f>
        <v>0</v>
      </c>
      <c r="F695" s="109">
        <f>IFERROR(SUM('0'!$F677),0)</f>
        <v>0</v>
      </c>
      <c r="G695" s="107" t="str">
        <f t="shared" si="10"/>
        <v/>
      </c>
      <c r="H695" s="107" t="str">
        <f>IFERROR(CONCATENATE('0'!$G677),0)</f>
        <v/>
      </c>
      <c r="I695" s="107">
        <f>IFERROR(SUM('0'!$H677),0)</f>
        <v>0</v>
      </c>
      <c r="J695" s="110">
        <f>IFERROR(SUM('0'!$I677),0)</f>
        <v>0</v>
      </c>
      <c r="K695" s="107" t="str">
        <f>IFERROR(CONCATENATE('0'!$K677),0)</f>
        <v/>
      </c>
      <c r="L695" s="107">
        <f>IFERROR(SUM('0'!$L677),0)</f>
        <v>0</v>
      </c>
      <c r="M695" s="107">
        <f>IFERROR(SUM('0'!$M677),0)</f>
        <v>0</v>
      </c>
      <c r="N695" s="107">
        <f>IFERROR(SUM('0'!$N677),0)</f>
        <v>0</v>
      </c>
      <c r="O695" s="107" t="str">
        <f>IFERROR(CONCATENATE('0'!$O677),0)</f>
        <v/>
      </c>
      <c r="P695" s="107" t="str">
        <f>IFERROR(CONCATENATE('0'!U677),"")</f>
        <v/>
      </c>
      <c r="Q695" s="107" t="str">
        <f>IFERROR(CONCATENATE('0'!$W677),0)</f>
        <v/>
      </c>
      <c r="R695" s="107" t="str">
        <f>IFERROR(IF('0'!V677&gt;0.00001,'0'!V677,'2'!M690),"")</f>
        <v/>
      </c>
      <c r="S695" s="107" t="s">
        <v>39</v>
      </c>
    </row>
    <row r="696" spans="1:19" s="22" customFormat="1" ht="18.95" hidden="1" customHeight="1">
      <c r="A696" s="106" t="str">
        <f>IFERROR(CONCATENATE('0'!$A678),0)</f>
        <v/>
      </c>
      <c r="B696" s="107">
        <f>IFERROR(SUM('0'!$B678),0)</f>
        <v>0</v>
      </c>
      <c r="C696" s="107">
        <f>IFERROR(SUM('0'!$C678),0)</f>
        <v>0</v>
      </c>
      <c r="D696" s="108">
        <f>IFERROR(SUM('0'!$E678),0)</f>
        <v>0</v>
      </c>
      <c r="E696" s="107">
        <f>IFERROR(SUM('0'!$D678),0)</f>
        <v>0</v>
      </c>
      <c r="F696" s="109">
        <f>IFERROR(SUM('0'!$F678),0)</f>
        <v>0</v>
      </c>
      <c r="G696" s="107" t="str">
        <f t="shared" si="10"/>
        <v/>
      </c>
      <c r="H696" s="107" t="str">
        <f>IFERROR(CONCATENATE('0'!$G678),0)</f>
        <v/>
      </c>
      <c r="I696" s="107">
        <f>IFERROR(SUM('0'!$H678),0)</f>
        <v>0</v>
      </c>
      <c r="J696" s="110">
        <f>IFERROR(SUM('0'!$I678),0)</f>
        <v>0</v>
      </c>
      <c r="K696" s="107" t="str">
        <f>IFERROR(CONCATENATE('0'!$K678),0)</f>
        <v/>
      </c>
      <c r="L696" s="107">
        <f>IFERROR(SUM('0'!$L678),0)</f>
        <v>0</v>
      </c>
      <c r="M696" s="107">
        <f>IFERROR(SUM('0'!$M678),0)</f>
        <v>0</v>
      </c>
      <c r="N696" s="107">
        <f>IFERROR(SUM('0'!$N678),0)</f>
        <v>0</v>
      </c>
      <c r="O696" s="107" t="str">
        <f>IFERROR(CONCATENATE('0'!$O678),0)</f>
        <v/>
      </c>
      <c r="P696" s="107" t="str">
        <f>IFERROR(CONCATENATE('0'!U678),"")</f>
        <v/>
      </c>
      <c r="Q696" s="107" t="str">
        <f>IFERROR(CONCATENATE('0'!$W678),0)</f>
        <v/>
      </c>
      <c r="R696" s="107" t="str">
        <f>IFERROR(IF('0'!V678&gt;0.00001,'0'!V678,'2'!M691),"")</f>
        <v/>
      </c>
      <c r="S696" s="107" t="s">
        <v>39</v>
      </c>
    </row>
    <row r="697" spans="1:19" s="22" customFormat="1" ht="18.95" hidden="1" customHeight="1">
      <c r="A697" s="106" t="str">
        <f>IFERROR(CONCATENATE('0'!$A679),0)</f>
        <v/>
      </c>
      <c r="B697" s="107">
        <f>IFERROR(SUM('0'!$B679),0)</f>
        <v>0</v>
      </c>
      <c r="C697" s="107">
        <f>IFERROR(SUM('0'!$C679),0)</f>
        <v>0</v>
      </c>
      <c r="D697" s="108">
        <f>IFERROR(SUM('0'!$E679),0)</f>
        <v>0</v>
      </c>
      <c r="E697" s="107">
        <f>IFERROR(SUM('0'!$D679),0)</f>
        <v>0</v>
      </c>
      <c r="F697" s="109">
        <f>IFERROR(SUM('0'!$F679),0)</f>
        <v>0</v>
      </c>
      <c r="G697" s="107" t="str">
        <f t="shared" si="10"/>
        <v/>
      </c>
      <c r="H697" s="107" t="str">
        <f>IFERROR(CONCATENATE('0'!$G679),0)</f>
        <v/>
      </c>
      <c r="I697" s="107">
        <f>IFERROR(SUM('0'!$H679),0)</f>
        <v>0</v>
      </c>
      <c r="J697" s="110">
        <f>IFERROR(SUM('0'!$I679),0)</f>
        <v>0</v>
      </c>
      <c r="K697" s="107" t="str">
        <f>IFERROR(CONCATENATE('0'!$K679),0)</f>
        <v/>
      </c>
      <c r="L697" s="107">
        <f>IFERROR(SUM('0'!$L679),0)</f>
        <v>0</v>
      </c>
      <c r="M697" s="107">
        <f>IFERROR(SUM('0'!$M679),0)</f>
        <v>0</v>
      </c>
      <c r="N697" s="107">
        <f>IFERROR(SUM('0'!$N679),0)</f>
        <v>0</v>
      </c>
      <c r="O697" s="107" t="str">
        <f>IFERROR(CONCATENATE('0'!$O679),0)</f>
        <v/>
      </c>
      <c r="P697" s="107" t="str">
        <f>IFERROR(CONCATENATE('0'!U679),"")</f>
        <v/>
      </c>
      <c r="Q697" s="107" t="str">
        <f>IFERROR(CONCATENATE('0'!$W679),0)</f>
        <v/>
      </c>
      <c r="R697" s="107" t="str">
        <f>IFERROR(IF('0'!V679&gt;0.00001,'0'!V679,'2'!M692),"")</f>
        <v/>
      </c>
      <c r="S697" s="107" t="s">
        <v>39</v>
      </c>
    </row>
    <row r="698" spans="1:19" s="22" customFormat="1" ht="18.95" hidden="1" customHeight="1">
      <c r="A698" s="106" t="str">
        <f>IFERROR(CONCATENATE('0'!$A680),0)</f>
        <v/>
      </c>
      <c r="B698" s="107">
        <f>IFERROR(SUM('0'!$B680),0)</f>
        <v>0</v>
      </c>
      <c r="C698" s="107">
        <f>IFERROR(SUM('0'!$C680),0)</f>
        <v>0</v>
      </c>
      <c r="D698" s="108">
        <f>IFERROR(SUM('0'!$E680),0)</f>
        <v>0</v>
      </c>
      <c r="E698" s="107">
        <f>IFERROR(SUM('0'!$D680),0)</f>
        <v>0</v>
      </c>
      <c r="F698" s="109">
        <f>IFERROR(SUM('0'!$F680),0)</f>
        <v>0</v>
      </c>
      <c r="G698" s="107" t="str">
        <f t="shared" si="10"/>
        <v/>
      </c>
      <c r="H698" s="107" t="str">
        <f>IFERROR(CONCATENATE('0'!$G680),0)</f>
        <v/>
      </c>
      <c r="I698" s="107">
        <f>IFERROR(SUM('0'!$H680),0)</f>
        <v>0</v>
      </c>
      <c r="J698" s="110">
        <f>IFERROR(SUM('0'!$I680),0)</f>
        <v>0</v>
      </c>
      <c r="K698" s="107" t="str">
        <f>IFERROR(CONCATENATE('0'!$K680),0)</f>
        <v/>
      </c>
      <c r="L698" s="107">
        <f>IFERROR(SUM('0'!$L680),0)</f>
        <v>0</v>
      </c>
      <c r="M698" s="107">
        <f>IFERROR(SUM('0'!$M680),0)</f>
        <v>0</v>
      </c>
      <c r="N698" s="107">
        <f>IFERROR(SUM('0'!$N680),0)</f>
        <v>0</v>
      </c>
      <c r="O698" s="107" t="str">
        <f>IFERROR(CONCATENATE('0'!$O680),0)</f>
        <v/>
      </c>
      <c r="P698" s="107" t="str">
        <f>IFERROR(CONCATENATE('0'!U680),"")</f>
        <v/>
      </c>
      <c r="Q698" s="107" t="str">
        <f>IFERROR(CONCATENATE('0'!$W680),0)</f>
        <v/>
      </c>
      <c r="R698" s="107" t="str">
        <f>IFERROR(IF('0'!V680&gt;0.00001,'0'!V680,'2'!M693),"")</f>
        <v/>
      </c>
      <c r="S698" s="107" t="s">
        <v>39</v>
      </c>
    </row>
    <row r="699" spans="1:19" s="22" customFormat="1" ht="18.95" hidden="1" customHeight="1">
      <c r="A699" s="106" t="str">
        <f>IFERROR(CONCATENATE('0'!$A681),0)</f>
        <v/>
      </c>
      <c r="B699" s="107">
        <f>IFERROR(SUM('0'!$B681),0)</f>
        <v>0</v>
      </c>
      <c r="C699" s="107">
        <f>IFERROR(SUM('0'!$C681),0)</f>
        <v>0</v>
      </c>
      <c r="D699" s="108">
        <f>IFERROR(SUM('0'!$E681),0)</f>
        <v>0</v>
      </c>
      <c r="E699" s="107">
        <f>IFERROR(SUM('0'!$D681),0)</f>
        <v>0</v>
      </c>
      <c r="F699" s="109">
        <f>IFERROR(SUM('0'!$F681),0)</f>
        <v>0</v>
      </c>
      <c r="G699" s="107" t="str">
        <f t="shared" si="10"/>
        <v/>
      </c>
      <c r="H699" s="107" t="str">
        <f>IFERROR(CONCATENATE('0'!$G681),0)</f>
        <v/>
      </c>
      <c r="I699" s="107">
        <f>IFERROR(SUM('0'!$H681),0)</f>
        <v>0</v>
      </c>
      <c r="J699" s="110">
        <f>IFERROR(SUM('0'!$I681),0)</f>
        <v>0</v>
      </c>
      <c r="K699" s="107" t="str">
        <f>IFERROR(CONCATENATE('0'!$K681),0)</f>
        <v/>
      </c>
      <c r="L699" s="107">
        <f>IFERROR(SUM('0'!$L681),0)</f>
        <v>0</v>
      </c>
      <c r="M699" s="107">
        <f>IFERROR(SUM('0'!$M681),0)</f>
        <v>0</v>
      </c>
      <c r="N699" s="107">
        <f>IFERROR(SUM('0'!$N681),0)</f>
        <v>0</v>
      </c>
      <c r="O699" s="107" t="str">
        <f>IFERROR(CONCATENATE('0'!$O681),0)</f>
        <v/>
      </c>
      <c r="P699" s="107" t="str">
        <f>IFERROR(CONCATENATE('0'!U681),"")</f>
        <v/>
      </c>
      <c r="Q699" s="107" t="str">
        <f>IFERROR(CONCATENATE('0'!$W681),0)</f>
        <v/>
      </c>
      <c r="R699" s="107" t="str">
        <f>IFERROR(IF('0'!V681&gt;0.00001,'0'!V681,'2'!M694),"")</f>
        <v/>
      </c>
      <c r="S699" s="107" t="s">
        <v>39</v>
      </c>
    </row>
    <row r="700" spans="1:19" s="22" customFormat="1" ht="18.95" hidden="1" customHeight="1">
      <c r="A700" s="106" t="str">
        <f>IFERROR(CONCATENATE('0'!$A682),0)</f>
        <v/>
      </c>
      <c r="B700" s="107">
        <f>IFERROR(SUM('0'!$B682),0)</f>
        <v>0</v>
      </c>
      <c r="C700" s="107">
        <f>IFERROR(SUM('0'!$C682),0)</f>
        <v>0</v>
      </c>
      <c r="D700" s="108">
        <f>IFERROR(SUM('0'!$E682),0)</f>
        <v>0</v>
      </c>
      <c r="E700" s="107">
        <f>IFERROR(SUM('0'!$D682),0)</f>
        <v>0</v>
      </c>
      <c r="F700" s="109">
        <f>IFERROR(SUM('0'!$F682),0)</f>
        <v>0</v>
      </c>
      <c r="G700" s="107" t="str">
        <f t="shared" si="10"/>
        <v/>
      </c>
      <c r="H700" s="107" t="str">
        <f>IFERROR(CONCATENATE('0'!$G682),0)</f>
        <v/>
      </c>
      <c r="I700" s="107">
        <f>IFERROR(SUM('0'!$H682),0)</f>
        <v>0</v>
      </c>
      <c r="J700" s="110">
        <f>IFERROR(SUM('0'!$I682),0)</f>
        <v>0</v>
      </c>
      <c r="K700" s="107" t="str">
        <f>IFERROR(CONCATENATE('0'!$K682),0)</f>
        <v/>
      </c>
      <c r="L700" s="107">
        <f>IFERROR(SUM('0'!$L682),0)</f>
        <v>0</v>
      </c>
      <c r="M700" s="107">
        <f>IFERROR(SUM('0'!$M682),0)</f>
        <v>0</v>
      </c>
      <c r="N700" s="107">
        <f>IFERROR(SUM('0'!$N682),0)</f>
        <v>0</v>
      </c>
      <c r="O700" s="107" t="str">
        <f>IFERROR(CONCATENATE('0'!$O682),0)</f>
        <v/>
      </c>
      <c r="P700" s="107" t="str">
        <f>IFERROR(CONCATENATE('0'!U682),"")</f>
        <v/>
      </c>
      <c r="Q700" s="107" t="str">
        <f>IFERROR(CONCATENATE('0'!$W682),0)</f>
        <v/>
      </c>
      <c r="R700" s="107" t="str">
        <f>IFERROR(IF('0'!V682&gt;0.00001,'0'!V682,'2'!M695),"")</f>
        <v/>
      </c>
      <c r="S700" s="107" t="s">
        <v>39</v>
      </c>
    </row>
    <row r="701" spans="1:19" s="22" customFormat="1" ht="18.95" hidden="1" customHeight="1">
      <c r="A701" s="106" t="str">
        <f>IFERROR(CONCATENATE('0'!$A683),0)</f>
        <v/>
      </c>
      <c r="B701" s="107">
        <f>IFERROR(SUM('0'!$B683),0)</f>
        <v>0</v>
      </c>
      <c r="C701" s="107">
        <f>IFERROR(SUM('0'!$C683),0)</f>
        <v>0</v>
      </c>
      <c r="D701" s="108">
        <f>IFERROR(SUM('0'!$E683),0)</f>
        <v>0</v>
      </c>
      <c r="E701" s="107">
        <f>IFERROR(SUM('0'!$D683),0)</f>
        <v>0</v>
      </c>
      <c r="F701" s="109">
        <f>IFERROR(SUM('0'!$F683),0)</f>
        <v>0</v>
      </c>
      <c r="G701" s="107" t="str">
        <f t="shared" si="10"/>
        <v/>
      </c>
      <c r="H701" s="107" t="str">
        <f>IFERROR(CONCATENATE('0'!$G683),0)</f>
        <v/>
      </c>
      <c r="I701" s="107">
        <f>IFERROR(SUM('0'!$H683),0)</f>
        <v>0</v>
      </c>
      <c r="J701" s="110">
        <f>IFERROR(SUM('0'!$I683),0)</f>
        <v>0</v>
      </c>
      <c r="K701" s="107" t="str">
        <f>IFERROR(CONCATENATE('0'!$K683),0)</f>
        <v/>
      </c>
      <c r="L701" s="107">
        <f>IFERROR(SUM('0'!$L683),0)</f>
        <v>0</v>
      </c>
      <c r="M701" s="107">
        <f>IFERROR(SUM('0'!$M683),0)</f>
        <v>0</v>
      </c>
      <c r="N701" s="107">
        <f>IFERROR(SUM('0'!$N683),0)</f>
        <v>0</v>
      </c>
      <c r="O701" s="107" t="str">
        <f>IFERROR(CONCATENATE('0'!$O683),0)</f>
        <v/>
      </c>
      <c r="P701" s="107" t="str">
        <f>IFERROR(CONCATENATE('0'!U683),"")</f>
        <v/>
      </c>
      <c r="Q701" s="107" t="str">
        <f>IFERROR(CONCATENATE('0'!$W683),0)</f>
        <v/>
      </c>
      <c r="R701" s="107" t="str">
        <f>IFERROR(IF('0'!V683&gt;0.00001,'0'!V683,'2'!M696),"")</f>
        <v/>
      </c>
      <c r="S701" s="107" t="s">
        <v>39</v>
      </c>
    </row>
    <row r="702" spans="1:19" s="22" customFormat="1" ht="18.95" hidden="1" customHeight="1">
      <c r="A702" s="106" t="str">
        <f>IFERROR(CONCATENATE('0'!$A684),0)</f>
        <v/>
      </c>
      <c r="B702" s="107">
        <f>IFERROR(SUM('0'!$B684),0)</f>
        <v>0</v>
      </c>
      <c r="C702" s="107">
        <f>IFERROR(SUM('0'!$C684),0)</f>
        <v>0</v>
      </c>
      <c r="D702" s="108">
        <f>IFERROR(SUM('0'!$E684),0)</f>
        <v>0</v>
      </c>
      <c r="E702" s="107">
        <f>IFERROR(SUM('0'!$D684),0)</f>
        <v>0</v>
      </c>
      <c r="F702" s="109">
        <f>IFERROR(SUM('0'!$F684),0)</f>
        <v>0</v>
      </c>
      <c r="G702" s="107" t="str">
        <f t="shared" si="10"/>
        <v/>
      </c>
      <c r="H702" s="107" t="str">
        <f>IFERROR(CONCATENATE('0'!$G684),0)</f>
        <v/>
      </c>
      <c r="I702" s="107">
        <f>IFERROR(SUM('0'!$H684),0)</f>
        <v>0</v>
      </c>
      <c r="J702" s="110">
        <f>IFERROR(SUM('0'!$I684),0)</f>
        <v>0</v>
      </c>
      <c r="K702" s="107" t="str">
        <f>IFERROR(CONCATENATE('0'!$K684),0)</f>
        <v/>
      </c>
      <c r="L702" s="107">
        <f>IFERROR(SUM('0'!$L684),0)</f>
        <v>0</v>
      </c>
      <c r="M702" s="107">
        <f>IFERROR(SUM('0'!$M684),0)</f>
        <v>0</v>
      </c>
      <c r="N702" s="107">
        <f>IFERROR(SUM('0'!$N684),0)</f>
        <v>0</v>
      </c>
      <c r="O702" s="107" t="str">
        <f>IFERROR(CONCATENATE('0'!$O684),0)</f>
        <v/>
      </c>
      <c r="P702" s="107" t="str">
        <f>IFERROR(CONCATENATE('0'!U684),"")</f>
        <v/>
      </c>
      <c r="Q702" s="107" t="str">
        <f>IFERROR(CONCATENATE('0'!$W684),0)</f>
        <v/>
      </c>
      <c r="R702" s="107" t="str">
        <f>IFERROR(IF('0'!V684&gt;0.00001,'0'!V684,'2'!M697),"")</f>
        <v/>
      </c>
      <c r="S702" s="107" t="s">
        <v>39</v>
      </c>
    </row>
    <row r="703" spans="1:19" s="22" customFormat="1" ht="18.95" hidden="1" customHeight="1">
      <c r="A703" s="106" t="str">
        <f>IFERROR(CONCATENATE('0'!$A685),0)</f>
        <v/>
      </c>
      <c r="B703" s="107">
        <f>IFERROR(SUM('0'!$B685),0)</f>
        <v>0</v>
      </c>
      <c r="C703" s="107">
        <f>IFERROR(SUM('0'!$C685),0)</f>
        <v>0</v>
      </c>
      <c r="D703" s="108">
        <f>IFERROR(SUM('0'!$E685),0)</f>
        <v>0</v>
      </c>
      <c r="E703" s="107">
        <f>IFERROR(SUM('0'!$D685),0)</f>
        <v>0</v>
      </c>
      <c r="F703" s="109">
        <f>IFERROR(SUM('0'!$F685),0)</f>
        <v>0</v>
      </c>
      <c r="G703" s="107" t="str">
        <f t="shared" si="10"/>
        <v/>
      </c>
      <c r="H703" s="107" t="str">
        <f>IFERROR(CONCATENATE('0'!$G685),0)</f>
        <v/>
      </c>
      <c r="I703" s="107">
        <f>IFERROR(SUM('0'!$H685),0)</f>
        <v>0</v>
      </c>
      <c r="J703" s="110">
        <f>IFERROR(SUM('0'!$I685),0)</f>
        <v>0</v>
      </c>
      <c r="K703" s="107" t="str">
        <f>IFERROR(CONCATENATE('0'!$K685),0)</f>
        <v/>
      </c>
      <c r="L703" s="107">
        <f>IFERROR(SUM('0'!$L685),0)</f>
        <v>0</v>
      </c>
      <c r="M703" s="107">
        <f>IFERROR(SUM('0'!$M685),0)</f>
        <v>0</v>
      </c>
      <c r="N703" s="107">
        <f>IFERROR(SUM('0'!$N685),0)</f>
        <v>0</v>
      </c>
      <c r="O703" s="107" t="str">
        <f>IFERROR(CONCATENATE('0'!$O685),0)</f>
        <v/>
      </c>
      <c r="P703" s="107" t="str">
        <f>IFERROR(CONCATENATE('0'!U685),"")</f>
        <v/>
      </c>
      <c r="Q703" s="107" t="str">
        <f>IFERROR(CONCATENATE('0'!$W685),0)</f>
        <v/>
      </c>
      <c r="R703" s="107" t="str">
        <f>IFERROR(IF('0'!V685&gt;0.00001,'0'!V685,'2'!M698),"")</f>
        <v/>
      </c>
      <c r="S703" s="107" t="s">
        <v>39</v>
      </c>
    </row>
    <row r="704" spans="1:19" s="22" customFormat="1" ht="18.95" hidden="1" customHeight="1">
      <c r="A704" s="106" t="str">
        <f>IFERROR(CONCATENATE('0'!$A686),0)</f>
        <v/>
      </c>
      <c r="B704" s="107">
        <f>IFERROR(SUM('0'!$B686),0)</f>
        <v>0</v>
      </c>
      <c r="C704" s="107">
        <f>IFERROR(SUM('0'!$C686),0)</f>
        <v>0</v>
      </c>
      <c r="D704" s="108">
        <f>IFERROR(SUM('0'!$E686),0)</f>
        <v>0</v>
      </c>
      <c r="E704" s="107">
        <f>IFERROR(SUM('0'!$D686),0)</f>
        <v>0</v>
      </c>
      <c r="F704" s="109">
        <f>IFERROR(SUM('0'!$F686),0)</f>
        <v>0</v>
      </c>
      <c r="G704" s="107" t="str">
        <f t="shared" si="10"/>
        <v/>
      </c>
      <c r="H704" s="107" t="str">
        <f>IFERROR(CONCATENATE('0'!$G686),0)</f>
        <v/>
      </c>
      <c r="I704" s="107">
        <f>IFERROR(SUM('0'!$H686),0)</f>
        <v>0</v>
      </c>
      <c r="J704" s="110">
        <f>IFERROR(SUM('0'!$I686),0)</f>
        <v>0</v>
      </c>
      <c r="K704" s="107" t="str">
        <f>IFERROR(CONCATENATE('0'!$K686),0)</f>
        <v/>
      </c>
      <c r="L704" s="107">
        <f>IFERROR(SUM('0'!$L686),0)</f>
        <v>0</v>
      </c>
      <c r="M704" s="107">
        <f>IFERROR(SUM('0'!$M686),0)</f>
        <v>0</v>
      </c>
      <c r="N704" s="107">
        <f>IFERROR(SUM('0'!$N686),0)</f>
        <v>0</v>
      </c>
      <c r="O704" s="107" t="str">
        <f>IFERROR(CONCATENATE('0'!$O686),0)</f>
        <v/>
      </c>
      <c r="P704" s="107" t="str">
        <f>IFERROR(CONCATENATE('0'!U686),"")</f>
        <v/>
      </c>
      <c r="Q704" s="107" t="str">
        <f>IFERROR(CONCATENATE('0'!$W686),0)</f>
        <v/>
      </c>
      <c r="R704" s="107" t="str">
        <f>IFERROR(IF('0'!V686&gt;0.00001,'0'!V686,'2'!M699),"")</f>
        <v/>
      </c>
      <c r="S704" s="107" t="s">
        <v>39</v>
      </c>
    </row>
    <row r="705" spans="1:19" s="22" customFormat="1" ht="18.95" hidden="1" customHeight="1">
      <c r="A705" s="106" t="str">
        <f>IFERROR(CONCATENATE('0'!$A687),0)</f>
        <v/>
      </c>
      <c r="B705" s="107">
        <f>IFERROR(SUM('0'!$B687),0)</f>
        <v>0</v>
      </c>
      <c r="C705" s="107">
        <f>IFERROR(SUM('0'!$C687),0)</f>
        <v>0</v>
      </c>
      <c r="D705" s="108">
        <f>IFERROR(SUM('0'!$E687),0)</f>
        <v>0</v>
      </c>
      <c r="E705" s="107">
        <f>IFERROR(SUM('0'!$D687),0)</f>
        <v>0</v>
      </c>
      <c r="F705" s="109">
        <f>IFERROR(SUM('0'!$F687),0)</f>
        <v>0</v>
      </c>
      <c r="G705" s="107" t="str">
        <f t="shared" ref="G705:G756" si="11">IF(I705&gt;=60,F705,"")</f>
        <v/>
      </c>
      <c r="H705" s="107" t="str">
        <f>IFERROR(CONCATENATE('0'!$G687),0)</f>
        <v/>
      </c>
      <c r="I705" s="107">
        <f>IFERROR(SUM('0'!$H687),0)</f>
        <v>0</v>
      </c>
      <c r="J705" s="110">
        <f>IFERROR(SUM('0'!$I687),0)</f>
        <v>0</v>
      </c>
      <c r="K705" s="107" t="str">
        <f>IFERROR(CONCATENATE('0'!$K687),0)</f>
        <v/>
      </c>
      <c r="L705" s="107">
        <f>IFERROR(SUM('0'!$L687),0)</f>
        <v>0</v>
      </c>
      <c r="M705" s="107">
        <f>IFERROR(SUM('0'!$M687),0)</f>
        <v>0</v>
      </c>
      <c r="N705" s="107">
        <f>IFERROR(SUM('0'!$N687),0)</f>
        <v>0</v>
      </c>
      <c r="O705" s="107" t="str">
        <f>IFERROR(CONCATENATE('0'!$O687),0)</f>
        <v/>
      </c>
      <c r="P705" s="107" t="str">
        <f>IFERROR(CONCATENATE('0'!U687),"")</f>
        <v/>
      </c>
      <c r="Q705" s="107" t="str">
        <f>IFERROR(CONCATENATE('0'!$W687),0)</f>
        <v/>
      </c>
      <c r="R705" s="107" t="str">
        <f>IFERROR(IF('0'!V687&gt;0.00001,'0'!V687,'2'!M700),"")</f>
        <v/>
      </c>
      <c r="S705" s="107" t="s">
        <v>39</v>
      </c>
    </row>
    <row r="706" spans="1:19" s="22" customFormat="1" ht="18.95" hidden="1" customHeight="1">
      <c r="A706" s="106" t="str">
        <f>IFERROR(CONCATENATE('0'!$A688),0)</f>
        <v/>
      </c>
      <c r="B706" s="107">
        <f>IFERROR(SUM('0'!$B688),0)</f>
        <v>0</v>
      </c>
      <c r="C706" s="107">
        <f>IFERROR(SUM('0'!$C688),0)</f>
        <v>0</v>
      </c>
      <c r="D706" s="108">
        <f>IFERROR(SUM('0'!$E688),0)</f>
        <v>0</v>
      </c>
      <c r="E706" s="107">
        <f>IFERROR(SUM('0'!$D688),0)</f>
        <v>0</v>
      </c>
      <c r="F706" s="109">
        <f>IFERROR(SUM('0'!$F688),0)</f>
        <v>0</v>
      </c>
      <c r="G706" s="107" t="str">
        <f t="shared" si="11"/>
        <v/>
      </c>
      <c r="H706" s="107" t="str">
        <f>IFERROR(CONCATENATE('0'!$G688),0)</f>
        <v/>
      </c>
      <c r="I706" s="107">
        <f>IFERROR(SUM('0'!$H688),0)</f>
        <v>0</v>
      </c>
      <c r="J706" s="110">
        <f>IFERROR(SUM('0'!$I688),0)</f>
        <v>0</v>
      </c>
      <c r="K706" s="107" t="str">
        <f>IFERROR(CONCATENATE('0'!$K688),0)</f>
        <v/>
      </c>
      <c r="L706" s="107">
        <f>IFERROR(SUM('0'!$L688),0)</f>
        <v>0</v>
      </c>
      <c r="M706" s="107">
        <f>IFERROR(SUM('0'!$M688),0)</f>
        <v>0</v>
      </c>
      <c r="N706" s="107">
        <f>IFERROR(SUM('0'!$N688),0)</f>
        <v>0</v>
      </c>
      <c r="O706" s="107" t="str">
        <f>IFERROR(CONCATENATE('0'!$O688),0)</f>
        <v/>
      </c>
      <c r="P706" s="107" t="str">
        <f>IFERROR(CONCATENATE('0'!U688),"")</f>
        <v/>
      </c>
      <c r="Q706" s="107" t="str">
        <f>IFERROR(CONCATENATE('0'!$W688),0)</f>
        <v/>
      </c>
      <c r="R706" s="107" t="str">
        <f>IFERROR(IF('0'!V688&gt;0.00001,'0'!V688,'2'!M701),"")</f>
        <v/>
      </c>
      <c r="S706" s="107" t="s">
        <v>39</v>
      </c>
    </row>
    <row r="707" spans="1:19" s="22" customFormat="1" ht="18.95" hidden="1" customHeight="1">
      <c r="A707" s="106" t="str">
        <f>IFERROR(CONCATENATE('0'!$A689),0)</f>
        <v/>
      </c>
      <c r="B707" s="107">
        <f>IFERROR(SUM('0'!$B689),0)</f>
        <v>0</v>
      </c>
      <c r="C707" s="107">
        <f>IFERROR(SUM('0'!$C689),0)</f>
        <v>0</v>
      </c>
      <c r="D707" s="108">
        <f>IFERROR(SUM('0'!$E689),0)</f>
        <v>0</v>
      </c>
      <c r="E707" s="107">
        <f>IFERROR(SUM('0'!$D689),0)</f>
        <v>0</v>
      </c>
      <c r="F707" s="109">
        <f>IFERROR(SUM('0'!$F689),0)</f>
        <v>0</v>
      </c>
      <c r="G707" s="107" t="str">
        <f t="shared" si="11"/>
        <v/>
      </c>
      <c r="H707" s="107" t="str">
        <f>IFERROR(CONCATENATE('0'!$G689),0)</f>
        <v/>
      </c>
      <c r="I707" s="107">
        <f>IFERROR(SUM('0'!$H689),0)</f>
        <v>0</v>
      </c>
      <c r="J707" s="110">
        <f>IFERROR(SUM('0'!$I689),0)</f>
        <v>0</v>
      </c>
      <c r="K707" s="107" t="str">
        <f>IFERROR(CONCATENATE('0'!$K689),0)</f>
        <v/>
      </c>
      <c r="L707" s="107">
        <f>IFERROR(SUM('0'!$L689),0)</f>
        <v>0</v>
      </c>
      <c r="M707" s="107">
        <f>IFERROR(SUM('0'!$M689),0)</f>
        <v>0</v>
      </c>
      <c r="N707" s="107">
        <f>IFERROR(SUM('0'!$N689),0)</f>
        <v>0</v>
      </c>
      <c r="O707" s="107" t="str">
        <f>IFERROR(CONCATENATE('0'!$O689),0)</f>
        <v/>
      </c>
      <c r="P707" s="107" t="str">
        <f>IFERROR(CONCATENATE('0'!U689),"")</f>
        <v/>
      </c>
      <c r="Q707" s="107" t="str">
        <f>IFERROR(CONCATENATE('0'!$W689),0)</f>
        <v/>
      </c>
      <c r="R707" s="107" t="str">
        <f>IFERROR(IF('0'!V689&gt;0.00001,'0'!V689,'2'!M702),"")</f>
        <v/>
      </c>
      <c r="S707" s="107" t="s">
        <v>39</v>
      </c>
    </row>
    <row r="708" spans="1:19" s="22" customFormat="1" ht="18.95" hidden="1" customHeight="1">
      <c r="A708" s="106" t="str">
        <f>IFERROR(CONCATENATE('0'!$A690),0)</f>
        <v/>
      </c>
      <c r="B708" s="107">
        <f>IFERROR(SUM('0'!$B690),0)</f>
        <v>0</v>
      </c>
      <c r="C708" s="107">
        <f>IFERROR(SUM('0'!$C690),0)</f>
        <v>0</v>
      </c>
      <c r="D708" s="108">
        <f>IFERROR(SUM('0'!$E690),0)</f>
        <v>0</v>
      </c>
      <c r="E708" s="107">
        <f>IFERROR(SUM('0'!$D690),0)</f>
        <v>0</v>
      </c>
      <c r="F708" s="109">
        <f>IFERROR(SUM('0'!$F690),0)</f>
        <v>0</v>
      </c>
      <c r="G708" s="107" t="str">
        <f t="shared" si="11"/>
        <v/>
      </c>
      <c r="H708" s="107" t="str">
        <f>IFERROR(CONCATENATE('0'!$G690),0)</f>
        <v/>
      </c>
      <c r="I708" s="107">
        <f>IFERROR(SUM('0'!$H690),0)</f>
        <v>0</v>
      </c>
      <c r="J708" s="110">
        <f>IFERROR(SUM('0'!$I690),0)</f>
        <v>0</v>
      </c>
      <c r="K708" s="107" t="str">
        <f>IFERROR(CONCATENATE('0'!$K690),0)</f>
        <v/>
      </c>
      <c r="L708" s="107">
        <f>IFERROR(SUM('0'!$L690),0)</f>
        <v>0</v>
      </c>
      <c r="M708" s="107">
        <f>IFERROR(SUM('0'!$M690),0)</f>
        <v>0</v>
      </c>
      <c r="N708" s="107">
        <f>IFERROR(SUM('0'!$N690),0)</f>
        <v>0</v>
      </c>
      <c r="O708" s="107" t="str">
        <f>IFERROR(CONCATENATE('0'!$O690),0)</f>
        <v/>
      </c>
      <c r="P708" s="107" t="str">
        <f>IFERROR(CONCATENATE('0'!U690),"")</f>
        <v/>
      </c>
      <c r="Q708" s="107" t="str">
        <f>IFERROR(CONCATENATE('0'!$W690),0)</f>
        <v/>
      </c>
      <c r="R708" s="107" t="str">
        <f>IFERROR(IF('0'!V690&gt;0.00001,'0'!V690,'2'!M703),"")</f>
        <v/>
      </c>
      <c r="S708" s="107" t="s">
        <v>39</v>
      </c>
    </row>
    <row r="709" spans="1:19" s="22" customFormat="1" ht="18.95" hidden="1" customHeight="1">
      <c r="A709" s="106" t="str">
        <f>IFERROR(CONCATENATE('0'!$A691),0)</f>
        <v/>
      </c>
      <c r="B709" s="107">
        <f>IFERROR(SUM('0'!$B691),0)</f>
        <v>0</v>
      </c>
      <c r="C709" s="107">
        <f>IFERROR(SUM('0'!$C691),0)</f>
        <v>0</v>
      </c>
      <c r="D709" s="108">
        <f>IFERROR(SUM('0'!$E691),0)</f>
        <v>0</v>
      </c>
      <c r="E709" s="107">
        <f>IFERROR(SUM('0'!$D691),0)</f>
        <v>0</v>
      </c>
      <c r="F709" s="109">
        <f>IFERROR(SUM('0'!$F691),0)</f>
        <v>0</v>
      </c>
      <c r="G709" s="107" t="str">
        <f t="shared" si="11"/>
        <v/>
      </c>
      <c r="H709" s="107" t="str">
        <f>IFERROR(CONCATENATE('0'!$G691),0)</f>
        <v/>
      </c>
      <c r="I709" s="107">
        <f>IFERROR(SUM('0'!$H691),0)</f>
        <v>0</v>
      </c>
      <c r="J709" s="110">
        <f>IFERROR(SUM('0'!$I691),0)</f>
        <v>0</v>
      </c>
      <c r="K709" s="107" t="str">
        <f>IFERROR(CONCATENATE('0'!$K691),0)</f>
        <v/>
      </c>
      <c r="L709" s="107">
        <f>IFERROR(SUM('0'!$L691),0)</f>
        <v>0</v>
      </c>
      <c r="M709" s="107">
        <f>IFERROR(SUM('0'!$M691),0)</f>
        <v>0</v>
      </c>
      <c r="N709" s="107">
        <f>IFERROR(SUM('0'!$N691),0)</f>
        <v>0</v>
      </c>
      <c r="O709" s="107" t="str">
        <f>IFERROR(CONCATENATE('0'!$O691),0)</f>
        <v/>
      </c>
      <c r="P709" s="107" t="str">
        <f>IFERROR(CONCATENATE('0'!U691),"")</f>
        <v/>
      </c>
      <c r="Q709" s="107" t="str">
        <f>IFERROR(CONCATENATE('0'!$W691),0)</f>
        <v/>
      </c>
      <c r="R709" s="107" t="str">
        <f>IFERROR(IF('0'!V691&gt;0.00001,'0'!V691,'2'!M704),"")</f>
        <v/>
      </c>
      <c r="S709" s="107" t="s">
        <v>39</v>
      </c>
    </row>
    <row r="710" spans="1:19" s="22" customFormat="1" ht="18.95" hidden="1" customHeight="1">
      <c r="A710" s="106" t="str">
        <f>IFERROR(CONCATENATE('0'!$A692),0)</f>
        <v/>
      </c>
      <c r="B710" s="107">
        <f>IFERROR(SUM('0'!$B692),0)</f>
        <v>0</v>
      </c>
      <c r="C710" s="107">
        <f>IFERROR(SUM('0'!$C692),0)</f>
        <v>0</v>
      </c>
      <c r="D710" s="108">
        <f>IFERROR(SUM('0'!$E692),0)</f>
        <v>0</v>
      </c>
      <c r="E710" s="107">
        <f>IFERROR(SUM('0'!$D692),0)</f>
        <v>0</v>
      </c>
      <c r="F710" s="109">
        <f>IFERROR(SUM('0'!$F692),0)</f>
        <v>0</v>
      </c>
      <c r="G710" s="107" t="str">
        <f t="shared" si="11"/>
        <v/>
      </c>
      <c r="H710" s="107" t="str">
        <f>IFERROR(CONCATENATE('0'!$G692),0)</f>
        <v/>
      </c>
      <c r="I710" s="107">
        <f>IFERROR(SUM('0'!$H692),0)</f>
        <v>0</v>
      </c>
      <c r="J710" s="110">
        <f>IFERROR(SUM('0'!$I692),0)</f>
        <v>0</v>
      </c>
      <c r="K710" s="107" t="str">
        <f>IFERROR(CONCATENATE('0'!$K692),0)</f>
        <v/>
      </c>
      <c r="L710" s="107">
        <f>IFERROR(SUM('0'!$L692),0)</f>
        <v>0</v>
      </c>
      <c r="M710" s="107">
        <f>IFERROR(SUM('0'!$M692),0)</f>
        <v>0</v>
      </c>
      <c r="N710" s="107">
        <f>IFERROR(SUM('0'!$N692),0)</f>
        <v>0</v>
      </c>
      <c r="O710" s="107" t="str">
        <f>IFERROR(CONCATENATE('0'!$O692),0)</f>
        <v/>
      </c>
      <c r="P710" s="107" t="str">
        <f>IFERROR(CONCATENATE('0'!U692),"")</f>
        <v/>
      </c>
      <c r="Q710" s="107" t="str">
        <f>IFERROR(CONCATENATE('0'!$W692),0)</f>
        <v/>
      </c>
      <c r="R710" s="107" t="str">
        <f>IFERROR(IF('0'!V692&gt;0.00001,'0'!V692,'2'!M705),"")</f>
        <v/>
      </c>
      <c r="S710" s="107" t="s">
        <v>39</v>
      </c>
    </row>
    <row r="711" spans="1:19" s="22" customFormat="1" ht="18.95" hidden="1" customHeight="1">
      <c r="A711" s="106" t="str">
        <f>IFERROR(CONCATENATE('0'!$A693),0)</f>
        <v/>
      </c>
      <c r="B711" s="107">
        <f>IFERROR(SUM('0'!$B693),0)</f>
        <v>0</v>
      </c>
      <c r="C711" s="107">
        <f>IFERROR(SUM('0'!$C693),0)</f>
        <v>0</v>
      </c>
      <c r="D711" s="108">
        <f>IFERROR(SUM('0'!$E693),0)</f>
        <v>0</v>
      </c>
      <c r="E711" s="107">
        <f>IFERROR(SUM('0'!$D693),0)</f>
        <v>0</v>
      </c>
      <c r="F711" s="109">
        <f>IFERROR(SUM('0'!$F693),0)</f>
        <v>0</v>
      </c>
      <c r="G711" s="107" t="str">
        <f t="shared" si="11"/>
        <v/>
      </c>
      <c r="H711" s="107" t="str">
        <f>IFERROR(CONCATENATE('0'!$G693),0)</f>
        <v/>
      </c>
      <c r="I711" s="107">
        <f>IFERROR(SUM('0'!$H693),0)</f>
        <v>0</v>
      </c>
      <c r="J711" s="110">
        <f>IFERROR(SUM('0'!$I693),0)</f>
        <v>0</v>
      </c>
      <c r="K711" s="107" t="str">
        <f>IFERROR(CONCATENATE('0'!$K693),0)</f>
        <v/>
      </c>
      <c r="L711" s="107">
        <f>IFERROR(SUM('0'!$L693),0)</f>
        <v>0</v>
      </c>
      <c r="M711" s="107">
        <f>IFERROR(SUM('0'!$M693),0)</f>
        <v>0</v>
      </c>
      <c r="N711" s="107">
        <f>IFERROR(SUM('0'!$N693),0)</f>
        <v>0</v>
      </c>
      <c r="O711" s="107" t="str">
        <f>IFERROR(CONCATENATE('0'!$O693),0)</f>
        <v/>
      </c>
      <c r="P711" s="107" t="str">
        <f>IFERROR(CONCATENATE('0'!U693),"")</f>
        <v/>
      </c>
      <c r="Q711" s="107" t="str">
        <f>IFERROR(CONCATENATE('0'!$W693),0)</f>
        <v/>
      </c>
      <c r="R711" s="107" t="str">
        <f>IFERROR(IF('0'!V693&gt;0.00001,'0'!V693,'2'!M706),"")</f>
        <v/>
      </c>
      <c r="S711" s="107" t="s">
        <v>39</v>
      </c>
    </row>
    <row r="712" spans="1:19" s="22" customFormat="1" ht="18.95" hidden="1" customHeight="1">
      <c r="A712" s="106" t="str">
        <f>IFERROR(CONCATENATE('0'!$A694),0)</f>
        <v/>
      </c>
      <c r="B712" s="107">
        <f>IFERROR(SUM('0'!$B694),0)</f>
        <v>0</v>
      </c>
      <c r="C712" s="107">
        <f>IFERROR(SUM('0'!$C694),0)</f>
        <v>0</v>
      </c>
      <c r="D712" s="108">
        <f>IFERROR(SUM('0'!$E694),0)</f>
        <v>0</v>
      </c>
      <c r="E712" s="107">
        <f>IFERROR(SUM('0'!$D694),0)</f>
        <v>0</v>
      </c>
      <c r="F712" s="109">
        <f>IFERROR(SUM('0'!$F694),0)</f>
        <v>0</v>
      </c>
      <c r="G712" s="107" t="str">
        <f t="shared" si="11"/>
        <v/>
      </c>
      <c r="H712" s="107" t="str">
        <f>IFERROR(CONCATENATE('0'!$G694),0)</f>
        <v/>
      </c>
      <c r="I712" s="107">
        <f>IFERROR(SUM('0'!$H694),0)</f>
        <v>0</v>
      </c>
      <c r="J712" s="110">
        <f>IFERROR(SUM('0'!$I694),0)</f>
        <v>0</v>
      </c>
      <c r="K712" s="107" t="str">
        <f>IFERROR(CONCATENATE('0'!$K694),0)</f>
        <v/>
      </c>
      <c r="L712" s="107">
        <f>IFERROR(SUM('0'!$L694),0)</f>
        <v>0</v>
      </c>
      <c r="M712" s="107">
        <f>IFERROR(SUM('0'!$M694),0)</f>
        <v>0</v>
      </c>
      <c r="N712" s="107">
        <f>IFERROR(SUM('0'!$N694),0)</f>
        <v>0</v>
      </c>
      <c r="O712" s="107" t="str">
        <f>IFERROR(CONCATENATE('0'!$O694),0)</f>
        <v/>
      </c>
      <c r="P712" s="107" t="str">
        <f>IFERROR(CONCATENATE('0'!U694),"")</f>
        <v/>
      </c>
      <c r="Q712" s="107" t="str">
        <f>IFERROR(CONCATENATE('0'!$W694),0)</f>
        <v/>
      </c>
      <c r="R712" s="107" t="str">
        <f>IFERROR(IF('0'!V694&gt;0.00001,'0'!V694,'2'!M707),"")</f>
        <v/>
      </c>
      <c r="S712" s="107" t="s">
        <v>39</v>
      </c>
    </row>
    <row r="713" spans="1:19" s="22" customFormat="1" ht="18.95" hidden="1" customHeight="1">
      <c r="A713" s="106" t="str">
        <f>IFERROR(CONCATENATE('0'!$A695),0)</f>
        <v/>
      </c>
      <c r="B713" s="107">
        <f>IFERROR(SUM('0'!$B695),0)</f>
        <v>0</v>
      </c>
      <c r="C713" s="107">
        <f>IFERROR(SUM('0'!$C695),0)</f>
        <v>0</v>
      </c>
      <c r="D713" s="108">
        <f>IFERROR(SUM('0'!$E695),0)</f>
        <v>0</v>
      </c>
      <c r="E713" s="107">
        <f>IFERROR(SUM('0'!$D695),0)</f>
        <v>0</v>
      </c>
      <c r="F713" s="109">
        <f>IFERROR(SUM('0'!$F695),0)</f>
        <v>0</v>
      </c>
      <c r="G713" s="107" t="str">
        <f t="shared" si="11"/>
        <v/>
      </c>
      <c r="H713" s="107" t="str">
        <f>IFERROR(CONCATENATE('0'!$G695),0)</f>
        <v/>
      </c>
      <c r="I713" s="107">
        <f>IFERROR(SUM('0'!$H695),0)</f>
        <v>0</v>
      </c>
      <c r="J713" s="110">
        <f>IFERROR(SUM('0'!$I695),0)</f>
        <v>0</v>
      </c>
      <c r="K713" s="107" t="str">
        <f>IFERROR(CONCATENATE('0'!$K695),0)</f>
        <v/>
      </c>
      <c r="L713" s="107">
        <f>IFERROR(SUM('0'!$L695),0)</f>
        <v>0</v>
      </c>
      <c r="M713" s="107">
        <f>IFERROR(SUM('0'!$M695),0)</f>
        <v>0</v>
      </c>
      <c r="N713" s="107">
        <f>IFERROR(SUM('0'!$N695),0)</f>
        <v>0</v>
      </c>
      <c r="O713" s="107" t="str">
        <f>IFERROR(CONCATENATE('0'!$O695),0)</f>
        <v/>
      </c>
      <c r="P713" s="107" t="str">
        <f>IFERROR(CONCATENATE('0'!U695),"")</f>
        <v/>
      </c>
      <c r="Q713" s="107" t="str">
        <f>IFERROR(CONCATENATE('0'!$W695),0)</f>
        <v/>
      </c>
      <c r="R713" s="107" t="str">
        <f>IFERROR(IF('0'!V695&gt;0.00001,'0'!V695,'2'!M708),"")</f>
        <v/>
      </c>
      <c r="S713" s="107" t="s">
        <v>39</v>
      </c>
    </row>
    <row r="714" spans="1:19" s="22" customFormat="1" ht="18.95" hidden="1" customHeight="1">
      <c r="A714" s="106" t="str">
        <f>IFERROR(CONCATENATE('0'!$A696),0)</f>
        <v/>
      </c>
      <c r="B714" s="107">
        <f>IFERROR(SUM('0'!$B696),0)</f>
        <v>0</v>
      </c>
      <c r="C714" s="107">
        <f>IFERROR(SUM('0'!$C696),0)</f>
        <v>0</v>
      </c>
      <c r="D714" s="108">
        <f>IFERROR(SUM('0'!$E696),0)</f>
        <v>0</v>
      </c>
      <c r="E714" s="107">
        <f>IFERROR(SUM('0'!$D696),0)</f>
        <v>0</v>
      </c>
      <c r="F714" s="109">
        <f>IFERROR(SUM('0'!$F696),0)</f>
        <v>0</v>
      </c>
      <c r="G714" s="107" t="str">
        <f t="shared" si="11"/>
        <v/>
      </c>
      <c r="H714" s="107" t="str">
        <f>IFERROR(CONCATENATE('0'!$G696),0)</f>
        <v/>
      </c>
      <c r="I714" s="107">
        <f>IFERROR(SUM('0'!$H696),0)</f>
        <v>0</v>
      </c>
      <c r="J714" s="110">
        <f>IFERROR(SUM('0'!$I696),0)</f>
        <v>0</v>
      </c>
      <c r="K714" s="107" t="str">
        <f>IFERROR(CONCATENATE('0'!$K696),0)</f>
        <v/>
      </c>
      <c r="L714" s="107">
        <f>IFERROR(SUM('0'!$L696),0)</f>
        <v>0</v>
      </c>
      <c r="M714" s="107">
        <f>IFERROR(SUM('0'!$M696),0)</f>
        <v>0</v>
      </c>
      <c r="N714" s="107">
        <f>IFERROR(SUM('0'!$N696),0)</f>
        <v>0</v>
      </c>
      <c r="O714" s="107" t="str">
        <f>IFERROR(CONCATENATE('0'!$O696),0)</f>
        <v/>
      </c>
      <c r="P714" s="107" t="str">
        <f>IFERROR(CONCATENATE('0'!U696),"")</f>
        <v/>
      </c>
      <c r="Q714" s="107" t="str">
        <f>IFERROR(CONCATENATE('0'!$W696),0)</f>
        <v/>
      </c>
      <c r="R714" s="107" t="str">
        <f>IFERROR(IF('0'!V696&gt;0.00001,'0'!V696,'2'!M709),"")</f>
        <v/>
      </c>
      <c r="S714" s="107" t="s">
        <v>39</v>
      </c>
    </row>
    <row r="715" spans="1:19" s="22" customFormat="1" ht="18.95" hidden="1" customHeight="1">
      <c r="A715" s="106" t="str">
        <f>IFERROR(CONCATENATE('0'!$A697),0)</f>
        <v/>
      </c>
      <c r="B715" s="107">
        <f>IFERROR(SUM('0'!$B697),0)</f>
        <v>0</v>
      </c>
      <c r="C715" s="107">
        <f>IFERROR(SUM('0'!$C697),0)</f>
        <v>0</v>
      </c>
      <c r="D715" s="108">
        <f>IFERROR(SUM('0'!$E697),0)</f>
        <v>0</v>
      </c>
      <c r="E715" s="107">
        <f>IFERROR(SUM('0'!$D697),0)</f>
        <v>0</v>
      </c>
      <c r="F715" s="109">
        <f>IFERROR(SUM('0'!$F697),0)</f>
        <v>0</v>
      </c>
      <c r="G715" s="107" t="str">
        <f t="shared" si="11"/>
        <v/>
      </c>
      <c r="H715" s="107" t="str">
        <f>IFERROR(CONCATENATE('0'!$G697),0)</f>
        <v/>
      </c>
      <c r="I715" s="107">
        <f>IFERROR(SUM('0'!$H697),0)</f>
        <v>0</v>
      </c>
      <c r="J715" s="110">
        <f>IFERROR(SUM('0'!$I697),0)</f>
        <v>0</v>
      </c>
      <c r="K715" s="107" t="str">
        <f>IFERROR(CONCATENATE('0'!$K697),0)</f>
        <v/>
      </c>
      <c r="L715" s="107">
        <f>IFERROR(SUM('0'!$L697),0)</f>
        <v>0</v>
      </c>
      <c r="M715" s="107">
        <f>IFERROR(SUM('0'!$M697),0)</f>
        <v>0</v>
      </c>
      <c r="N715" s="107">
        <f>IFERROR(SUM('0'!$N697),0)</f>
        <v>0</v>
      </c>
      <c r="O715" s="107" t="str">
        <f>IFERROR(CONCATENATE('0'!$O697),0)</f>
        <v/>
      </c>
      <c r="P715" s="107" t="str">
        <f>IFERROR(CONCATENATE('0'!U697),"")</f>
        <v/>
      </c>
      <c r="Q715" s="107" t="str">
        <f>IFERROR(CONCATENATE('0'!$W697),0)</f>
        <v/>
      </c>
      <c r="R715" s="107" t="str">
        <f>IFERROR(IF('0'!V697&gt;0.00001,'0'!V697,'2'!M710),"")</f>
        <v/>
      </c>
      <c r="S715" s="107" t="s">
        <v>39</v>
      </c>
    </row>
    <row r="716" spans="1:19" s="22" customFormat="1" ht="18.95" hidden="1" customHeight="1">
      <c r="A716" s="106" t="str">
        <f>IFERROR(CONCATENATE('0'!$A698),0)</f>
        <v/>
      </c>
      <c r="B716" s="107">
        <f>IFERROR(SUM('0'!$B698),0)</f>
        <v>0</v>
      </c>
      <c r="C716" s="107">
        <f>IFERROR(SUM('0'!$C698),0)</f>
        <v>0</v>
      </c>
      <c r="D716" s="108">
        <f>IFERROR(SUM('0'!$E698),0)</f>
        <v>0</v>
      </c>
      <c r="E716" s="107">
        <f>IFERROR(SUM('0'!$D698),0)</f>
        <v>0</v>
      </c>
      <c r="F716" s="109">
        <f>IFERROR(SUM('0'!$F698),0)</f>
        <v>0</v>
      </c>
      <c r="G716" s="107" t="str">
        <f t="shared" si="11"/>
        <v/>
      </c>
      <c r="H716" s="107" t="str">
        <f>IFERROR(CONCATENATE('0'!$G698),0)</f>
        <v/>
      </c>
      <c r="I716" s="107">
        <f>IFERROR(SUM('0'!$H698),0)</f>
        <v>0</v>
      </c>
      <c r="J716" s="110">
        <f>IFERROR(SUM('0'!$I698),0)</f>
        <v>0</v>
      </c>
      <c r="K716" s="107" t="str">
        <f>IFERROR(CONCATENATE('0'!$K698),0)</f>
        <v/>
      </c>
      <c r="L716" s="107">
        <f>IFERROR(SUM('0'!$L698),0)</f>
        <v>0</v>
      </c>
      <c r="M716" s="107">
        <f>IFERROR(SUM('0'!$M698),0)</f>
        <v>0</v>
      </c>
      <c r="N716" s="107">
        <f>IFERROR(SUM('0'!$N698),0)</f>
        <v>0</v>
      </c>
      <c r="O716" s="107" t="str">
        <f>IFERROR(CONCATENATE('0'!$O698),0)</f>
        <v/>
      </c>
      <c r="P716" s="107" t="str">
        <f>IFERROR(CONCATENATE('0'!U698),"")</f>
        <v/>
      </c>
      <c r="Q716" s="107" t="str">
        <f>IFERROR(CONCATENATE('0'!$W698),0)</f>
        <v/>
      </c>
      <c r="R716" s="107" t="str">
        <f>IFERROR(IF('0'!V698&gt;0.00001,'0'!V698,'2'!M711),"")</f>
        <v/>
      </c>
      <c r="S716" s="107" t="s">
        <v>39</v>
      </c>
    </row>
    <row r="717" spans="1:19" s="22" customFormat="1" ht="18.95" hidden="1" customHeight="1">
      <c r="A717" s="106" t="str">
        <f>IFERROR(CONCATENATE('0'!$A699),0)</f>
        <v/>
      </c>
      <c r="B717" s="107">
        <f>IFERROR(SUM('0'!$B699),0)</f>
        <v>0</v>
      </c>
      <c r="C717" s="107">
        <f>IFERROR(SUM('0'!$C699),0)</f>
        <v>0</v>
      </c>
      <c r="D717" s="108">
        <f>IFERROR(SUM('0'!$E699),0)</f>
        <v>0</v>
      </c>
      <c r="E717" s="107">
        <f>IFERROR(SUM('0'!$D699),0)</f>
        <v>0</v>
      </c>
      <c r="F717" s="109">
        <f>IFERROR(SUM('0'!$F699),0)</f>
        <v>0</v>
      </c>
      <c r="G717" s="107" t="str">
        <f t="shared" si="11"/>
        <v/>
      </c>
      <c r="H717" s="107" t="str">
        <f>IFERROR(CONCATENATE('0'!$G699),0)</f>
        <v/>
      </c>
      <c r="I717" s="107">
        <f>IFERROR(SUM('0'!$H699),0)</f>
        <v>0</v>
      </c>
      <c r="J717" s="110">
        <f>IFERROR(SUM('0'!$I699),0)</f>
        <v>0</v>
      </c>
      <c r="K717" s="107" t="str">
        <f>IFERROR(CONCATENATE('0'!$K699),0)</f>
        <v/>
      </c>
      <c r="L717" s="107">
        <f>IFERROR(SUM('0'!$L699),0)</f>
        <v>0</v>
      </c>
      <c r="M717" s="107">
        <f>IFERROR(SUM('0'!$M699),0)</f>
        <v>0</v>
      </c>
      <c r="N717" s="107">
        <f>IFERROR(SUM('0'!$N699),0)</f>
        <v>0</v>
      </c>
      <c r="O717" s="107" t="str">
        <f>IFERROR(CONCATENATE('0'!$O699),0)</f>
        <v/>
      </c>
      <c r="P717" s="107" t="str">
        <f>IFERROR(CONCATENATE('0'!U699),"")</f>
        <v/>
      </c>
      <c r="Q717" s="107" t="str">
        <f>IFERROR(CONCATENATE('0'!$W699),0)</f>
        <v/>
      </c>
      <c r="R717" s="107" t="str">
        <f>IFERROR(IF('0'!V699&gt;0.00001,'0'!V699,'2'!M712),"")</f>
        <v/>
      </c>
      <c r="S717" s="107" t="s">
        <v>39</v>
      </c>
    </row>
    <row r="718" spans="1:19" s="22" customFormat="1" ht="18.95" hidden="1" customHeight="1">
      <c r="A718" s="106" t="str">
        <f>IFERROR(CONCATENATE('0'!$A700),0)</f>
        <v/>
      </c>
      <c r="B718" s="107">
        <f>IFERROR(SUM('0'!$B700),0)</f>
        <v>0</v>
      </c>
      <c r="C718" s="107">
        <f>IFERROR(SUM('0'!$C700),0)</f>
        <v>0</v>
      </c>
      <c r="D718" s="108">
        <f>IFERROR(SUM('0'!$E700),0)</f>
        <v>0</v>
      </c>
      <c r="E718" s="107">
        <f>IFERROR(SUM('0'!$D700),0)</f>
        <v>0</v>
      </c>
      <c r="F718" s="109">
        <f>IFERROR(SUM('0'!$F700),0)</f>
        <v>0</v>
      </c>
      <c r="G718" s="107" t="str">
        <f t="shared" si="11"/>
        <v/>
      </c>
      <c r="H718" s="107" t="str">
        <f>IFERROR(CONCATENATE('0'!$G700),0)</f>
        <v/>
      </c>
      <c r="I718" s="107">
        <f>IFERROR(SUM('0'!$H700),0)</f>
        <v>0</v>
      </c>
      <c r="J718" s="110">
        <f>IFERROR(SUM('0'!$I700),0)</f>
        <v>0</v>
      </c>
      <c r="K718" s="107" t="str">
        <f>IFERROR(CONCATENATE('0'!$K700),0)</f>
        <v/>
      </c>
      <c r="L718" s="107">
        <f>IFERROR(SUM('0'!$L700),0)</f>
        <v>0</v>
      </c>
      <c r="M718" s="107">
        <f>IFERROR(SUM('0'!$M700),0)</f>
        <v>0</v>
      </c>
      <c r="N718" s="107">
        <f>IFERROR(SUM('0'!$N700),0)</f>
        <v>0</v>
      </c>
      <c r="O718" s="107" t="str">
        <f>IFERROR(CONCATENATE('0'!$O700),0)</f>
        <v/>
      </c>
      <c r="P718" s="107" t="str">
        <f>IFERROR(CONCATENATE('0'!U700),"")</f>
        <v/>
      </c>
      <c r="Q718" s="107" t="str">
        <f>IFERROR(CONCATENATE('0'!$W700),0)</f>
        <v/>
      </c>
      <c r="R718" s="107" t="str">
        <f>IFERROR(IF('0'!V700&gt;0.00001,'0'!V700,'2'!M713),"")</f>
        <v/>
      </c>
      <c r="S718" s="107" t="s">
        <v>39</v>
      </c>
    </row>
    <row r="719" spans="1:19" s="22" customFormat="1" ht="18.95" hidden="1" customHeight="1">
      <c r="A719" s="106" t="str">
        <f>IFERROR(CONCATENATE('0'!$A701),0)</f>
        <v/>
      </c>
      <c r="B719" s="107">
        <f>IFERROR(SUM('0'!$B701),0)</f>
        <v>0</v>
      </c>
      <c r="C719" s="107">
        <f>IFERROR(SUM('0'!$C701),0)</f>
        <v>0</v>
      </c>
      <c r="D719" s="108">
        <f>IFERROR(SUM('0'!$E701),0)</f>
        <v>0</v>
      </c>
      <c r="E719" s="107">
        <f>IFERROR(SUM('0'!$D701),0)</f>
        <v>0</v>
      </c>
      <c r="F719" s="109">
        <f>IFERROR(SUM('0'!$F701),0)</f>
        <v>0</v>
      </c>
      <c r="G719" s="107" t="str">
        <f t="shared" si="11"/>
        <v/>
      </c>
      <c r="H719" s="107" t="str">
        <f>IFERROR(CONCATENATE('0'!$G701),0)</f>
        <v/>
      </c>
      <c r="I719" s="107">
        <f>IFERROR(SUM('0'!$H701),0)</f>
        <v>0</v>
      </c>
      <c r="J719" s="110">
        <f>IFERROR(SUM('0'!$I701),0)</f>
        <v>0</v>
      </c>
      <c r="K719" s="107" t="str">
        <f>IFERROR(CONCATENATE('0'!$K701),0)</f>
        <v/>
      </c>
      <c r="L719" s="107">
        <f>IFERROR(SUM('0'!$L701),0)</f>
        <v>0</v>
      </c>
      <c r="M719" s="107">
        <f>IFERROR(SUM('0'!$M701),0)</f>
        <v>0</v>
      </c>
      <c r="N719" s="107">
        <f>IFERROR(SUM('0'!$N701),0)</f>
        <v>0</v>
      </c>
      <c r="O719" s="107" t="str">
        <f>IFERROR(CONCATENATE('0'!$O701),0)</f>
        <v/>
      </c>
      <c r="P719" s="107" t="str">
        <f>IFERROR(CONCATENATE('0'!U701),"")</f>
        <v/>
      </c>
      <c r="Q719" s="107" t="str">
        <f>IFERROR(CONCATENATE('0'!$W701),0)</f>
        <v/>
      </c>
      <c r="R719" s="107" t="str">
        <f>IFERROR(IF('0'!V701&gt;0.00001,'0'!V701,'2'!M714),"")</f>
        <v/>
      </c>
      <c r="S719" s="107" t="s">
        <v>39</v>
      </c>
    </row>
    <row r="720" spans="1:19" s="22" customFormat="1" ht="18.95" hidden="1" customHeight="1">
      <c r="A720" s="106" t="str">
        <f>IFERROR(CONCATENATE('0'!$A702),0)</f>
        <v/>
      </c>
      <c r="B720" s="107">
        <f>IFERROR(SUM('0'!$B702),0)</f>
        <v>0</v>
      </c>
      <c r="C720" s="107">
        <f>IFERROR(SUM('0'!$C702),0)</f>
        <v>0</v>
      </c>
      <c r="D720" s="108">
        <f>IFERROR(SUM('0'!$E702),0)</f>
        <v>0</v>
      </c>
      <c r="E720" s="107">
        <f>IFERROR(SUM('0'!$D702),0)</f>
        <v>0</v>
      </c>
      <c r="F720" s="109">
        <f>IFERROR(SUM('0'!$F702),0)</f>
        <v>0</v>
      </c>
      <c r="G720" s="107" t="str">
        <f t="shared" si="11"/>
        <v/>
      </c>
      <c r="H720" s="107" t="str">
        <f>IFERROR(CONCATENATE('0'!$G702),0)</f>
        <v/>
      </c>
      <c r="I720" s="107">
        <f>IFERROR(SUM('0'!$H702),0)</f>
        <v>0</v>
      </c>
      <c r="J720" s="110">
        <f>IFERROR(SUM('0'!$I702),0)</f>
        <v>0</v>
      </c>
      <c r="K720" s="107" t="str">
        <f>IFERROR(CONCATENATE('0'!$K702),0)</f>
        <v/>
      </c>
      <c r="L720" s="107">
        <f>IFERROR(SUM('0'!$L702),0)</f>
        <v>0</v>
      </c>
      <c r="M720" s="107">
        <f>IFERROR(SUM('0'!$M702),0)</f>
        <v>0</v>
      </c>
      <c r="N720" s="107">
        <f>IFERROR(SUM('0'!$N702),0)</f>
        <v>0</v>
      </c>
      <c r="O720" s="107" t="str">
        <f>IFERROR(CONCATENATE('0'!$O702),0)</f>
        <v/>
      </c>
      <c r="P720" s="107" t="str">
        <f>IFERROR(CONCATENATE('0'!U702),"")</f>
        <v/>
      </c>
      <c r="Q720" s="107" t="str">
        <f>IFERROR(CONCATENATE('0'!$W702),0)</f>
        <v/>
      </c>
      <c r="R720" s="107" t="str">
        <f>IFERROR(IF('0'!V702&gt;0.00001,'0'!V702,'2'!M715),"")</f>
        <v/>
      </c>
      <c r="S720" s="107" t="s">
        <v>39</v>
      </c>
    </row>
    <row r="721" spans="1:19" s="22" customFormat="1" ht="18.95" hidden="1" customHeight="1">
      <c r="A721" s="106" t="str">
        <f>IFERROR(CONCATENATE('0'!$A703),0)</f>
        <v/>
      </c>
      <c r="B721" s="107">
        <f>IFERROR(SUM('0'!$B703),0)</f>
        <v>0</v>
      </c>
      <c r="C721" s="107">
        <f>IFERROR(SUM('0'!$C703),0)</f>
        <v>0</v>
      </c>
      <c r="D721" s="108">
        <f>IFERROR(SUM('0'!$E703),0)</f>
        <v>0</v>
      </c>
      <c r="E721" s="107">
        <f>IFERROR(SUM('0'!$D703),0)</f>
        <v>0</v>
      </c>
      <c r="F721" s="109">
        <f>IFERROR(SUM('0'!$F703),0)</f>
        <v>0</v>
      </c>
      <c r="G721" s="107" t="str">
        <f t="shared" si="11"/>
        <v/>
      </c>
      <c r="H721" s="107" t="str">
        <f>IFERROR(CONCATENATE('0'!$G703),0)</f>
        <v/>
      </c>
      <c r="I721" s="107">
        <f>IFERROR(SUM('0'!$H703),0)</f>
        <v>0</v>
      </c>
      <c r="J721" s="110">
        <f>IFERROR(SUM('0'!$I703),0)</f>
        <v>0</v>
      </c>
      <c r="K721" s="107" t="str">
        <f>IFERROR(CONCATENATE('0'!$K703),0)</f>
        <v/>
      </c>
      <c r="L721" s="107">
        <f>IFERROR(SUM('0'!$L703),0)</f>
        <v>0</v>
      </c>
      <c r="M721" s="107">
        <f>IFERROR(SUM('0'!$M703),0)</f>
        <v>0</v>
      </c>
      <c r="N721" s="107">
        <f>IFERROR(SUM('0'!$N703),0)</f>
        <v>0</v>
      </c>
      <c r="O721" s="107" t="str">
        <f>IFERROR(CONCATENATE('0'!$O703),0)</f>
        <v/>
      </c>
      <c r="P721" s="107" t="str">
        <f>IFERROR(CONCATENATE('0'!U703),"")</f>
        <v/>
      </c>
      <c r="Q721" s="107" t="str">
        <f>IFERROR(CONCATENATE('0'!$W703),0)</f>
        <v/>
      </c>
      <c r="R721" s="107" t="str">
        <f>IFERROR(IF('0'!V703&gt;0.00001,'0'!V703,'2'!M716),"")</f>
        <v/>
      </c>
      <c r="S721" s="107" t="s">
        <v>39</v>
      </c>
    </row>
    <row r="722" spans="1:19" s="22" customFormat="1" ht="18.95" hidden="1" customHeight="1">
      <c r="A722" s="106" t="str">
        <f>IFERROR(CONCATENATE('0'!$A704),0)</f>
        <v/>
      </c>
      <c r="B722" s="107">
        <f>IFERROR(SUM('0'!$B704),0)</f>
        <v>0</v>
      </c>
      <c r="C722" s="107">
        <f>IFERROR(SUM('0'!$C704),0)</f>
        <v>0</v>
      </c>
      <c r="D722" s="108">
        <f>IFERROR(SUM('0'!$E704),0)</f>
        <v>0</v>
      </c>
      <c r="E722" s="107">
        <f>IFERROR(SUM('0'!$D704),0)</f>
        <v>0</v>
      </c>
      <c r="F722" s="109">
        <f>IFERROR(SUM('0'!$F704),0)</f>
        <v>0</v>
      </c>
      <c r="G722" s="107" t="str">
        <f t="shared" si="11"/>
        <v/>
      </c>
      <c r="H722" s="107" t="str">
        <f>IFERROR(CONCATENATE('0'!$G704),0)</f>
        <v/>
      </c>
      <c r="I722" s="107">
        <f>IFERROR(SUM('0'!$H704),0)</f>
        <v>0</v>
      </c>
      <c r="J722" s="110">
        <f>IFERROR(SUM('0'!$I704),0)</f>
        <v>0</v>
      </c>
      <c r="K722" s="107" t="str">
        <f>IFERROR(CONCATENATE('0'!$K704),0)</f>
        <v/>
      </c>
      <c r="L722" s="107">
        <f>IFERROR(SUM('0'!$L704),0)</f>
        <v>0</v>
      </c>
      <c r="M722" s="107">
        <f>IFERROR(SUM('0'!$M704),0)</f>
        <v>0</v>
      </c>
      <c r="N722" s="107">
        <f>IFERROR(SUM('0'!$N704),0)</f>
        <v>0</v>
      </c>
      <c r="O722" s="107" t="str">
        <f>IFERROR(CONCATENATE('0'!$O704),0)</f>
        <v/>
      </c>
      <c r="P722" s="107" t="str">
        <f>IFERROR(CONCATENATE('0'!U704),"")</f>
        <v/>
      </c>
      <c r="Q722" s="107" t="str">
        <f>IFERROR(CONCATENATE('0'!$W704),0)</f>
        <v/>
      </c>
      <c r="R722" s="107" t="str">
        <f>IFERROR(IF('0'!V704&gt;0.00001,'0'!V704,'2'!M717),"")</f>
        <v/>
      </c>
      <c r="S722" s="107" t="s">
        <v>39</v>
      </c>
    </row>
    <row r="723" spans="1:19" s="22" customFormat="1" ht="18.95" hidden="1" customHeight="1">
      <c r="A723" s="106" t="str">
        <f>IFERROR(CONCATENATE('0'!$A705),0)</f>
        <v/>
      </c>
      <c r="B723" s="107">
        <f>IFERROR(SUM('0'!$B705),0)</f>
        <v>0</v>
      </c>
      <c r="C723" s="107">
        <f>IFERROR(SUM('0'!$C705),0)</f>
        <v>0</v>
      </c>
      <c r="D723" s="108">
        <f>IFERROR(SUM('0'!$E705),0)</f>
        <v>0</v>
      </c>
      <c r="E723" s="107">
        <f>IFERROR(SUM('0'!$D705),0)</f>
        <v>0</v>
      </c>
      <c r="F723" s="109">
        <f>IFERROR(SUM('0'!$F705),0)</f>
        <v>0</v>
      </c>
      <c r="G723" s="107" t="str">
        <f t="shared" si="11"/>
        <v/>
      </c>
      <c r="H723" s="107" t="str">
        <f>IFERROR(CONCATENATE('0'!$G705),0)</f>
        <v/>
      </c>
      <c r="I723" s="107">
        <f>IFERROR(SUM('0'!$H705),0)</f>
        <v>0</v>
      </c>
      <c r="J723" s="110">
        <f>IFERROR(SUM('0'!$I705),0)</f>
        <v>0</v>
      </c>
      <c r="K723" s="107" t="str">
        <f>IFERROR(CONCATENATE('0'!$K705),0)</f>
        <v/>
      </c>
      <c r="L723" s="107">
        <f>IFERROR(SUM('0'!$L705),0)</f>
        <v>0</v>
      </c>
      <c r="M723" s="107">
        <f>IFERROR(SUM('0'!$M705),0)</f>
        <v>0</v>
      </c>
      <c r="N723" s="107">
        <f>IFERROR(SUM('0'!$N705),0)</f>
        <v>0</v>
      </c>
      <c r="O723" s="107" t="str">
        <f>IFERROR(CONCATENATE('0'!$O705),0)</f>
        <v/>
      </c>
      <c r="P723" s="107" t="str">
        <f>IFERROR(CONCATENATE('0'!U705),"")</f>
        <v/>
      </c>
      <c r="Q723" s="107" t="str">
        <f>IFERROR(CONCATENATE('0'!$W705),0)</f>
        <v/>
      </c>
      <c r="R723" s="107" t="str">
        <f>IFERROR(IF('0'!V705&gt;0.00001,'0'!V705,'2'!M718),"")</f>
        <v/>
      </c>
      <c r="S723" s="107" t="s">
        <v>39</v>
      </c>
    </row>
    <row r="724" spans="1:19" s="21" customFormat="1" ht="18.95" hidden="1" customHeight="1">
      <c r="A724" s="106" t="str">
        <f>IFERROR(CONCATENATE('0'!$A706),0)</f>
        <v/>
      </c>
      <c r="B724" s="107">
        <f>IFERROR(SUM('0'!$B706),0)</f>
        <v>0</v>
      </c>
      <c r="C724" s="107">
        <f>IFERROR(SUM('0'!$C706),0)</f>
        <v>0</v>
      </c>
      <c r="D724" s="108">
        <f>IFERROR(SUM('0'!$E706),0)</f>
        <v>0</v>
      </c>
      <c r="E724" s="107">
        <f>IFERROR(SUM('0'!$D706),0)</f>
        <v>0</v>
      </c>
      <c r="F724" s="109">
        <f>IFERROR(SUM('0'!$F706),0)</f>
        <v>0</v>
      </c>
      <c r="G724" s="107" t="str">
        <f t="shared" si="11"/>
        <v/>
      </c>
      <c r="H724" s="107" t="str">
        <f>IFERROR(CONCATENATE('0'!$G706),0)</f>
        <v/>
      </c>
      <c r="I724" s="107">
        <f>IFERROR(SUM('0'!$H706),0)</f>
        <v>0</v>
      </c>
      <c r="J724" s="110">
        <f>IFERROR(SUM('0'!$I706),0)</f>
        <v>0</v>
      </c>
      <c r="K724" s="107" t="str">
        <f>IFERROR(CONCATENATE('0'!$K706),0)</f>
        <v/>
      </c>
      <c r="L724" s="107">
        <f>IFERROR(SUM('0'!$L706),0)</f>
        <v>0</v>
      </c>
      <c r="M724" s="107">
        <f>IFERROR(SUM('0'!$M706),0)</f>
        <v>0</v>
      </c>
      <c r="N724" s="107">
        <f>IFERROR(SUM('0'!$N706),0)</f>
        <v>0</v>
      </c>
      <c r="O724" s="107" t="str">
        <f>IFERROR(CONCATENATE('0'!$O706),0)</f>
        <v/>
      </c>
      <c r="P724" s="107" t="str">
        <f>IFERROR(CONCATENATE('0'!U706),"")</f>
        <v/>
      </c>
      <c r="Q724" s="107" t="str">
        <f>IFERROR(CONCATENATE('0'!$W706),0)</f>
        <v/>
      </c>
      <c r="R724" s="107" t="str">
        <f>IFERROR(IF('0'!V706&gt;0.00001,'0'!V706,'2'!M719),"")</f>
        <v/>
      </c>
      <c r="S724" s="107" t="s">
        <v>39</v>
      </c>
    </row>
    <row r="725" spans="1:19" s="21" customFormat="1" ht="18.95" hidden="1" customHeight="1">
      <c r="A725" s="106" t="str">
        <f>IFERROR(CONCATENATE('0'!$A707),0)</f>
        <v/>
      </c>
      <c r="B725" s="107">
        <f>IFERROR(SUM('0'!$B707),0)</f>
        <v>0</v>
      </c>
      <c r="C725" s="107">
        <f>IFERROR(SUM('0'!$C707),0)</f>
        <v>0</v>
      </c>
      <c r="D725" s="108">
        <f>IFERROR(SUM('0'!$E707),0)</f>
        <v>0</v>
      </c>
      <c r="E725" s="107">
        <f>IFERROR(SUM('0'!$D707),0)</f>
        <v>0</v>
      </c>
      <c r="F725" s="109">
        <f>IFERROR(SUM('0'!$F707),0)</f>
        <v>0</v>
      </c>
      <c r="G725" s="107" t="str">
        <f t="shared" si="11"/>
        <v/>
      </c>
      <c r="H725" s="107" t="str">
        <f>IFERROR(CONCATENATE('0'!$G707),0)</f>
        <v/>
      </c>
      <c r="I725" s="107">
        <f>IFERROR(SUM('0'!$H707),0)</f>
        <v>0</v>
      </c>
      <c r="J725" s="110">
        <f>IFERROR(SUM('0'!$I707),0)</f>
        <v>0</v>
      </c>
      <c r="K725" s="107" t="str">
        <f>IFERROR(CONCATENATE('0'!$K707),0)</f>
        <v/>
      </c>
      <c r="L725" s="107">
        <f>IFERROR(SUM('0'!$L707),0)</f>
        <v>0</v>
      </c>
      <c r="M725" s="107">
        <f>IFERROR(SUM('0'!$M707),0)</f>
        <v>0</v>
      </c>
      <c r="N725" s="107">
        <f>IFERROR(SUM('0'!$N707),0)</f>
        <v>0</v>
      </c>
      <c r="O725" s="107" t="str">
        <f>IFERROR(CONCATENATE('0'!$O707),0)</f>
        <v/>
      </c>
      <c r="P725" s="107" t="str">
        <f>IFERROR(CONCATENATE('0'!U707),"")</f>
        <v/>
      </c>
      <c r="Q725" s="107" t="str">
        <f>IFERROR(CONCATENATE('0'!$W707),0)</f>
        <v/>
      </c>
      <c r="R725" s="107" t="str">
        <f>IFERROR(IF('0'!V707&gt;0.00001,'0'!V707,'2'!M720),"")</f>
        <v/>
      </c>
      <c r="S725" s="107" t="s">
        <v>39</v>
      </c>
    </row>
    <row r="726" spans="1:19" ht="18.95" hidden="1" customHeight="1">
      <c r="A726" s="106" t="str">
        <f>IFERROR(CONCATENATE('0'!$A708),0)</f>
        <v/>
      </c>
      <c r="B726" s="107">
        <f>IFERROR(SUM('0'!$B708),0)</f>
        <v>0</v>
      </c>
      <c r="C726" s="107">
        <f>IFERROR(SUM('0'!$C708),0)</f>
        <v>0</v>
      </c>
      <c r="D726" s="108">
        <f>IFERROR(SUM('0'!$E708),0)</f>
        <v>0</v>
      </c>
      <c r="E726" s="107">
        <f>IFERROR(SUM('0'!$D708),0)</f>
        <v>0</v>
      </c>
      <c r="F726" s="109">
        <f>IFERROR(SUM('0'!$F708),0)</f>
        <v>0</v>
      </c>
      <c r="G726" s="107" t="str">
        <f t="shared" si="11"/>
        <v/>
      </c>
      <c r="H726" s="107" t="str">
        <f>IFERROR(CONCATENATE('0'!$G708),0)</f>
        <v/>
      </c>
      <c r="I726" s="107">
        <f>IFERROR(SUM('0'!$H708),0)</f>
        <v>0</v>
      </c>
      <c r="J726" s="110">
        <f>IFERROR(SUM('0'!$I708),0)</f>
        <v>0</v>
      </c>
      <c r="K726" s="107" t="str">
        <f>IFERROR(CONCATENATE('0'!$K708),0)</f>
        <v/>
      </c>
      <c r="L726" s="107">
        <f>IFERROR(SUM('0'!$L708),0)</f>
        <v>0</v>
      </c>
      <c r="M726" s="107">
        <f>IFERROR(SUM('0'!$M708),0)</f>
        <v>0</v>
      </c>
      <c r="N726" s="107">
        <f>IFERROR(SUM('0'!$N708),0)</f>
        <v>0</v>
      </c>
      <c r="O726" s="107" t="str">
        <f>IFERROR(CONCATENATE('0'!$O708),0)</f>
        <v/>
      </c>
      <c r="P726" s="107" t="str">
        <f>IFERROR(CONCATENATE('0'!U708),"")</f>
        <v/>
      </c>
      <c r="Q726" s="107" t="str">
        <f>IFERROR(CONCATENATE('0'!$W708),0)</f>
        <v/>
      </c>
      <c r="R726" s="107" t="str">
        <f>IFERROR(IF('0'!V708&gt;0.00001,'0'!V708,'2'!M721),"")</f>
        <v/>
      </c>
      <c r="S726" s="107" t="s">
        <v>39</v>
      </c>
    </row>
    <row r="727" spans="1:19" s="31" customFormat="1" ht="18.95" hidden="1" customHeight="1">
      <c r="A727" s="106" t="str">
        <f>IFERROR(CONCATENATE('0'!$A709),0)</f>
        <v/>
      </c>
      <c r="B727" s="107">
        <f>IFERROR(SUM('0'!$B709),0)</f>
        <v>0</v>
      </c>
      <c r="C727" s="107">
        <f>IFERROR(SUM('0'!$C709),0)</f>
        <v>0</v>
      </c>
      <c r="D727" s="108">
        <f>IFERROR(SUM('0'!$E709),0)</f>
        <v>0</v>
      </c>
      <c r="E727" s="107">
        <f>IFERROR(SUM('0'!$D709),0)</f>
        <v>0</v>
      </c>
      <c r="F727" s="109">
        <f>IFERROR(SUM('0'!$F709),0)</f>
        <v>0</v>
      </c>
      <c r="G727" s="107" t="str">
        <f t="shared" si="11"/>
        <v/>
      </c>
      <c r="H727" s="107" t="str">
        <f>IFERROR(CONCATENATE('0'!$G709),0)</f>
        <v/>
      </c>
      <c r="I727" s="107">
        <f>IFERROR(SUM('0'!$H709),0)</f>
        <v>0</v>
      </c>
      <c r="J727" s="110">
        <f>IFERROR(SUM('0'!$I709),0)</f>
        <v>0</v>
      </c>
      <c r="K727" s="107" t="str">
        <f>IFERROR(CONCATENATE('0'!$K709),0)</f>
        <v/>
      </c>
      <c r="L727" s="107">
        <f>IFERROR(SUM('0'!$L709),0)</f>
        <v>0</v>
      </c>
      <c r="M727" s="107">
        <f>IFERROR(SUM('0'!$M709),0)</f>
        <v>0</v>
      </c>
      <c r="N727" s="107">
        <f>IFERROR(SUM('0'!$N709),0)</f>
        <v>0</v>
      </c>
      <c r="O727" s="107" t="str">
        <f>IFERROR(CONCATENATE('0'!$O709),0)</f>
        <v/>
      </c>
      <c r="P727" s="107" t="str">
        <f>IFERROR(CONCATENATE('0'!U709),"")</f>
        <v/>
      </c>
      <c r="Q727" s="107" t="str">
        <f>IFERROR(CONCATENATE('0'!$W709),0)</f>
        <v/>
      </c>
      <c r="R727" s="107" t="str">
        <f>IFERROR(IF('0'!V709&gt;0.00001,'0'!V709,'2'!M722),"")</f>
        <v/>
      </c>
      <c r="S727" s="107" t="s">
        <v>39</v>
      </c>
    </row>
    <row r="728" spans="1:19" s="31" customFormat="1" ht="18.95" hidden="1" customHeight="1">
      <c r="A728" s="106" t="str">
        <f>IFERROR(CONCATENATE('0'!$A710),0)</f>
        <v/>
      </c>
      <c r="B728" s="107">
        <f>IFERROR(SUM('0'!$B710),0)</f>
        <v>0</v>
      </c>
      <c r="C728" s="107">
        <f>IFERROR(SUM('0'!$C710),0)</f>
        <v>0</v>
      </c>
      <c r="D728" s="108">
        <f>IFERROR(SUM('0'!$E710),0)</f>
        <v>0</v>
      </c>
      <c r="E728" s="107">
        <f>IFERROR(SUM('0'!$D710),0)</f>
        <v>0</v>
      </c>
      <c r="F728" s="109">
        <f>IFERROR(SUM('0'!$F710),0)</f>
        <v>0</v>
      </c>
      <c r="G728" s="107" t="str">
        <f t="shared" si="11"/>
        <v/>
      </c>
      <c r="H728" s="107" t="str">
        <f>IFERROR(CONCATENATE('0'!$G710),0)</f>
        <v/>
      </c>
      <c r="I728" s="107">
        <f>IFERROR(SUM('0'!$H710),0)</f>
        <v>0</v>
      </c>
      <c r="J728" s="110">
        <f>IFERROR(SUM('0'!$I710),0)</f>
        <v>0</v>
      </c>
      <c r="K728" s="107" t="str">
        <f>IFERROR(CONCATENATE('0'!$K710),0)</f>
        <v/>
      </c>
      <c r="L728" s="107">
        <f>IFERROR(SUM('0'!$L710),0)</f>
        <v>0</v>
      </c>
      <c r="M728" s="107">
        <f>IFERROR(SUM('0'!$M710),0)</f>
        <v>0</v>
      </c>
      <c r="N728" s="107">
        <f>IFERROR(SUM('0'!$N710),0)</f>
        <v>0</v>
      </c>
      <c r="O728" s="107" t="str">
        <f>IFERROR(CONCATENATE('0'!$O710),0)</f>
        <v/>
      </c>
      <c r="P728" s="107" t="str">
        <f>IFERROR(CONCATENATE('0'!U710),"")</f>
        <v/>
      </c>
      <c r="Q728" s="107" t="str">
        <f>IFERROR(CONCATENATE('0'!$W710),0)</f>
        <v/>
      </c>
      <c r="R728" s="107" t="str">
        <f>IFERROR(IF('0'!V710&gt;0.00001,'0'!V710,'2'!M723),"")</f>
        <v/>
      </c>
      <c r="S728" s="107" t="s">
        <v>39</v>
      </c>
    </row>
    <row r="729" spans="1:19" s="31" customFormat="1" ht="18.95" hidden="1" customHeight="1">
      <c r="A729" s="106" t="str">
        <f>IFERROR(CONCATENATE('0'!$A711),0)</f>
        <v/>
      </c>
      <c r="B729" s="107">
        <f>IFERROR(SUM('0'!$B711),0)</f>
        <v>0</v>
      </c>
      <c r="C729" s="107">
        <f>IFERROR(SUM('0'!$C711),0)</f>
        <v>0</v>
      </c>
      <c r="D729" s="108">
        <f>IFERROR(SUM('0'!$E711),0)</f>
        <v>0</v>
      </c>
      <c r="E729" s="107">
        <f>IFERROR(SUM('0'!$D711),0)</f>
        <v>0</v>
      </c>
      <c r="F729" s="109">
        <f>IFERROR(SUM('0'!$F711),0)</f>
        <v>0</v>
      </c>
      <c r="G729" s="107" t="str">
        <f t="shared" si="11"/>
        <v/>
      </c>
      <c r="H729" s="107" t="str">
        <f>IFERROR(CONCATENATE('0'!$G711),0)</f>
        <v/>
      </c>
      <c r="I729" s="107">
        <f>IFERROR(SUM('0'!$H711),0)</f>
        <v>0</v>
      </c>
      <c r="J729" s="110">
        <f>IFERROR(SUM('0'!$I711),0)</f>
        <v>0</v>
      </c>
      <c r="K729" s="107" t="str">
        <f>IFERROR(CONCATENATE('0'!$K711),0)</f>
        <v/>
      </c>
      <c r="L729" s="107">
        <f>IFERROR(SUM('0'!$L711),0)</f>
        <v>0</v>
      </c>
      <c r="M729" s="107">
        <f>IFERROR(SUM('0'!$M711),0)</f>
        <v>0</v>
      </c>
      <c r="N729" s="107">
        <f>IFERROR(SUM('0'!$N711),0)</f>
        <v>0</v>
      </c>
      <c r="O729" s="107" t="str">
        <f>IFERROR(CONCATENATE('0'!$O711),0)</f>
        <v/>
      </c>
      <c r="P729" s="107" t="str">
        <f>IFERROR(CONCATENATE('0'!U711),"")</f>
        <v/>
      </c>
      <c r="Q729" s="107" t="str">
        <f>IFERROR(CONCATENATE('0'!$W711),0)</f>
        <v/>
      </c>
      <c r="R729" s="107" t="str">
        <f>IFERROR(IF('0'!V711&gt;0.00001,'0'!V711,'2'!M724),"")</f>
        <v/>
      </c>
      <c r="S729" s="107" t="s">
        <v>39</v>
      </c>
    </row>
    <row r="730" spans="1:19" s="31" customFormat="1" ht="18.95" hidden="1" customHeight="1">
      <c r="A730" s="106" t="str">
        <f>IFERROR(CONCATENATE('0'!$A712),0)</f>
        <v/>
      </c>
      <c r="B730" s="107">
        <f>IFERROR(SUM('0'!$B712),0)</f>
        <v>0</v>
      </c>
      <c r="C730" s="107">
        <f>IFERROR(SUM('0'!$C712),0)</f>
        <v>0</v>
      </c>
      <c r="D730" s="108">
        <f>IFERROR(SUM('0'!$E712),0)</f>
        <v>0</v>
      </c>
      <c r="E730" s="107">
        <f>IFERROR(SUM('0'!$D712),0)</f>
        <v>0</v>
      </c>
      <c r="F730" s="109">
        <f>IFERROR(SUM('0'!$F712),0)</f>
        <v>0</v>
      </c>
      <c r="G730" s="107" t="str">
        <f t="shared" si="11"/>
        <v/>
      </c>
      <c r="H730" s="107" t="str">
        <f>IFERROR(CONCATENATE('0'!$G712),0)</f>
        <v/>
      </c>
      <c r="I730" s="107">
        <f>IFERROR(SUM('0'!$H712),0)</f>
        <v>0</v>
      </c>
      <c r="J730" s="110">
        <f>IFERROR(SUM('0'!$I712),0)</f>
        <v>0</v>
      </c>
      <c r="K730" s="107" t="str">
        <f>IFERROR(CONCATENATE('0'!$K712),0)</f>
        <v/>
      </c>
      <c r="L730" s="107">
        <f>IFERROR(SUM('0'!$L712),0)</f>
        <v>0</v>
      </c>
      <c r="M730" s="107">
        <f>IFERROR(SUM('0'!$M712),0)</f>
        <v>0</v>
      </c>
      <c r="N730" s="107">
        <f>IFERROR(SUM('0'!$N712),0)</f>
        <v>0</v>
      </c>
      <c r="O730" s="107" t="str">
        <f>IFERROR(CONCATENATE('0'!$O712),0)</f>
        <v/>
      </c>
      <c r="P730" s="107" t="str">
        <f>IFERROR(CONCATENATE('0'!U712),"")</f>
        <v/>
      </c>
      <c r="Q730" s="107" t="str">
        <f>IFERROR(CONCATENATE('0'!$W712),0)</f>
        <v/>
      </c>
      <c r="R730" s="107" t="str">
        <f>IFERROR(IF('0'!V712&gt;0.00001,'0'!V712,'2'!M725),"")</f>
        <v/>
      </c>
      <c r="S730" s="107" t="s">
        <v>39</v>
      </c>
    </row>
    <row r="731" spans="1:19" s="31" customFormat="1" ht="18.95" hidden="1" customHeight="1">
      <c r="A731" s="106" t="str">
        <f>IFERROR(CONCATENATE('0'!$A713),0)</f>
        <v/>
      </c>
      <c r="B731" s="107">
        <f>IFERROR(SUM('0'!$B713),0)</f>
        <v>0</v>
      </c>
      <c r="C731" s="107">
        <f>IFERROR(SUM('0'!$C713),0)</f>
        <v>0</v>
      </c>
      <c r="D731" s="108">
        <f>IFERROR(SUM('0'!$E713),0)</f>
        <v>0</v>
      </c>
      <c r="E731" s="107">
        <f>IFERROR(SUM('0'!$D713),0)</f>
        <v>0</v>
      </c>
      <c r="F731" s="109">
        <f>IFERROR(SUM('0'!$F713),0)</f>
        <v>0</v>
      </c>
      <c r="G731" s="107" t="str">
        <f t="shared" si="11"/>
        <v/>
      </c>
      <c r="H731" s="107" t="str">
        <f>IFERROR(CONCATENATE('0'!$G713),0)</f>
        <v/>
      </c>
      <c r="I731" s="107">
        <f>IFERROR(SUM('0'!$H713),0)</f>
        <v>0</v>
      </c>
      <c r="J731" s="110">
        <f>IFERROR(SUM('0'!$I713),0)</f>
        <v>0</v>
      </c>
      <c r="K731" s="107" t="str">
        <f>IFERROR(CONCATENATE('0'!$K713),0)</f>
        <v/>
      </c>
      <c r="L731" s="107">
        <f>IFERROR(SUM('0'!$L713),0)</f>
        <v>0</v>
      </c>
      <c r="M731" s="107">
        <f>IFERROR(SUM('0'!$M713),0)</f>
        <v>0</v>
      </c>
      <c r="N731" s="107">
        <f>IFERROR(SUM('0'!$N713),0)</f>
        <v>0</v>
      </c>
      <c r="O731" s="107" t="str">
        <f>IFERROR(CONCATENATE('0'!$O713),0)</f>
        <v/>
      </c>
      <c r="P731" s="107" t="str">
        <f>IFERROR(CONCATENATE('0'!U713),"")</f>
        <v/>
      </c>
      <c r="Q731" s="107" t="str">
        <f>IFERROR(CONCATENATE('0'!$W713),0)</f>
        <v/>
      </c>
      <c r="R731" s="107" t="str">
        <f>IFERROR(IF('0'!V713&gt;0.00001,'0'!V713,'2'!M726),"")</f>
        <v/>
      </c>
      <c r="S731" s="107" t="s">
        <v>39</v>
      </c>
    </row>
    <row r="732" spans="1:19" s="31" customFormat="1" ht="18.95" hidden="1" customHeight="1">
      <c r="A732" s="106" t="str">
        <f>IFERROR(CONCATENATE('0'!$A714),0)</f>
        <v/>
      </c>
      <c r="B732" s="107">
        <f>IFERROR(SUM('0'!$B714),0)</f>
        <v>0</v>
      </c>
      <c r="C732" s="107">
        <f>IFERROR(SUM('0'!$C714),0)</f>
        <v>0</v>
      </c>
      <c r="D732" s="108">
        <f>IFERROR(SUM('0'!$E714),0)</f>
        <v>0</v>
      </c>
      <c r="E732" s="107">
        <f>IFERROR(SUM('0'!$D714),0)</f>
        <v>0</v>
      </c>
      <c r="F732" s="109">
        <f>IFERROR(SUM('0'!$F714),0)</f>
        <v>0</v>
      </c>
      <c r="G732" s="107" t="str">
        <f t="shared" si="11"/>
        <v/>
      </c>
      <c r="H732" s="107" t="str">
        <f>IFERROR(CONCATENATE('0'!$G714),0)</f>
        <v/>
      </c>
      <c r="I732" s="107">
        <f>IFERROR(SUM('0'!$H714),0)</f>
        <v>0</v>
      </c>
      <c r="J732" s="110">
        <f>IFERROR(SUM('0'!$I714),0)</f>
        <v>0</v>
      </c>
      <c r="K732" s="107" t="str">
        <f>IFERROR(CONCATENATE('0'!$K714),0)</f>
        <v/>
      </c>
      <c r="L732" s="107">
        <f>IFERROR(SUM('0'!$L714),0)</f>
        <v>0</v>
      </c>
      <c r="M732" s="107">
        <f>IFERROR(SUM('0'!$M714),0)</f>
        <v>0</v>
      </c>
      <c r="N732" s="107">
        <f>IFERROR(SUM('0'!$N714),0)</f>
        <v>0</v>
      </c>
      <c r="O732" s="107" t="str">
        <f>IFERROR(CONCATENATE('0'!$O714),0)</f>
        <v/>
      </c>
      <c r="P732" s="107" t="str">
        <f>IFERROR(CONCATENATE('0'!U714),"")</f>
        <v/>
      </c>
      <c r="Q732" s="107" t="str">
        <f>IFERROR(CONCATENATE('0'!$W714),0)</f>
        <v/>
      </c>
      <c r="R732" s="107" t="str">
        <f>IFERROR(IF('0'!V714&gt;0.00001,'0'!V714,'2'!M727),"")</f>
        <v/>
      </c>
      <c r="S732" s="107" t="s">
        <v>39</v>
      </c>
    </row>
    <row r="733" spans="1:19" s="31" customFormat="1" ht="18.95" hidden="1" customHeight="1">
      <c r="A733" s="106" t="str">
        <f>IFERROR(CONCATENATE('0'!$A715),0)</f>
        <v/>
      </c>
      <c r="B733" s="107">
        <f>IFERROR(SUM('0'!$B715),0)</f>
        <v>0</v>
      </c>
      <c r="C733" s="107">
        <f>IFERROR(SUM('0'!$C715),0)</f>
        <v>0</v>
      </c>
      <c r="D733" s="108">
        <f>IFERROR(SUM('0'!$E715),0)</f>
        <v>0</v>
      </c>
      <c r="E733" s="107">
        <f>IFERROR(SUM('0'!$D715),0)</f>
        <v>0</v>
      </c>
      <c r="F733" s="109">
        <f>IFERROR(SUM('0'!$F715),0)</f>
        <v>0</v>
      </c>
      <c r="G733" s="107" t="str">
        <f t="shared" si="11"/>
        <v/>
      </c>
      <c r="H733" s="107" t="str">
        <f>IFERROR(CONCATENATE('0'!$G715),0)</f>
        <v/>
      </c>
      <c r="I733" s="107">
        <f>IFERROR(SUM('0'!$H715),0)</f>
        <v>0</v>
      </c>
      <c r="J733" s="110">
        <f>IFERROR(SUM('0'!$I715),0)</f>
        <v>0</v>
      </c>
      <c r="K733" s="107" t="str">
        <f>IFERROR(CONCATENATE('0'!$K715),0)</f>
        <v/>
      </c>
      <c r="L733" s="107">
        <f>IFERROR(SUM('0'!$L715),0)</f>
        <v>0</v>
      </c>
      <c r="M733" s="107">
        <f>IFERROR(SUM('0'!$M715),0)</f>
        <v>0</v>
      </c>
      <c r="N733" s="107">
        <f>IFERROR(SUM('0'!$N715),0)</f>
        <v>0</v>
      </c>
      <c r="O733" s="107" t="str">
        <f>IFERROR(CONCATENATE('0'!$O715),0)</f>
        <v/>
      </c>
      <c r="P733" s="107" t="str">
        <f>IFERROR(CONCATENATE('0'!U715),"")</f>
        <v/>
      </c>
      <c r="Q733" s="107" t="str">
        <f>IFERROR(CONCATENATE('0'!$W715),0)</f>
        <v/>
      </c>
      <c r="R733" s="107" t="str">
        <f>IFERROR(IF('0'!V715&gt;0.00001,'0'!V715,'2'!M728),"")</f>
        <v/>
      </c>
      <c r="S733" s="107" t="s">
        <v>39</v>
      </c>
    </row>
    <row r="734" spans="1:19" s="31" customFormat="1" ht="18.95" hidden="1" customHeight="1">
      <c r="A734" s="106" t="str">
        <f>IFERROR(CONCATENATE('0'!$A716),0)</f>
        <v/>
      </c>
      <c r="B734" s="107">
        <f>IFERROR(SUM('0'!$B716),0)</f>
        <v>0</v>
      </c>
      <c r="C734" s="107">
        <f>IFERROR(SUM('0'!$C716),0)</f>
        <v>0</v>
      </c>
      <c r="D734" s="108">
        <f>IFERROR(SUM('0'!$E716),0)</f>
        <v>0</v>
      </c>
      <c r="E734" s="107">
        <f>IFERROR(SUM('0'!$D716),0)</f>
        <v>0</v>
      </c>
      <c r="F734" s="109">
        <f>IFERROR(SUM('0'!$F716),0)</f>
        <v>0</v>
      </c>
      <c r="G734" s="107" t="str">
        <f t="shared" si="11"/>
        <v/>
      </c>
      <c r="H734" s="107" t="str">
        <f>IFERROR(CONCATENATE('0'!$G716),0)</f>
        <v/>
      </c>
      <c r="I734" s="107">
        <f>IFERROR(SUM('0'!$H716),0)</f>
        <v>0</v>
      </c>
      <c r="J734" s="110">
        <f>IFERROR(SUM('0'!$I716),0)</f>
        <v>0</v>
      </c>
      <c r="K734" s="107" t="str">
        <f>IFERROR(CONCATENATE('0'!$K716),0)</f>
        <v/>
      </c>
      <c r="L734" s="107">
        <f>IFERROR(SUM('0'!$L716),0)</f>
        <v>0</v>
      </c>
      <c r="M734" s="107">
        <f>IFERROR(SUM('0'!$M716),0)</f>
        <v>0</v>
      </c>
      <c r="N734" s="107">
        <f>IFERROR(SUM('0'!$N716),0)</f>
        <v>0</v>
      </c>
      <c r="O734" s="107" t="str">
        <f>IFERROR(CONCATENATE('0'!$O716),0)</f>
        <v/>
      </c>
      <c r="P734" s="107" t="str">
        <f>IFERROR(CONCATENATE('0'!U716),"")</f>
        <v/>
      </c>
      <c r="Q734" s="107" t="str">
        <f>IFERROR(CONCATENATE('0'!$W716),0)</f>
        <v/>
      </c>
      <c r="R734" s="107" t="str">
        <f>IFERROR(IF('0'!V716&gt;0.00001,'0'!V716,'2'!M729),"")</f>
        <v/>
      </c>
      <c r="S734" s="107" t="s">
        <v>39</v>
      </c>
    </row>
    <row r="735" spans="1:19" s="31" customFormat="1" ht="18.95" hidden="1" customHeight="1">
      <c r="A735" s="106" t="str">
        <f>IFERROR(CONCATENATE('0'!$A717),0)</f>
        <v/>
      </c>
      <c r="B735" s="107">
        <f>IFERROR(SUM('0'!$B717),0)</f>
        <v>0</v>
      </c>
      <c r="C735" s="107">
        <f>IFERROR(SUM('0'!$C717),0)</f>
        <v>0</v>
      </c>
      <c r="D735" s="108">
        <f>IFERROR(SUM('0'!$E717),0)</f>
        <v>0</v>
      </c>
      <c r="E735" s="107">
        <f>IFERROR(SUM('0'!$D717),0)</f>
        <v>0</v>
      </c>
      <c r="F735" s="109">
        <f>IFERROR(SUM('0'!$F717),0)</f>
        <v>0</v>
      </c>
      <c r="G735" s="107" t="str">
        <f t="shared" si="11"/>
        <v/>
      </c>
      <c r="H735" s="107" t="str">
        <f>IFERROR(CONCATENATE('0'!$G717),0)</f>
        <v/>
      </c>
      <c r="I735" s="107">
        <f>IFERROR(SUM('0'!$H717),0)</f>
        <v>0</v>
      </c>
      <c r="J735" s="110">
        <f>IFERROR(SUM('0'!$I717),0)</f>
        <v>0</v>
      </c>
      <c r="K735" s="107" t="str">
        <f>IFERROR(CONCATENATE('0'!$K717),0)</f>
        <v/>
      </c>
      <c r="L735" s="107">
        <f>IFERROR(SUM('0'!$L717),0)</f>
        <v>0</v>
      </c>
      <c r="M735" s="107">
        <f>IFERROR(SUM('0'!$M717),0)</f>
        <v>0</v>
      </c>
      <c r="N735" s="107">
        <f>IFERROR(SUM('0'!$N717),0)</f>
        <v>0</v>
      </c>
      <c r="O735" s="107" t="str">
        <f>IFERROR(CONCATENATE('0'!$O717),0)</f>
        <v/>
      </c>
      <c r="P735" s="107" t="str">
        <f>IFERROR(CONCATENATE('0'!U717),"")</f>
        <v/>
      </c>
      <c r="Q735" s="107" t="str">
        <f>IFERROR(CONCATENATE('0'!$W717),0)</f>
        <v/>
      </c>
      <c r="R735" s="107" t="str">
        <f>IFERROR(IF('0'!V717&gt;0.00001,'0'!V717,'2'!M730),"")</f>
        <v/>
      </c>
      <c r="S735" s="107" t="s">
        <v>39</v>
      </c>
    </row>
    <row r="736" spans="1:19" s="31" customFormat="1" ht="18.95" hidden="1" customHeight="1">
      <c r="A736" s="106" t="str">
        <f>IFERROR(CONCATENATE('0'!$A718),0)</f>
        <v/>
      </c>
      <c r="B736" s="107">
        <f>IFERROR(SUM('0'!$B718),0)</f>
        <v>0</v>
      </c>
      <c r="C736" s="107">
        <f>IFERROR(SUM('0'!$C718),0)</f>
        <v>0</v>
      </c>
      <c r="D736" s="108">
        <f>IFERROR(SUM('0'!$E718),0)</f>
        <v>0</v>
      </c>
      <c r="E736" s="107">
        <f>IFERROR(SUM('0'!$D718),0)</f>
        <v>0</v>
      </c>
      <c r="F736" s="109">
        <f>IFERROR(SUM('0'!$F718),0)</f>
        <v>0</v>
      </c>
      <c r="G736" s="107" t="str">
        <f t="shared" si="11"/>
        <v/>
      </c>
      <c r="H736" s="107" t="str">
        <f>IFERROR(CONCATENATE('0'!$G718),0)</f>
        <v/>
      </c>
      <c r="I736" s="107">
        <f>IFERROR(SUM('0'!$H718),0)</f>
        <v>0</v>
      </c>
      <c r="J736" s="110">
        <f>IFERROR(SUM('0'!$I718),0)</f>
        <v>0</v>
      </c>
      <c r="K736" s="107" t="str">
        <f>IFERROR(CONCATENATE('0'!$K718),0)</f>
        <v/>
      </c>
      <c r="L736" s="107">
        <f>IFERROR(SUM('0'!$L718),0)</f>
        <v>0</v>
      </c>
      <c r="M736" s="107">
        <f>IFERROR(SUM('0'!$M718),0)</f>
        <v>0</v>
      </c>
      <c r="N736" s="107">
        <f>IFERROR(SUM('0'!$N718),0)</f>
        <v>0</v>
      </c>
      <c r="O736" s="107" t="str">
        <f>IFERROR(CONCATENATE('0'!$O718),0)</f>
        <v/>
      </c>
      <c r="P736" s="107" t="str">
        <f>IFERROR(CONCATENATE('0'!U718),"")</f>
        <v/>
      </c>
      <c r="Q736" s="107" t="str">
        <f>IFERROR(CONCATENATE('0'!$W718),0)</f>
        <v/>
      </c>
      <c r="R736" s="107" t="str">
        <f>IFERROR(IF('0'!V718&gt;0.00001,'0'!V718,'2'!M731),"")</f>
        <v/>
      </c>
      <c r="S736" s="107" t="s">
        <v>39</v>
      </c>
    </row>
    <row r="737" spans="1:19" s="31" customFormat="1" ht="18.95" hidden="1" customHeight="1">
      <c r="A737" s="106" t="str">
        <f>IFERROR(CONCATENATE('0'!$A719),0)</f>
        <v/>
      </c>
      <c r="B737" s="107">
        <f>IFERROR(SUM('0'!$B719),0)</f>
        <v>0</v>
      </c>
      <c r="C737" s="107">
        <f>IFERROR(SUM('0'!$C719),0)</f>
        <v>0</v>
      </c>
      <c r="D737" s="108">
        <f>IFERROR(SUM('0'!$E719),0)</f>
        <v>0</v>
      </c>
      <c r="E737" s="107">
        <f>IFERROR(SUM('0'!$D719),0)</f>
        <v>0</v>
      </c>
      <c r="F737" s="109">
        <f>IFERROR(SUM('0'!$F719),0)</f>
        <v>0</v>
      </c>
      <c r="G737" s="107" t="str">
        <f t="shared" si="11"/>
        <v/>
      </c>
      <c r="H737" s="107" t="str">
        <f>IFERROR(CONCATENATE('0'!$G719),0)</f>
        <v/>
      </c>
      <c r="I737" s="107">
        <f>IFERROR(SUM('0'!$H719),0)</f>
        <v>0</v>
      </c>
      <c r="J737" s="110">
        <f>IFERROR(SUM('0'!$I719),0)</f>
        <v>0</v>
      </c>
      <c r="K737" s="107" t="str">
        <f>IFERROR(CONCATENATE('0'!$K719),0)</f>
        <v/>
      </c>
      <c r="L737" s="107">
        <f>IFERROR(SUM('0'!$L719),0)</f>
        <v>0</v>
      </c>
      <c r="M737" s="107">
        <f>IFERROR(SUM('0'!$M719),0)</f>
        <v>0</v>
      </c>
      <c r="N737" s="107">
        <f>IFERROR(SUM('0'!$N719),0)</f>
        <v>0</v>
      </c>
      <c r="O737" s="107" t="str">
        <f>IFERROR(CONCATENATE('0'!$O719),0)</f>
        <v/>
      </c>
      <c r="P737" s="107" t="str">
        <f>IFERROR(CONCATENATE('0'!U719),"")</f>
        <v/>
      </c>
      <c r="Q737" s="107" t="str">
        <f>IFERROR(CONCATENATE('0'!$W719),0)</f>
        <v/>
      </c>
      <c r="R737" s="107" t="str">
        <f>IFERROR(IF('0'!V719&gt;0.00001,'0'!V719,'2'!M732),"")</f>
        <v/>
      </c>
      <c r="S737" s="107" t="s">
        <v>39</v>
      </c>
    </row>
    <row r="738" spans="1:19" s="31" customFormat="1" ht="18.95" hidden="1" customHeight="1">
      <c r="A738" s="106" t="str">
        <f>IFERROR(CONCATENATE('0'!$A720),0)</f>
        <v/>
      </c>
      <c r="B738" s="107">
        <f>IFERROR(SUM('0'!$B720),0)</f>
        <v>0</v>
      </c>
      <c r="C738" s="107">
        <f>IFERROR(SUM('0'!$C720),0)</f>
        <v>0</v>
      </c>
      <c r="D738" s="108">
        <f>IFERROR(SUM('0'!$E720),0)</f>
        <v>0</v>
      </c>
      <c r="E738" s="107">
        <f>IFERROR(SUM('0'!$D720),0)</f>
        <v>0</v>
      </c>
      <c r="F738" s="109">
        <f>IFERROR(SUM('0'!$F720),0)</f>
        <v>0</v>
      </c>
      <c r="G738" s="107" t="str">
        <f t="shared" si="11"/>
        <v/>
      </c>
      <c r="H738" s="107" t="str">
        <f>IFERROR(CONCATENATE('0'!$G720),0)</f>
        <v/>
      </c>
      <c r="I738" s="107">
        <f>IFERROR(SUM('0'!$H720),0)</f>
        <v>0</v>
      </c>
      <c r="J738" s="110">
        <f>IFERROR(SUM('0'!$I720),0)</f>
        <v>0</v>
      </c>
      <c r="K738" s="107" t="str">
        <f>IFERROR(CONCATENATE('0'!$K720),0)</f>
        <v/>
      </c>
      <c r="L738" s="107">
        <f>IFERROR(SUM('0'!$L720),0)</f>
        <v>0</v>
      </c>
      <c r="M738" s="107">
        <f>IFERROR(SUM('0'!$M720),0)</f>
        <v>0</v>
      </c>
      <c r="N738" s="107">
        <f>IFERROR(SUM('0'!$N720),0)</f>
        <v>0</v>
      </c>
      <c r="O738" s="107" t="str">
        <f>IFERROR(CONCATENATE('0'!$O720),0)</f>
        <v/>
      </c>
      <c r="P738" s="107" t="str">
        <f>IFERROR(CONCATENATE('0'!U720),"")</f>
        <v/>
      </c>
      <c r="Q738" s="107" t="str">
        <f>IFERROR(CONCATENATE('0'!$W720),0)</f>
        <v/>
      </c>
      <c r="R738" s="107" t="str">
        <f>IFERROR(IF('0'!V720&gt;0.00001,'0'!V720,'2'!M733),"")</f>
        <v/>
      </c>
      <c r="S738" s="107" t="s">
        <v>39</v>
      </c>
    </row>
    <row r="739" spans="1:19" s="31" customFormat="1" ht="18.95" hidden="1" customHeight="1">
      <c r="A739" s="106" t="str">
        <f>IFERROR(CONCATENATE('0'!$A721),0)</f>
        <v/>
      </c>
      <c r="B739" s="107">
        <f>IFERROR(SUM('0'!$B721),0)</f>
        <v>0</v>
      </c>
      <c r="C739" s="107">
        <f>IFERROR(SUM('0'!$C721),0)</f>
        <v>0</v>
      </c>
      <c r="D739" s="108">
        <f>IFERROR(SUM('0'!$E721),0)</f>
        <v>0</v>
      </c>
      <c r="E739" s="107">
        <f>IFERROR(SUM('0'!$D721),0)</f>
        <v>0</v>
      </c>
      <c r="F739" s="109">
        <f>IFERROR(SUM('0'!$F721),0)</f>
        <v>0</v>
      </c>
      <c r="G739" s="107" t="str">
        <f t="shared" si="11"/>
        <v/>
      </c>
      <c r="H739" s="107" t="str">
        <f>IFERROR(CONCATENATE('0'!$G721),0)</f>
        <v/>
      </c>
      <c r="I739" s="107">
        <f>IFERROR(SUM('0'!$H721),0)</f>
        <v>0</v>
      </c>
      <c r="J739" s="110">
        <f>IFERROR(SUM('0'!$I721),0)</f>
        <v>0</v>
      </c>
      <c r="K739" s="107" t="str">
        <f>IFERROR(CONCATENATE('0'!$K721),0)</f>
        <v/>
      </c>
      <c r="L739" s="107">
        <f>IFERROR(SUM('0'!$L721),0)</f>
        <v>0</v>
      </c>
      <c r="M739" s="107">
        <f>IFERROR(SUM('0'!$M721),0)</f>
        <v>0</v>
      </c>
      <c r="N739" s="107">
        <f>IFERROR(SUM('0'!$N721),0)</f>
        <v>0</v>
      </c>
      <c r="O739" s="107" t="str">
        <f>IFERROR(CONCATENATE('0'!$O721),0)</f>
        <v/>
      </c>
      <c r="P739" s="107" t="str">
        <f>IFERROR(CONCATENATE('0'!U721),"")</f>
        <v/>
      </c>
      <c r="Q739" s="107" t="str">
        <f>IFERROR(CONCATENATE('0'!$W721),0)</f>
        <v/>
      </c>
      <c r="R739" s="107" t="str">
        <f>IFERROR(IF('0'!V721&gt;0.00001,'0'!V721,'2'!M734),"")</f>
        <v/>
      </c>
      <c r="S739" s="107" t="s">
        <v>39</v>
      </c>
    </row>
    <row r="740" spans="1:19" s="31" customFormat="1" ht="18.95" hidden="1" customHeight="1">
      <c r="A740" s="106" t="str">
        <f>IFERROR(CONCATENATE('0'!$A722),0)</f>
        <v/>
      </c>
      <c r="B740" s="107">
        <f>IFERROR(SUM('0'!$B722),0)</f>
        <v>0</v>
      </c>
      <c r="C740" s="107">
        <f>IFERROR(SUM('0'!$C722),0)</f>
        <v>0</v>
      </c>
      <c r="D740" s="108">
        <f>IFERROR(SUM('0'!$E722),0)</f>
        <v>0</v>
      </c>
      <c r="E740" s="107">
        <f>IFERROR(SUM('0'!$D722),0)</f>
        <v>0</v>
      </c>
      <c r="F740" s="109">
        <f>IFERROR(SUM('0'!$F722),0)</f>
        <v>0</v>
      </c>
      <c r="G740" s="107" t="str">
        <f t="shared" si="11"/>
        <v/>
      </c>
      <c r="H740" s="107" t="str">
        <f>IFERROR(CONCATENATE('0'!$G722),0)</f>
        <v/>
      </c>
      <c r="I740" s="107">
        <f>IFERROR(SUM('0'!$H722),0)</f>
        <v>0</v>
      </c>
      <c r="J740" s="110">
        <f>IFERROR(SUM('0'!$I722),0)</f>
        <v>0</v>
      </c>
      <c r="K740" s="107" t="str">
        <f>IFERROR(CONCATENATE('0'!$K722),0)</f>
        <v/>
      </c>
      <c r="L740" s="107">
        <f>IFERROR(SUM('0'!$L722),0)</f>
        <v>0</v>
      </c>
      <c r="M740" s="107">
        <f>IFERROR(SUM('0'!$M722),0)</f>
        <v>0</v>
      </c>
      <c r="N740" s="107">
        <f>IFERROR(SUM('0'!$N722),0)</f>
        <v>0</v>
      </c>
      <c r="O740" s="107" t="str">
        <f>IFERROR(CONCATENATE('0'!$O722),0)</f>
        <v/>
      </c>
      <c r="P740" s="107" t="str">
        <f>IFERROR(CONCATENATE('0'!U722),"")</f>
        <v/>
      </c>
      <c r="Q740" s="107" t="str">
        <f>IFERROR(CONCATENATE('0'!$W722),0)</f>
        <v/>
      </c>
      <c r="R740" s="107" t="str">
        <f>IFERROR(IF('0'!V722&gt;0.00001,'0'!V722,'2'!M735),"")</f>
        <v/>
      </c>
      <c r="S740" s="107" t="s">
        <v>39</v>
      </c>
    </row>
    <row r="741" spans="1:19" s="31" customFormat="1" ht="18.95" hidden="1" customHeight="1">
      <c r="A741" s="106" t="str">
        <f>IFERROR(CONCATENATE('0'!$A723),0)</f>
        <v/>
      </c>
      <c r="B741" s="107">
        <f>IFERROR(SUM('0'!$B723),0)</f>
        <v>0</v>
      </c>
      <c r="C741" s="107">
        <f>IFERROR(SUM('0'!$C723),0)</f>
        <v>0</v>
      </c>
      <c r="D741" s="108">
        <f>IFERROR(SUM('0'!$E723),0)</f>
        <v>0</v>
      </c>
      <c r="E741" s="107">
        <f>IFERROR(SUM('0'!$D723),0)</f>
        <v>0</v>
      </c>
      <c r="F741" s="109">
        <f>IFERROR(SUM('0'!$F723),0)</f>
        <v>0</v>
      </c>
      <c r="G741" s="107" t="str">
        <f t="shared" si="11"/>
        <v/>
      </c>
      <c r="H741" s="107" t="str">
        <f>IFERROR(CONCATENATE('0'!$G723),0)</f>
        <v/>
      </c>
      <c r="I741" s="107">
        <f>IFERROR(SUM('0'!$H723),0)</f>
        <v>0</v>
      </c>
      <c r="J741" s="110">
        <f>IFERROR(SUM('0'!$I723),0)</f>
        <v>0</v>
      </c>
      <c r="K741" s="107" t="str">
        <f>IFERROR(CONCATENATE('0'!$K723),0)</f>
        <v/>
      </c>
      <c r="L741" s="107">
        <f>IFERROR(SUM('0'!$L723),0)</f>
        <v>0</v>
      </c>
      <c r="M741" s="107">
        <f>IFERROR(SUM('0'!$M723),0)</f>
        <v>0</v>
      </c>
      <c r="N741" s="107">
        <f>IFERROR(SUM('0'!$N723),0)</f>
        <v>0</v>
      </c>
      <c r="O741" s="107" t="str">
        <f>IFERROR(CONCATENATE('0'!$O723),0)</f>
        <v/>
      </c>
      <c r="P741" s="107" t="str">
        <f>IFERROR(CONCATENATE('0'!U723),"")</f>
        <v/>
      </c>
      <c r="Q741" s="107" t="str">
        <f>IFERROR(CONCATENATE('0'!$W723),0)</f>
        <v/>
      </c>
      <c r="R741" s="107" t="str">
        <f>IFERROR(IF('0'!V723&gt;0.00001,'0'!V723,'2'!M736),"")</f>
        <v/>
      </c>
      <c r="S741" s="107" t="s">
        <v>39</v>
      </c>
    </row>
    <row r="742" spans="1:19" s="31" customFormat="1" ht="18.95" hidden="1" customHeight="1">
      <c r="A742" s="106" t="str">
        <f>IFERROR(CONCATENATE('0'!$A724),0)</f>
        <v/>
      </c>
      <c r="B742" s="107">
        <f>IFERROR(SUM('0'!$B724),0)</f>
        <v>0</v>
      </c>
      <c r="C742" s="107">
        <f>IFERROR(SUM('0'!$C724),0)</f>
        <v>0</v>
      </c>
      <c r="D742" s="108">
        <f>IFERROR(SUM('0'!$E724),0)</f>
        <v>0</v>
      </c>
      <c r="E742" s="107">
        <f>IFERROR(SUM('0'!$D724),0)</f>
        <v>0</v>
      </c>
      <c r="F742" s="109">
        <f>IFERROR(SUM('0'!$F724),0)</f>
        <v>0</v>
      </c>
      <c r="G742" s="107" t="str">
        <f t="shared" si="11"/>
        <v/>
      </c>
      <c r="H742" s="107" t="str">
        <f>IFERROR(CONCATENATE('0'!$G724),0)</f>
        <v/>
      </c>
      <c r="I742" s="107">
        <f>IFERROR(SUM('0'!$H724),0)</f>
        <v>0</v>
      </c>
      <c r="J742" s="110">
        <f>IFERROR(SUM('0'!$I724),0)</f>
        <v>0</v>
      </c>
      <c r="K742" s="107" t="str">
        <f>IFERROR(CONCATENATE('0'!$K724),0)</f>
        <v/>
      </c>
      <c r="L742" s="107">
        <f>IFERROR(SUM('0'!$L724),0)</f>
        <v>0</v>
      </c>
      <c r="M742" s="107">
        <f>IFERROR(SUM('0'!$M724),0)</f>
        <v>0</v>
      </c>
      <c r="N742" s="107">
        <f>IFERROR(SUM('0'!$N724),0)</f>
        <v>0</v>
      </c>
      <c r="O742" s="107" t="str">
        <f>IFERROR(CONCATENATE('0'!$O724),0)</f>
        <v/>
      </c>
      <c r="P742" s="107" t="str">
        <f>IFERROR(CONCATENATE('0'!U724),"")</f>
        <v/>
      </c>
      <c r="Q742" s="107" t="str">
        <f>IFERROR(CONCATENATE('0'!$W724),0)</f>
        <v/>
      </c>
      <c r="R742" s="107" t="str">
        <f>IFERROR(IF('0'!V724&gt;0.00001,'0'!V724,'2'!M737),"")</f>
        <v/>
      </c>
      <c r="S742" s="107" t="s">
        <v>39</v>
      </c>
    </row>
    <row r="743" spans="1:19" s="31" customFormat="1" ht="18.95" hidden="1" customHeight="1">
      <c r="A743" s="106" t="str">
        <f>IFERROR(CONCATENATE('0'!$A725),0)</f>
        <v/>
      </c>
      <c r="B743" s="107">
        <f>IFERROR(SUM('0'!$B725),0)</f>
        <v>0</v>
      </c>
      <c r="C743" s="107">
        <f>IFERROR(SUM('0'!$C725),0)</f>
        <v>0</v>
      </c>
      <c r="D743" s="108">
        <f>IFERROR(SUM('0'!$E725),0)</f>
        <v>0</v>
      </c>
      <c r="E743" s="107">
        <f>IFERROR(SUM('0'!$D725),0)</f>
        <v>0</v>
      </c>
      <c r="F743" s="109">
        <f>IFERROR(SUM('0'!$F725),0)</f>
        <v>0</v>
      </c>
      <c r="G743" s="107" t="str">
        <f t="shared" si="11"/>
        <v/>
      </c>
      <c r="H743" s="107" t="str">
        <f>IFERROR(CONCATENATE('0'!$G725),0)</f>
        <v/>
      </c>
      <c r="I743" s="107">
        <f>IFERROR(SUM('0'!$H725),0)</f>
        <v>0</v>
      </c>
      <c r="J743" s="110">
        <f>IFERROR(SUM('0'!$I725),0)</f>
        <v>0</v>
      </c>
      <c r="K743" s="107" t="str">
        <f>IFERROR(CONCATENATE('0'!$K725),0)</f>
        <v/>
      </c>
      <c r="L743" s="107">
        <f>IFERROR(SUM('0'!$L725),0)</f>
        <v>0</v>
      </c>
      <c r="M743" s="107">
        <f>IFERROR(SUM('0'!$M725),0)</f>
        <v>0</v>
      </c>
      <c r="N743" s="107">
        <f>IFERROR(SUM('0'!$N725),0)</f>
        <v>0</v>
      </c>
      <c r="O743" s="107" t="str">
        <f>IFERROR(CONCATENATE('0'!$O725),0)</f>
        <v/>
      </c>
      <c r="P743" s="107" t="str">
        <f>IFERROR(CONCATENATE('0'!U725),"")</f>
        <v/>
      </c>
      <c r="Q743" s="107" t="str">
        <f>IFERROR(CONCATENATE('0'!$W725),0)</f>
        <v/>
      </c>
      <c r="R743" s="107" t="str">
        <f>IFERROR(IF('0'!V725&gt;0.00001,'0'!V725,'2'!M738),"")</f>
        <v/>
      </c>
      <c r="S743" s="107" t="s">
        <v>39</v>
      </c>
    </row>
    <row r="744" spans="1:19" s="31" customFormat="1" ht="18.95" hidden="1" customHeight="1">
      <c r="A744" s="106" t="str">
        <f>IFERROR(CONCATENATE('0'!$A726),0)</f>
        <v/>
      </c>
      <c r="B744" s="107">
        <f>IFERROR(SUM('0'!$B726),0)</f>
        <v>0</v>
      </c>
      <c r="C744" s="107">
        <f>IFERROR(SUM('0'!$C726),0)</f>
        <v>0</v>
      </c>
      <c r="D744" s="108">
        <f>IFERROR(SUM('0'!$E726),0)</f>
        <v>0</v>
      </c>
      <c r="E744" s="107">
        <f>IFERROR(SUM('0'!$D726),0)</f>
        <v>0</v>
      </c>
      <c r="F744" s="109">
        <f>IFERROR(SUM('0'!$F726),0)</f>
        <v>0</v>
      </c>
      <c r="G744" s="107" t="str">
        <f t="shared" si="11"/>
        <v/>
      </c>
      <c r="H744" s="107" t="str">
        <f>IFERROR(CONCATENATE('0'!$G726),0)</f>
        <v/>
      </c>
      <c r="I744" s="107">
        <f>IFERROR(SUM('0'!$H726),0)</f>
        <v>0</v>
      </c>
      <c r="J744" s="110">
        <f>IFERROR(SUM('0'!$I726),0)</f>
        <v>0</v>
      </c>
      <c r="K744" s="107" t="str">
        <f>IFERROR(CONCATENATE('0'!$K726),0)</f>
        <v/>
      </c>
      <c r="L744" s="107">
        <f>IFERROR(SUM('0'!$L726),0)</f>
        <v>0</v>
      </c>
      <c r="M744" s="107">
        <f>IFERROR(SUM('0'!$M726),0)</f>
        <v>0</v>
      </c>
      <c r="N744" s="107">
        <f>IFERROR(SUM('0'!$N726),0)</f>
        <v>0</v>
      </c>
      <c r="O744" s="107" t="str">
        <f>IFERROR(CONCATENATE('0'!$O726),0)</f>
        <v/>
      </c>
      <c r="P744" s="107" t="str">
        <f>IFERROR(CONCATENATE('0'!U726),"")</f>
        <v/>
      </c>
      <c r="Q744" s="107" t="str">
        <f>IFERROR(CONCATENATE('0'!$W726),0)</f>
        <v/>
      </c>
      <c r="R744" s="107" t="str">
        <f>IFERROR(IF('0'!V726&gt;0.00001,'0'!V726,'2'!M739),"")</f>
        <v/>
      </c>
      <c r="S744" s="107" t="s">
        <v>39</v>
      </c>
    </row>
    <row r="745" spans="1:19" s="31" customFormat="1" ht="18.95" hidden="1" customHeight="1">
      <c r="A745" s="106" t="str">
        <f>IFERROR(CONCATENATE('0'!$A727),0)</f>
        <v/>
      </c>
      <c r="B745" s="107">
        <f>IFERROR(SUM('0'!$B727),0)</f>
        <v>0</v>
      </c>
      <c r="C745" s="107">
        <f>IFERROR(SUM('0'!$C727),0)</f>
        <v>0</v>
      </c>
      <c r="D745" s="108">
        <f>IFERROR(SUM('0'!$E727),0)</f>
        <v>0</v>
      </c>
      <c r="E745" s="107">
        <f>IFERROR(SUM('0'!$D727),0)</f>
        <v>0</v>
      </c>
      <c r="F745" s="109">
        <f>IFERROR(SUM('0'!$F727),0)</f>
        <v>0</v>
      </c>
      <c r="G745" s="107" t="str">
        <f t="shared" si="11"/>
        <v/>
      </c>
      <c r="H745" s="107" t="str">
        <f>IFERROR(CONCATENATE('0'!$G727),0)</f>
        <v/>
      </c>
      <c r="I745" s="107">
        <f>IFERROR(SUM('0'!$H727),0)</f>
        <v>0</v>
      </c>
      <c r="J745" s="110">
        <f>IFERROR(SUM('0'!$I727),0)</f>
        <v>0</v>
      </c>
      <c r="K745" s="107" t="str">
        <f>IFERROR(CONCATENATE('0'!$K727),0)</f>
        <v/>
      </c>
      <c r="L745" s="107">
        <f>IFERROR(SUM('0'!$L727),0)</f>
        <v>0</v>
      </c>
      <c r="M745" s="107">
        <f>IFERROR(SUM('0'!$M727),0)</f>
        <v>0</v>
      </c>
      <c r="N745" s="107">
        <f>IFERROR(SUM('0'!$N727),0)</f>
        <v>0</v>
      </c>
      <c r="O745" s="107" t="str">
        <f>IFERROR(CONCATENATE('0'!$O727),0)</f>
        <v/>
      </c>
      <c r="P745" s="107" t="str">
        <f>IFERROR(CONCATENATE('0'!U727),"")</f>
        <v/>
      </c>
      <c r="Q745" s="107" t="str">
        <f>IFERROR(CONCATENATE('0'!$W727),0)</f>
        <v/>
      </c>
      <c r="R745" s="107" t="str">
        <f>IFERROR(IF('0'!V727&gt;0.00001,'0'!V727,'2'!M740),"")</f>
        <v/>
      </c>
      <c r="S745" s="107" t="s">
        <v>39</v>
      </c>
    </row>
    <row r="746" spans="1:19" s="31" customFormat="1" ht="18.95" hidden="1" customHeight="1">
      <c r="A746" s="106" t="str">
        <f>IFERROR(CONCATENATE('0'!$A728),0)</f>
        <v/>
      </c>
      <c r="B746" s="107">
        <f>IFERROR(SUM('0'!$B728),0)</f>
        <v>0</v>
      </c>
      <c r="C746" s="107">
        <f>IFERROR(SUM('0'!$C728),0)</f>
        <v>0</v>
      </c>
      <c r="D746" s="108">
        <f>IFERROR(SUM('0'!$E728),0)</f>
        <v>0</v>
      </c>
      <c r="E746" s="107">
        <f>IFERROR(SUM('0'!$D728),0)</f>
        <v>0</v>
      </c>
      <c r="F746" s="109">
        <f>IFERROR(SUM('0'!$F728),0)</f>
        <v>0</v>
      </c>
      <c r="G746" s="107" t="str">
        <f t="shared" si="11"/>
        <v/>
      </c>
      <c r="H746" s="107" t="str">
        <f>IFERROR(CONCATENATE('0'!$G728),0)</f>
        <v/>
      </c>
      <c r="I746" s="107">
        <f>IFERROR(SUM('0'!$H728),0)</f>
        <v>0</v>
      </c>
      <c r="J746" s="110">
        <f>IFERROR(SUM('0'!$I728),0)</f>
        <v>0</v>
      </c>
      <c r="K746" s="107" t="str">
        <f>IFERROR(CONCATENATE('0'!$K728),0)</f>
        <v/>
      </c>
      <c r="L746" s="107">
        <f>IFERROR(SUM('0'!$L728),0)</f>
        <v>0</v>
      </c>
      <c r="M746" s="107">
        <f>IFERROR(SUM('0'!$M728),0)</f>
        <v>0</v>
      </c>
      <c r="N746" s="107">
        <f>IFERROR(SUM('0'!$N728),0)</f>
        <v>0</v>
      </c>
      <c r="O746" s="107" t="str">
        <f>IFERROR(CONCATENATE('0'!$O728),0)</f>
        <v/>
      </c>
      <c r="P746" s="107" t="str">
        <f>IFERROR(CONCATENATE('0'!U728),"")</f>
        <v/>
      </c>
      <c r="Q746" s="107" t="str">
        <f>IFERROR(CONCATENATE('0'!$W728),0)</f>
        <v/>
      </c>
      <c r="R746" s="107" t="str">
        <f>IFERROR(IF('0'!V728&gt;0.00001,'0'!V728,'2'!M741),"")</f>
        <v/>
      </c>
      <c r="S746" s="107" t="s">
        <v>39</v>
      </c>
    </row>
    <row r="747" spans="1:19" s="23" customFormat="1" ht="18.95" hidden="1" customHeight="1">
      <c r="A747" s="106" t="str">
        <f>IFERROR(CONCATENATE('0'!$A729),0)</f>
        <v/>
      </c>
      <c r="B747" s="107">
        <f>IFERROR(SUM('0'!$B729),0)</f>
        <v>0</v>
      </c>
      <c r="C747" s="107">
        <f>IFERROR(SUM('0'!$C729),0)</f>
        <v>0</v>
      </c>
      <c r="D747" s="108">
        <f>IFERROR(SUM('0'!$E729),0)</f>
        <v>0</v>
      </c>
      <c r="E747" s="107">
        <f>IFERROR(SUM('0'!$D729),0)</f>
        <v>0</v>
      </c>
      <c r="F747" s="109">
        <f>IFERROR(SUM('0'!$F729),0)</f>
        <v>0</v>
      </c>
      <c r="G747" s="107" t="str">
        <f t="shared" si="11"/>
        <v/>
      </c>
      <c r="H747" s="107" t="str">
        <f>IFERROR(CONCATENATE('0'!$G729),0)</f>
        <v/>
      </c>
      <c r="I747" s="107">
        <f>IFERROR(SUM('0'!$H729),0)</f>
        <v>0</v>
      </c>
      <c r="J747" s="110">
        <f>IFERROR(SUM('0'!$I729),0)</f>
        <v>0</v>
      </c>
      <c r="K747" s="107" t="str">
        <f>IFERROR(CONCATENATE('0'!$K729),0)</f>
        <v/>
      </c>
      <c r="L747" s="107">
        <f>IFERROR(SUM('0'!$L729),0)</f>
        <v>0</v>
      </c>
      <c r="M747" s="107">
        <f>IFERROR(SUM('0'!$M729),0)</f>
        <v>0</v>
      </c>
      <c r="N747" s="107">
        <f>IFERROR(SUM('0'!$N729),0)</f>
        <v>0</v>
      </c>
      <c r="O747" s="107" t="str">
        <f>IFERROR(CONCATENATE('0'!$O729),0)</f>
        <v/>
      </c>
      <c r="P747" s="107" t="str">
        <f>IFERROR(CONCATENATE('0'!U729),"")</f>
        <v/>
      </c>
      <c r="Q747" s="107" t="str">
        <f>IFERROR(CONCATENATE('0'!$W729),0)</f>
        <v/>
      </c>
      <c r="R747" s="107" t="str">
        <f>IFERROR(IF('0'!V729&gt;0.00001,'0'!V729,'2'!M742),"")</f>
        <v/>
      </c>
      <c r="S747" s="107" t="s">
        <v>39</v>
      </c>
    </row>
    <row r="748" spans="1:19" s="23" customFormat="1" ht="18.95" hidden="1" customHeight="1">
      <c r="A748" s="106" t="str">
        <f>IFERROR(CONCATENATE('0'!$A730),0)</f>
        <v/>
      </c>
      <c r="B748" s="107">
        <f>IFERROR(SUM('0'!$B730),0)</f>
        <v>0</v>
      </c>
      <c r="C748" s="107">
        <f>IFERROR(SUM('0'!$C730),0)</f>
        <v>0</v>
      </c>
      <c r="D748" s="108">
        <f>IFERROR(SUM('0'!$E730),0)</f>
        <v>0</v>
      </c>
      <c r="E748" s="107">
        <f>IFERROR(SUM('0'!$D730),0)</f>
        <v>0</v>
      </c>
      <c r="F748" s="109">
        <f>IFERROR(SUM('0'!$F730),0)</f>
        <v>0</v>
      </c>
      <c r="G748" s="107" t="str">
        <f t="shared" si="11"/>
        <v/>
      </c>
      <c r="H748" s="107" t="str">
        <f>IFERROR(CONCATENATE('0'!$G730),0)</f>
        <v/>
      </c>
      <c r="I748" s="107">
        <f>IFERROR(SUM('0'!$H730),0)</f>
        <v>0</v>
      </c>
      <c r="J748" s="110">
        <f>IFERROR(SUM('0'!$I730),0)</f>
        <v>0</v>
      </c>
      <c r="K748" s="107" t="str">
        <f>IFERROR(CONCATENATE('0'!$K730),0)</f>
        <v/>
      </c>
      <c r="L748" s="107">
        <f>IFERROR(SUM('0'!$L730),0)</f>
        <v>0</v>
      </c>
      <c r="M748" s="107">
        <f>IFERROR(SUM('0'!$M730),0)</f>
        <v>0</v>
      </c>
      <c r="N748" s="107">
        <f>IFERROR(SUM('0'!$N730),0)</f>
        <v>0</v>
      </c>
      <c r="O748" s="107" t="str">
        <f>IFERROR(CONCATENATE('0'!$O730),0)</f>
        <v/>
      </c>
      <c r="P748" s="107" t="str">
        <f>IFERROR(CONCATENATE('0'!U730),"")</f>
        <v/>
      </c>
      <c r="Q748" s="107" t="str">
        <f>IFERROR(CONCATENATE('0'!$W730),0)</f>
        <v/>
      </c>
      <c r="R748" s="107" t="str">
        <f>IFERROR(IF('0'!V730&gt;0.00001,'0'!V730,'2'!M743),"")</f>
        <v/>
      </c>
      <c r="S748" s="107" t="s">
        <v>39</v>
      </c>
    </row>
    <row r="749" spans="1:19" s="23" customFormat="1" ht="18.95" hidden="1" customHeight="1">
      <c r="A749" s="106" t="str">
        <f>IFERROR(CONCATENATE('0'!$A731),0)</f>
        <v/>
      </c>
      <c r="B749" s="107">
        <f>IFERROR(SUM('0'!$B731),0)</f>
        <v>0</v>
      </c>
      <c r="C749" s="107">
        <f>IFERROR(SUM('0'!$C731),0)</f>
        <v>0</v>
      </c>
      <c r="D749" s="108">
        <f>IFERROR(SUM('0'!$E731),0)</f>
        <v>0</v>
      </c>
      <c r="E749" s="107">
        <f>IFERROR(SUM('0'!$D731),0)</f>
        <v>0</v>
      </c>
      <c r="F749" s="109">
        <f>IFERROR(SUM('0'!$F731),0)</f>
        <v>0</v>
      </c>
      <c r="G749" s="107" t="str">
        <f t="shared" si="11"/>
        <v/>
      </c>
      <c r="H749" s="107" t="str">
        <f>IFERROR(CONCATENATE('0'!$G731),0)</f>
        <v/>
      </c>
      <c r="I749" s="107">
        <f>IFERROR(SUM('0'!$H731),0)</f>
        <v>0</v>
      </c>
      <c r="J749" s="110">
        <f>IFERROR(SUM('0'!$I731),0)</f>
        <v>0</v>
      </c>
      <c r="K749" s="107" t="str">
        <f>IFERROR(CONCATENATE('0'!$K731),0)</f>
        <v/>
      </c>
      <c r="L749" s="107">
        <f>IFERROR(SUM('0'!$L731),0)</f>
        <v>0</v>
      </c>
      <c r="M749" s="107">
        <f>IFERROR(SUM('0'!$M731),0)</f>
        <v>0</v>
      </c>
      <c r="N749" s="107">
        <f>IFERROR(SUM('0'!$N731),0)</f>
        <v>0</v>
      </c>
      <c r="O749" s="107" t="str">
        <f>IFERROR(CONCATENATE('0'!$O731),0)</f>
        <v/>
      </c>
      <c r="P749" s="107" t="str">
        <f>IFERROR(CONCATENATE('0'!U731),"")</f>
        <v/>
      </c>
      <c r="Q749" s="107" t="str">
        <f>IFERROR(CONCATENATE('0'!$W731),0)</f>
        <v/>
      </c>
      <c r="R749" s="107" t="str">
        <f>IFERROR(IF('0'!V731&gt;0.00001,'0'!V731,'2'!M744),"")</f>
        <v/>
      </c>
      <c r="S749" s="107" t="s">
        <v>39</v>
      </c>
    </row>
    <row r="750" spans="1:19" s="23" customFormat="1" ht="18.95" hidden="1" customHeight="1">
      <c r="A750" s="106" t="str">
        <f>IFERROR(CONCATENATE('0'!$A732),0)</f>
        <v/>
      </c>
      <c r="B750" s="107">
        <f>IFERROR(SUM('0'!$B732),0)</f>
        <v>0</v>
      </c>
      <c r="C750" s="107">
        <f>IFERROR(SUM('0'!$C732),0)</f>
        <v>0</v>
      </c>
      <c r="D750" s="108">
        <f>IFERROR(SUM('0'!$E732),0)</f>
        <v>0</v>
      </c>
      <c r="E750" s="107">
        <f>IFERROR(SUM('0'!$D732),0)</f>
        <v>0</v>
      </c>
      <c r="F750" s="109">
        <f>IFERROR(SUM('0'!$F732),0)</f>
        <v>0</v>
      </c>
      <c r="G750" s="107" t="str">
        <f t="shared" si="11"/>
        <v/>
      </c>
      <c r="H750" s="107" t="str">
        <f>IFERROR(CONCATENATE('0'!$G732),0)</f>
        <v/>
      </c>
      <c r="I750" s="107">
        <f>IFERROR(SUM('0'!$H732),0)</f>
        <v>0</v>
      </c>
      <c r="J750" s="110">
        <f>IFERROR(SUM('0'!$I732),0)</f>
        <v>0</v>
      </c>
      <c r="K750" s="107" t="str">
        <f>IFERROR(CONCATENATE('0'!$K732),0)</f>
        <v/>
      </c>
      <c r="L750" s="107">
        <f>IFERROR(SUM('0'!$L732),0)</f>
        <v>0</v>
      </c>
      <c r="M750" s="107">
        <f>IFERROR(SUM('0'!$M732),0)</f>
        <v>0</v>
      </c>
      <c r="N750" s="107">
        <f>IFERROR(SUM('0'!$N732),0)</f>
        <v>0</v>
      </c>
      <c r="O750" s="107" t="str">
        <f>IFERROR(CONCATENATE('0'!$O732),0)</f>
        <v/>
      </c>
      <c r="P750" s="107" t="str">
        <f>IFERROR(CONCATENATE('0'!U732),"")</f>
        <v/>
      </c>
      <c r="Q750" s="107" t="str">
        <f>IFERROR(CONCATENATE('0'!$W732),0)</f>
        <v/>
      </c>
      <c r="R750" s="107" t="str">
        <f>IFERROR(IF('0'!V732&gt;0.00001,'0'!V732,'2'!M745),"")</f>
        <v/>
      </c>
      <c r="S750" s="107" t="s">
        <v>39</v>
      </c>
    </row>
    <row r="751" spans="1:19" s="23" customFormat="1" ht="18.95" hidden="1" customHeight="1">
      <c r="A751" s="106" t="str">
        <f>IFERROR(CONCATENATE('0'!$A733),0)</f>
        <v/>
      </c>
      <c r="B751" s="107">
        <f>IFERROR(SUM('0'!$B733),0)</f>
        <v>0</v>
      </c>
      <c r="C751" s="107">
        <f>IFERROR(SUM('0'!$C733),0)</f>
        <v>0</v>
      </c>
      <c r="D751" s="108">
        <f>IFERROR(SUM('0'!$E733),0)</f>
        <v>0</v>
      </c>
      <c r="E751" s="107">
        <f>IFERROR(SUM('0'!$D733),0)</f>
        <v>0</v>
      </c>
      <c r="F751" s="109">
        <f>IFERROR(SUM('0'!$F733),0)</f>
        <v>0</v>
      </c>
      <c r="G751" s="107" t="str">
        <f t="shared" si="11"/>
        <v/>
      </c>
      <c r="H751" s="107" t="str">
        <f>IFERROR(CONCATENATE('0'!$G733),0)</f>
        <v/>
      </c>
      <c r="I751" s="107">
        <f>IFERROR(SUM('0'!$H733),0)</f>
        <v>0</v>
      </c>
      <c r="J751" s="110">
        <f>IFERROR(SUM('0'!$I733),0)</f>
        <v>0</v>
      </c>
      <c r="K751" s="107" t="str">
        <f>IFERROR(CONCATENATE('0'!$K733),0)</f>
        <v/>
      </c>
      <c r="L751" s="107">
        <f>IFERROR(SUM('0'!$L733),0)</f>
        <v>0</v>
      </c>
      <c r="M751" s="107">
        <f>IFERROR(SUM('0'!$M733),0)</f>
        <v>0</v>
      </c>
      <c r="N751" s="107">
        <f>IFERROR(SUM('0'!$N733),0)</f>
        <v>0</v>
      </c>
      <c r="O751" s="107" t="str">
        <f>IFERROR(CONCATENATE('0'!$O733),0)</f>
        <v/>
      </c>
      <c r="P751" s="107" t="str">
        <f>IFERROR(CONCATENATE('0'!U733),"")</f>
        <v/>
      </c>
      <c r="Q751" s="107" t="str">
        <f>IFERROR(CONCATENATE('0'!$W733),0)</f>
        <v/>
      </c>
      <c r="R751" s="107" t="str">
        <f>IFERROR(IF('0'!V733&gt;0.00001,'0'!V733,'2'!M746),"")</f>
        <v/>
      </c>
      <c r="S751" s="107" t="s">
        <v>39</v>
      </c>
    </row>
    <row r="752" spans="1:19" s="23" customFormat="1" ht="18.95" hidden="1" customHeight="1">
      <c r="A752" s="106" t="str">
        <f>IFERROR(CONCATENATE('0'!$A734),0)</f>
        <v/>
      </c>
      <c r="B752" s="107">
        <f>IFERROR(SUM('0'!$B734),0)</f>
        <v>0</v>
      </c>
      <c r="C752" s="107">
        <f>IFERROR(SUM('0'!$C734),0)</f>
        <v>0</v>
      </c>
      <c r="D752" s="108">
        <f>IFERROR(SUM('0'!$E734),0)</f>
        <v>0</v>
      </c>
      <c r="E752" s="107">
        <f>IFERROR(SUM('0'!$D734),0)</f>
        <v>0</v>
      </c>
      <c r="F752" s="109">
        <f>IFERROR(SUM('0'!$F734),0)</f>
        <v>0</v>
      </c>
      <c r="G752" s="107" t="str">
        <f t="shared" si="11"/>
        <v/>
      </c>
      <c r="H752" s="107" t="str">
        <f>IFERROR(CONCATENATE('0'!$G734),0)</f>
        <v/>
      </c>
      <c r="I752" s="107">
        <f>IFERROR(SUM('0'!$H734),0)</f>
        <v>0</v>
      </c>
      <c r="J752" s="110">
        <f>IFERROR(SUM('0'!$I734),0)</f>
        <v>0</v>
      </c>
      <c r="K752" s="107" t="str">
        <f>IFERROR(CONCATENATE('0'!$K734),0)</f>
        <v/>
      </c>
      <c r="L752" s="107">
        <f>IFERROR(SUM('0'!$L734),0)</f>
        <v>0</v>
      </c>
      <c r="M752" s="107">
        <f>IFERROR(SUM('0'!$M734),0)</f>
        <v>0</v>
      </c>
      <c r="N752" s="107">
        <f>IFERROR(SUM('0'!$N734),0)</f>
        <v>0</v>
      </c>
      <c r="O752" s="107" t="str">
        <f>IFERROR(CONCATENATE('0'!$O734),0)</f>
        <v/>
      </c>
      <c r="P752" s="107" t="str">
        <f>IFERROR(CONCATENATE('0'!U734),"")</f>
        <v/>
      </c>
      <c r="Q752" s="107" t="str">
        <f>IFERROR(CONCATENATE('0'!$W734),0)</f>
        <v/>
      </c>
      <c r="R752" s="107" t="str">
        <f>IFERROR(IF('0'!V734&gt;0.00001,'0'!V734,'2'!M747),"")</f>
        <v/>
      </c>
      <c r="S752" s="107" t="s">
        <v>39</v>
      </c>
    </row>
    <row r="753" spans="1:19" s="23" customFormat="1" ht="18.95" hidden="1" customHeight="1">
      <c r="A753" s="106" t="str">
        <f>IFERROR(CONCATENATE('0'!$A735),0)</f>
        <v/>
      </c>
      <c r="B753" s="107">
        <f>IFERROR(SUM('0'!$B735),0)</f>
        <v>0</v>
      </c>
      <c r="C753" s="107">
        <f>IFERROR(SUM('0'!$C735),0)</f>
        <v>0</v>
      </c>
      <c r="D753" s="108">
        <f>IFERROR(SUM('0'!$E735),0)</f>
        <v>0</v>
      </c>
      <c r="E753" s="107">
        <f>IFERROR(SUM('0'!$D735),0)</f>
        <v>0</v>
      </c>
      <c r="F753" s="109">
        <f>IFERROR(SUM('0'!$F735),0)</f>
        <v>0</v>
      </c>
      <c r="G753" s="107" t="str">
        <f t="shared" si="11"/>
        <v/>
      </c>
      <c r="H753" s="107" t="str">
        <f>IFERROR(CONCATENATE('0'!$G735),0)</f>
        <v/>
      </c>
      <c r="I753" s="107">
        <f>IFERROR(SUM('0'!$H735),0)</f>
        <v>0</v>
      </c>
      <c r="J753" s="110">
        <f>IFERROR(SUM('0'!$I735),0)</f>
        <v>0</v>
      </c>
      <c r="K753" s="107" t="str">
        <f>IFERROR(CONCATENATE('0'!$K735),0)</f>
        <v/>
      </c>
      <c r="L753" s="107">
        <f>IFERROR(SUM('0'!$L735),0)</f>
        <v>0</v>
      </c>
      <c r="M753" s="107">
        <f>IFERROR(SUM('0'!$M735),0)</f>
        <v>0</v>
      </c>
      <c r="N753" s="107">
        <f>IFERROR(SUM('0'!$N735),0)</f>
        <v>0</v>
      </c>
      <c r="O753" s="107" t="str">
        <f>IFERROR(CONCATENATE('0'!$O735),0)</f>
        <v/>
      </c>
      <c r="P753" s="107" t="str">
        <f>IFERROR(CONCATENATE('0'!U735),"")</f>
        <v/>
      </c>
      <c r="Q753" s="107" t="str">
        <f>IFERROR(CONCATENATE('0'!$W735),0)</f>
        <v/>
      </c>
      <c r="R753" s="107" t="str">
        <f>IFERROR(IF('0'!V735&gt;0.00001,'0'!V735,'2'!M748),"")</f>
        <v/>
      </c>
      <c r="S753" s="107" t="s">
        <v>39</v>
      </c>
    </row>
    <row r="754" spans="1:19" s="23" customFormat="1" ht="18.95" hidden="1" customHeight="1">
      <c r="A754" s="106" t="str">
        <f>IFERROR(CONCATENATE('0'!$A736),0)</f>
        <v/>
      </c>
      <c r="B754" s="107">
        <f>IFERROR(SUM('0'!$B736),0)</f>
        <v>0</v>
      </c>
      <c r="C754" s="107">
        <f>IFERROR(SUM('0'!$C736),0)</f>
        <v>0</v>
      </c>
      <c r="D754" s="108">
        <f>IFERROR(SUM('0'!$E736),0)</f>
        <v>0</v>
      </c>
      <c r="E754" s="107">
        <f>IFERROR(SUM('0'!$D736),0)</f>
        <v>0</v>
      </c>
      <c r="F754" s="109">
        <f>IFERROR(SUM('0'!$F736),0)</f>
        <v>0</v>
      </c>
      <c r="G754" s="107" t="str">
        <f t="shared" si="11"/>
        <v/>
      </c>
      <c r="H754" s="107" t="str">
        <f>IFERROR(CONCATENATE('0'!$G736),0)</f>
        <v/>
      </c>
      <c r="I754" s="107">
        <f>IFERROR(SUM('0'!$H736),0)</f>
        <v>0</v>
      </c>
      <c r="J754" s="110">
        <f>IFERROR(SUM('0'!$I736),0)</f>
        <v>0</v>
      </c>
      <c r="K754" s="107" t="str">
        <f>IFERROR(CONCATENATE('0'!$K736),0)</f>
        <v/>
      </c>
      <c r="L754" s="107">
        <f>IFERROR(SUM('0'!$L736),0)</f>
        <v>0</v>
      </c>
      <c r="M754" s="107">
        <f>IFERROR(SUM('0'!$M736),0)</f>
        <v>0</v>
      </c>
      <c r="N754" s="107">
        <f>IFERROR(SUM('0'!$N736),0)</f>
        <v>0</v>
      </c>
      <c r="O754" s="107" t="str">
        <f>IFERROR(CONCATENATE('0'!$O736),0)</f>
        <v/>
      </c>
      <c r="P754" s="107" t="str">
        <f>IFERROR(CONCATENATE('0'!U736),"")</f>
        <v/>
      </c>
      <c r="Q754" s="107" t="str">
        <f>IFERROR(CONCATENATE('0'!$W736),0)</f>
        <v/>
      </c>
      <c r="R754" s="107" t="str">
        <f>IFERROR(IF('0'!V736&gt;0.00001,'0'!V736,'2'!M749),"")</f>
        <v/>
      </c>
      <c r="S754" s="107" t="s">
        <v>39</v>
      </c>
    </row>
    <row r="755" spans="1:19" s="23" customFormat="1" ht="18.95" hidden="1" customHeight="1">
      <c r="A755" s="106" t="str">
        <f>IFERROR(CONCATENATE('0'!$A737),0)</f>
        <v/>
      </c>
      <c r="B755" s="107">
        <f>IFERROR(SUM('0'!$B737),0)</f>
        <v>0</v>
      </c>
      <c r="C755" s="107">
        <f>IFERROR(SUM('0'!$C737),0)</f>
        <v>0</v>
      </c>
      <c r="D755" s="108">
        <f>IFERROR(SUM('0'!$E737),0)</f>
        <v>0</v>
      </c>
      <c r="E755" s="107">
        <f>IFERROR(SUM('0'!$D737),0)</f>
        <v>0</v>
      </c>
      <c r="F755" s="109">
        <f>IFERROR(SUM('0'!$F737),0)</f>
        <v>0</v>
      </c>
      <c r="G755" s="107" t="str">
        <f t="shared" si="11"/>
        <v/>
      </c>
      <c r="H755" s="107" t="str">
        <f>IFERROR(CONCATENATE('0'!$G737),0)</f>
        <v/>
      </c>
      <c r="I755" s="107">
        <f>IFERROR(SUM('0'!$H737),0)</f>
        <v>0</v>
      </c>
      <c r="J755" s="110">
        <f>IFERROR(SUM('0'!$I737),0)</f>
        <v>0</v>
      </c>
      <c r="K755" s="107" t="str">
        <f>IFERROR(CONCATENATE('0'!$K737),0)</f>
        <v/>
      </c>
      <c r="L755" s="107">
        <f>IFERROR(SUM('0'!$L737),0)</f>
        <v>0</v>
      </c>
      <c r="M755" s="107">
        <f>IFERROR(SUM('0'!$M737),0)</f>
        <v>0</v>
      </c>
      <c r="N755" s="107">
        <f>IFERROR(SUM('0'!$N737),0)</f>
        <v>0</v>
      </c>
      <c r="O755" s="107" t="str">
        <f>IFERROR(CONCATENATE('0'!$O737),0)</f>
        <v/>
      </c>
      <c r="P755" s="107" t="str">
        <f>IFERROR(CONCATENATE('0'!U737),"")</f>
        <v/>
      </c>
      <c r="Q755" s="107" t="str">
        <f>IFERROR(CONCATENATE('0'!$W737),0)</f>
        <v/>
      </c>
      <c r="R755" s="107" t="str">
        <f>IFERROR(IF('0'!V737&gt;0.00001,'0'!V737,'2'!M750),"")</f>
        <v/>
      </c>
      <c r="S755" s="107" t="s">
        <v>39</v>
      </c>
    </row>
    <row r="756" spans="1:19" s="23" customFormat="1" ht="18.95" hidden="1" customHeight="1">
      <c r="A756" s="117" t="str">
        <f>IFERROR(CONCATENATE('0'!$A738),0)</f>
        <v/>
      </c>
      <c r="B756" s="107">
        <f>IFERROR(SUM('0'!$B738),0)</f>
        <v>0</v>
      </c>
      <c r="C756" s="107">
        <f>IFERROR(SUM('0'!$C738),0)</f>
        <v>0</v>
      </c>
      <c r="D756" s="108">
        <f>IFERROR(SUM('0'!$E738),0)</f>
        <v>0</v>
      </c>
      <c r="E756" s="107">
        <f>IFERROR(SUM('0'!$D738),0)</f>
        <v>0</v>
      </c>
      <c r="F756" s="109">
        <f>IFERROR(SUM('0'!$F738),0)</f>
        <v>0</v>
      </c>
      <c r="G756" s="107" t="str">
        <f t="shared" si="11"/>
        <v/>
      </c>
      <c r="H756" s="107" t="str">
        <f>IFERROR(CONCATENATE('0'!$G738),0)</f>
        <v/>
      </c>
      <c r="I756" s="107">
        <f>IFERROR(SUM('0'!$H738),0)</f>
        <v>0</v>
      </c>
      <c r="J756" s="110">
        <f>IFERROR(SUM('0'!$I738),0)</f>
        <v>0</v>
      </c>
      <c r="K756" s="107" t="str">
        <f>IFERROR(CONCATENATE('0'!$K738),0)</f>
        <v/>
      </c>
      <c r="L756" s="107">
        <f>IFERROR(SUM('0'!$L738),0)</f>
        <v>0</v>
      </c>
      <c r="M756" s="107">
        <f>IFERROR(SUM('0'!$M738),0)</f>
        <v>0</v>
      </c>
      <c r="N756" s="107">
        <f>IFERROR(SUM('0'!$N738),0)</f>
        <v>0</v>
      </c>
      <c r="O756" s="107" t="str">
        <f>IFERROR(CONCATENATE('0'!$O738),0)</f>
        <v/>
      </c>
      <c r="P756" s="107" t="str">
        <f>IFERROR(CONCATENATE('0'!U738),"")</f>
        <v/>
      </c>
      <c r="Q756" s="107" t="str">
        <f>IFERROR(CONCATENATE('0'!$W738),0)</f>
        <v/>
      </c>
      <c r="R756" s="107" t="str">
        <f>IFERROR(IF('0'!V738&gt;0.00001,'0'!V738,'2'!M751),"")</f>
        <v/>
      </c>
      <c r="S756" s="107" t="s">
        <v>39</v>
      </c>
    </row>
    <row r="757" spans="1:19" s="31" customFormat="1" ht="18.95" hidden="1" customHeight="1">
      <c r="A757" s="124"/>
      <c r="B757" s="358"/>
      <c r="C757" s="358"/>
      <c r="D757" s="358"/>
      <c r="E757" s="358"/>
      <c r="F757" s="42">
        <f>SUM(F723:F756)</f>
        <v>0</v>
      </c>
      <c r="G757" s="7">
        <f>SUM(G723:G756)</f>
        <v>0</v>
      </c>
      <c r="H757" s="352"/>
      <c r="I757" s="353"/>
      <c r="J757" s="353"/>
      <c r="K757" s="353"/>
      <c r="L757" s="353"/>
      <c r="M757" s="353"/>
      <c r="N757" s="353"/>
      <c r="O757" s="353"/>
      <c r="P757" s="353"/>
      <c r="Q757" s="353"/>
      <c r="R757" s="353"/>
      <c r="S757" s="354"/>
    </row>
    <row r="758" spans="1:19" s="23" customFormat="1" ht="18.95" hidden="1" customHeight="1">
      <c r="A758" s="124"/>
      <c r="B758" s="122" t="s">
        <v>34</v>
      </c>
      <c r="C758" s="123"/>
      <c r="D758" s="123"/>
      <c r="E758" s="123"/>
      <c r="F758" s="42">
        <f>SUM(F757)</f>
        <v>0</v>
      </c>
      <c r="G758" s="40"/>
      <c r="H758" s="355"/>
      <c r="I758" s="356"/>
      <c r="J758" s="356"/>
      <c r="K758" s="356"/>
      <c r="L758" s="356"/>
      <c r="M758" s="356"/>
      <c r="N758" s="356"/>
      <c r="O758" s="356"/>
      <c r="P758" s="356"/>
      <c r="Q758" s="356"/>
      <c r="R758" s="356"/>
      <c r="S758" s="357"/>
    </row>
    <row r="759" spans="1:19" ht="18.95" hidden="1" customHeight="1">
      <c r="A759" s="43"/>
      <c r="B759" s="44" t="s">
        <v>34</v>
      </c>
      <c r="C759" s="38"/>
      <c r="D759" s="28"/>
      <c r="E759" s="350">
        <f>SUMIFS(F22:F758,B22:B758,B759)</f>
        <v>0</v>
      </c>
      <c r="F759" s="350"/>
      <c r="G759" s="351"/>
      <c r="H759" s="38"/>
      <c r="I759" s="38"/>
      <c r="J759" s="39"/>
      <c r="K759" s="38"/>
      <c r="L759" s="38"/>
      <c r="M759" s="38"/>
      <c r="N759" s="38"/>
      <c r="O759" s="38"/>
      <c r="P759" s="38"/>
      <c r="Q759" s="38"/>
      <c r="R759" s="26"/>
      <c r="S759" s="28"/>
    </row>
    <row r="760" spans="1:19" ht="18.95" hidden="1" customHeight="1">
      <c r="A760" s="27"/>
      <c r="B760" s="27"/>
      <c r="C760" s="27"/>
      <c r="D760" s="27"/>
      <c r="E760" s="27"/>
      <c r="F760" s="29"/>
      <c r="G760" s="27"/>
      <c r="H760" s="27"/>
      <c r="I760" s="27"/>
      <c r="J760" s="36"/>
      <c r="K760" s="27"/>
      <c r="L760" s="27"/>
      <c r="M760" s="27"/>
      <c r="N760" s="27"/>
      <c r="O760" s="27"/>
      <c r="P760" s="27"/>
      <c r="Q760" s="27"/>
      <c r="R760" s="27"/>
      <c r="S760" s="27"/>
    </row>
    <row r="761" spans="1:19" s="30" customFormat="1" ht="18.95" customHeight="1">
      <c r="A761" s="359" t="s">
        <v>21</v>
      </c>
      <c r="B761" s="359"/>
      <c r="C761" s="359"/>
      <c r="D761" s="294" t="str">
        <f>CONCATENATE(A15)</f>
        <v>ДП “Клесівський лісгосп”</v>
      </c>
      <c r="E761" s="294"/>
      <c r="F761" s="294"/>
      <c r="G761" s="294"/>
      <c r="H761" s="294"/>
      <c r="I761" s="294"/>
      <c r="J761" s="294"/>
      <c r="K761" s="294"/>
      <c r="L761" s="294"/>
      <c r="M761" s="294"/>
      <c r="N761" s="294"/>
      <c r="O761" s="295"/>
      <c r="P761" s="295"/>
      <c r="Q761" s="349" t="s">
        <v>197</v>
      </c>
      <c r="R761" s="349"/>
    </row>
    <row r="762" spans="1:19" ht="20.100000000000001" customHeight="1"/>
    <row r="763" spans="1:19" ht="20.100000000000001" customHeight="1"/>
    <row r="764" spans="1:19" ht="20.100000000000001" customHeight="1"/>
    <row r="765" spans="1:19" ht="20.100000000000001" customHeight="1"/>
    <row r="766" spans="1:19" ht="20.100000000000001" customHeight="1"/>
    <row r="767" spans="1:19" ht="20.100000000000001" customHeight="1"/>
    <row r="768" spans="1:19" ht="20.100000000000001" customHeight="1"/>
    <row r="769" ht="20.100000000000001" customHeight="1"/>
    <row r="770" ht="20.100000000000001" customHeight="1"/>
    <row r="771" ht="20.100000000000001" customHeight="1"/>
    <row r="772" ht="20.100000000000001" customHeight="1"/>
    <row r="773" ht="20.100000000000001" customHeight="1"/>
    <row r="774" ht="20.100000000000001" customHeight="1"/>
    <row r="775" ht="20.100000000000001" customHeight="1"/>
    <row r="776" ht="20.100000000000001" customHeight="1"/>
    <row r="777" ht="20.100000000000001" customHeight="1"/>
    <row r="778" ht="20.100000000000001" customHeight="1"/>
    <row r="779" ht="20.100000000000001" customHeight="1"/>
    <row r="780" ht="20.100000000000001" customHeight="1"/>
    <row r="781" ht="20.100000000000001" customHeight="1"/>
    <row r="782" ht="20.100000000000001" customHeight="1"/>
    <row r="783" ht="20.100000000000001" customHeight="1"/>
    <row r="784" ht="20.100000000000001" customHeight="1"/>
    <row r="785" ht="20.100000000000001" customHeight="1"/>
  </sheetData>
  <mergeCells count="55">
    <mergeCell ref="P12:S12"/>
    <mergeCell ref="A13:S13"/>
    <mergeCell ref="A14:S14"/>
    <mergeCell ref="A15:S15"/>
    <mergeCell ref="H12:O12"/>
    <mergeCell ref="A16:S16"/>
    <mergeCell ref="A17:S17"/>
    <mergeCell ref="S19:S20"/>
    <mergeCell ref="R19:R20"/>
    <mergeCell ref="Q19:Q20"/>
    <mergeCell ref="A18:S18"/>
    <mergeCell ref="P19:P20"/>
    <mergeCell ref="O19:O20"/>
    <mergeCell ref="B19:B20"/>
    <mergeCell ref="A19:A20"/>
    <mergeCell ref="H19:N19"/>
    <mergeCell ref="F19:G19"/>
    <mergeCell ref="E19:E20"/>
    <mergeCell ref="D19:D20"/>
    <mergeCell ref="C19:C20"/>
    <mergeCell ref="Q1:S1"/>
    <mergeCell ref="Q2:S2"/>
    <mergeCell ref="H4:O4"/>
    <mergeCell ref="H3:O3"/>
    <mergeCell ref="H11:O11"/>
    <mergeCell ref="H10:O10"/>
    <mergeCell ref="H9:O9"/>
    <mergeCell ref="H6:O6"/>
    <mergeCell ref="P4:S4"/>
    <mergeCell ref="P5:S5"/>
    <mergeCell ref="P6:S6"/>
    <mergeCell ref="P7:S7"/>
    <mergeCell ref="P8:S8"/>
    <mergeCell ref="P11:S11"/>
    <mergeCell ref="P3:S3"/>
    <mergeCell ref="H8:O8"/>
    <mergeCell ref="H7:O7"/>
    <mergeCell ref="H5:O5"/>
    <mergeCell ref="P9:S9"/>
    <mergeCell ref="P10:S10"/>
    <mergeCell ref="A6:F6"/>
    <mergeCell ref="A10:F10"/>
    <mergeCell ref="A9:F9"/>
    <mergeCell ref="A7:F7"/>
    <mergeCell ref="A8:F8"/>
    <mergeCell ref="A1:F1"/>
    <mergeCell ref="A2:F2"/>
    <mergeCell ref="A3:F3"/>
    <mergeCell ref="A4:F4"/>
    <mergeCell ref="A5:F5"/>
    <mergeCell ref="Q761:R761"/>
    <mergeCell ref="E759:G759"/>
    <mergeCell ref="H757:S758"/>
    <mergeCell ref="B757:E757"/>
    <mergeCell ref="A761:C761"/>
  </mergeCells>
  <printOptions horizontalCentered="1"/>
  <pageMargins left="0.19685039370078741" right="0.19685039370078741" top="0.62992125984251968" bottom="0.19685039370078741" header="0.11811023622047245" footer="0.11811023622047245"/>
  <pageSetup paperSize="9" scale="98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86"/>
  <sheetViews>
    <sheetView view="pageBreakPreview" topLeftCell="A88" zoomScale="125" zoomScaleSheetLayoutView="125" workbookViewId="0">
      <selection activeCell="C96" sqref="C96:C97"/>
    </sheetView>
  </sheetViews>
  <sheetFormatPr defaultColWidth="11.5703125" defaultRowHeight="15"/>
  <cols>
    <col min="1" max="1" width="16.7109375" customWidth="1"/>
    <col min="2" max="2" width="4.7109375" customWidth="1"/>
    <col min="3" max="3" width="5.7109375" customWidth="1"/>
    <col min="4" max="4" width="5.7109375" style="46" customWidth="1"/>
    <col min="5" max="5" width="5.7109375" customWidth="1"/>
    <col min="6" max="6" width="17" customWidth="1"/>
    <col min="7" max="7" width="3.7109375" customWidth="1"/>
    <col min="8" max="8" width="4.28515625" customWidth="1"/>
    <col min="9" max="9" width="6.7109375" customWidth="1"/>
    <col min="10" max="12" width="3.7109375" customWidth="1"/>
    <col min="13" max="13" width="4.7109375" customWidth="1"/>
    <col min="14" max="14" width="5.42578125" customWidth="1"/>
    <col min="15" max="15" width="5.7109375" customWidth="1"/>
    <col min="16" max="16" width="4.7109375" hidden="1" customWidth="1"/>
    <col min="17" max="17" width="3.7109375" customWidth="1"/>
    <col min="18" max="18" width="25.85546875" customWidth="1"/>
  </cols>
  <sheetData>
    <row r="1" spans="1:19" ht="12.95" customHeight="1">
      <c r="L1" s="47"/>
      <c r="M1" s="47"/>
      <c r="N1" s="47"/>
      <c r="P1" s="48" t="s">
        <v>41</v>
      </c>
      <c r="R1" s="48"/>
    </row>
    <row r="2" spans="1:19" ht="12.95" customHeight="1">
      <c r="L2" s="47"/>
      <c r="M2" s="47"/>
      <c r="N2" s="47"/>
      <c r="P2" s="48" t="s">
        <v>42</v>
      </c>
      <c r="R2" s="48"/>
    </row>
    <row r="3" spans="1:19" ht="20.100000000000001" customHeight="1">
      <c r="D3" s="49"/>
      <c r="E3" s="50"/>
      <c r="F3" s="51"/>
      <c r="G3" s="51"/>
      <c r="H3" s="51"/>
      <c r="I3" s="51"/>
      <c r="J3" s="50"/>
      <c r="K3" s="51"/>
      <c r="L3" s="392" t="s">
        <v>43</v>
      </c>
      <c r="M3" s="392"/>
      <c r="N3" s="392"/>
      <c r="O3" s="392"/>
      <c r="P3" s="392"/>
      <c r="Q3" s="392"/>
      <c r="R3" s="392"/>
    </row>
    <row r="4" spans="1:19" ht="15" customHeight="1">
      <c r="D4" s="49"/>
      <c r="E4" s="50"/>
      <c r="F4" s="51"/>
      <c r="G4" s="51"/>
      <c r="H4" s="51"/>
      <c r="I4" s="51"/>
      <c r="J4" s="50"/>
      <c r="K4" s="51"/>
      <c r="L4" s="393"/>
      <c r="M4" s="393"/>
      <c r="N4" s="393"/>
      <c r="O4" s="393"/>
      <c r="P4" s="393"/>
      <c r="Q4" s="393"/>
      <c r="R4" s="393"/>
    </row>
    <row r="5" spans="1:19" ht="9" customHeight="1">
      <c r="D5" s="49"/>
      <c r="E5" s="50"/>
      <c r="F5" s="51"/>
      <c r="G5" s="51"/>
      <c r="H5" s="51"/>
      <c r="I5" s="51"/>
      <c r="J5" s="50"/>
      <c r="K5" s="51"/>
      <c r="L5" s="394" t="s">
        <v>44</v>
      </c>
      <c r="M5" s="394"/>
      <c r="N5" s="394"/>
      <c r="O5" s="394"/>
      <c r="P5" s="394"/>
      <c r="Q5" s="394"/>
      <c r="R5" s="394"/>
    </row>
    <row r="6" spans="1:19" ht="15" customHeight="1">
      <c r="D6" s="49"/>
      <c r="E6" s="50"/>
      <c r="F6" s="51"/>
      <c r="G6" s="51"/>
      <c r="H6" s="51"/>
      <c r="I6" s="51"/>
      <c r="J6" s="50"/>
      <c r="K6" s="51"/>
      <c r="L6" s="393"/>
      <c r="M6" s="393"/>
      <c r="N6" s="393"/>
      <c r="O6" s="393"/>
      <c r="P6" s="393"/>
      <c r="Q6" s="393"/>
      <c r="R6" s="393"/>
    </row>
    <row r="7" spans="1:19" ht="9" customHeight="1">
      <c r="D7" s="49"/>
      <c r="E7" s="50"/>
      <c r="F7" s="51"/>
      <c r="G7" s="51"/>
      <c r="H7" s="51"/>
      <c r="I7" s="51"/>
      <c r="J7" s="50"/>
      <c r="K7" s="51"/>
      <c r="L7" s="394" t="s">
        <v>45</v>
      </c>
      <c r="M7" s="394"/>
      <c r="N7" s="394"/>
      <c r="O7" s="394"/>
      <c r="P7" s="394"/>
      <c r="Q7" s="394"/>
      <c r="R7" s="394"/>
    </row>
    <row r="8" spans="1:19" ht="15" customHeight="1">
      <c r="D8" s="49"/>
      <c r="E8" s="50"/>
      <c r="F8" s="51"/>
      <c r="G8" s="51"/>
      <c r="H8" s="51"/>
      <c r="I8" s="51"/>
      <c r="J8" s="50"/>
      <c r="K8" s="51"/>
      <c r="L8" s="391" t="s">
        <v>46</v>
      </c>
      <c r="M8" s="391"/>
      <c r="N8" s="391"/>
      <c r="O8" s="391"/>
      <c r="P8" s="391"/>
      <c r="Q8" s="391"/>
      <c r="R8" s="391"/>
    </row>
    <row r="9" spans="1:19" ht="15" customHeight="1">
      <c r="D9" s="49"/>
      <c r="E9" s="50"/>
      <c r="F9" s="51"/>
      <c r="G9" s="51"/>
      <c r="H9" s="51"/>
      <c r="I9" s="51"/>
      <c r="J9" s="50"/>
      <c r="K9" s="51"/>
      <c r="L9" s="52"/>
      <c r="M9" s="52"/>
      <c r="N9" s="52"/>
      <c r="O9" s="52"/>
      <c r="P9" s="52"/>
      <c r="Q9" s="52"/>
      <c r="R9" s="52"/>
    </row>
    <row r="10" spans="1:19" ht="18.75">
      <c r="A10" s="392" t="s">
        <v>47</v>
      </c>
      <c r="B10" s="39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</row>
    <row r="11" spans="1:19" ht="18.75">
      <c r="A11" s="392" t="s">
        <v>48</v>
      </c>
      <c r="B11" s="39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</row>
    <row r="12" spans="1:19" ht="18.75">
      <c r="A12" s="392" t="str">
        <f>CONCATENATE('1'!A15:S15)</f>
        <v>ДП “Клесівський лісгосп”</v>
      </c>
      <c r="B12" s="392"/>
      <c r="C12" s="392"/>
      <c r="D12" s="392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</row>
    <row r="13" spans="1:19" ht="18.75">
      <c r="A13" s="392" t="str">
        <f>LEFT('[1]Пробні площі'!$A$5:$AB$5,50)</f>
        <v>Рівненська область</v>
      </c>
      <c r="B13" s="392"/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</row>
    <row r="14" spans="1:19" ht="61.5" customHeight="1">
      <c r="A14" s="395" t="s">
        <v>49</v>
      </c>
      <c r="B14" s="397" t="s">
        <v>50</v>
      </c>
      <c r="C14" s="397" t="s">
        <v>51</v>
      </c>
      <c r="D14" s="399" t="s">
        <v>52</v>
      </c>
      <c r="E14" s="397" t="s">
        <v>53</v>
      </c>
      <c r="F14" s="329" t="s">
        <v>54</v>
      </c>
      <c r="G14" s="329"/>
      <c r="H14" s="329"/>
      <c r="I14" s="329"/>
      <c r="J14" s="329"/>
      <c r="K14" s="329"/>
      <c r="L14" s="329"/>
      <c r="M14" s="401" t="s">
        <v>87</v>
      </c>
      <c r="N14" s="401"/>
      <c r="O14" s="401"/>
      <c r="P14" s="401"/>
      <c r="Q14" s="402" t="s">
        <v>73</v>
      </c>
      <c r="R14" s="403" t="s">
        <v>79</v>
      </c>
      <c r="S14" s="53"/>
    </row>
    <row r="15" spans="1:19" ht="17.25" customHeight="1">
      <c r="A15" s="395"/>
      <c r="B15" s="397"/>
      <c r="C15" s="397"/>
      <c r="D15" s="399"/>
      <c r="E15" s="397"/>
      <c r="F15" s="329" t="s">
        <v>88</v>
      </c>
      <c r="G15" s="402" t="s">
        <v>56</v>
      </c>
      <c r="H15" s="402" t="s">
        <v>57</v>
      </c>
      <c r="I15" s="402" t="s">
        <v>58</v>
      </c>
      <c r="J15" s="402" t="s">
        <v>59</v>
      </c>
      <c r="K15" s="402" t="s">
        <v>60</v>
      </c>
      <c r="L15" s="402" t="s">
        <v>61</v>
      </c>
      <c r="M15" s="402" t="s">
        <v>62</v>
      </c>
      <c r="N15" s="402" t="s">
        <v>63</v>
      </c>
      <c r="O15" s="128"/>
      <c r="P15" s="129"/>
      <c r="Q15" s="402"/>
      <c r="R15" s="404"/>
      <c r="S15" s="53"/>
    </row>
    <row r="16" spans="1:19" ht="96" customHeight="1">
      <c r="A16" s="396"/>
      <c r="B16" s="398"/>
      <c r="C16" s="398"/>
      <c r="D16" s="400"/>
      <c r="E16" s="398"/>
      <c r="F16" s="403"/>
      <c r="G16" s="331"/>
      <c r="H16" s="331"/>
      <c r="I16" s="405"/>
      <c r="J16" s="331"/>
      <c r="K16" s="331"/>
      <c r="L16" s="331"/>
      <c r="M16" s="331"/>
      <c r="N16" s="331"/>
      <c r="O16" s="193" t="s">
        <v>65</v>
      </c>
      <c r="P16" s="193" t="s">
        <v>66</v>
      </c>
      <c r="Q16" s="331"/>
      <c r="R16" s="404"/>
      <c r="S16" s="54"/>
    </row>
    <row r="17" spans="1:18" ht="15.95" customHeight="1">
      <c r="A17" s="216" t="str">
        <f>IFERROR(CONCATENATE('0'!$A4),"")</f>
        <v>Єльнівське</v>
      </c>
      <c r="B17" s="220">
        <f>IFERROR(SUM('0'!$B4),"")</f>
        <v>33</v>
      </c>
      <c r="C17" s="220" t="str">
        <f>CONCATENATE('0'!C4,"(",'0'!D4,")")</f>
        <v>10(1)</v>
      </c>
      <c r="D17" s="221">
        <f>IFERROR(SUM('0'!$E4),"")</f>
        <v>1.5</v>
      </c>
      <c r="E17" s="220">
        <f>IFERROR(SUM('0'!$F4),"")</f>
        <v>0.3</v>
      </c>
      <c r="F17" s="296" t="str">
        <f>IFERROR(CONCATENATE('0'!$G4),0)</f>
        <v>10Сз+Сб</v>
      </c>
      <c r="G17" s="222">
        <f>IFERROR(SUM('0'!$H4),"")</f>
        <v>55</v>
      </c>
      <c r="H17" s="220">
        <f>IFERROR(SUM('0'!$I4),"")</f>
        <v>0.8</v>
      </c>
      <c r="I17" s="217" t="str">
        <f>IFERROR(CONCATENATE('0'!$J4),0)</f>
        <v>А2С</v>
      </c>
      <c r="J17" s="220" t="str">
        <f>IFERROR(CONCATENATE('0'!$K4),0)</f>
        <v>2</v>
      </c>
      <c r="K17" s="220">
        <f>IFERROR(SUM('0'!$L4),"")</f>
        <v>18</v>
      </c>
      <c r="L17" s="220">
        <f>IFERROR(SUM('0'!$M4),"")</f>
        <v>18</v>
      </c>
      <c r="M17" s="218">
        <f>IFERROR(SUM(N17/E17),"")</f>
        <v>186.66666666666669</v>
      </c>
      <c r="N17" s="218">
        <f>IFERROR(SUM('0'!$Q4),"")</f>
        <v>56</v>
      </c>
      <c r="O17" s="218">
        <f>IFERROR(SUM('0'!$R4),"")</f>
        <v>49</v>
      </c>
      <c r="P17" s="218">
        <f>IFERROR(SUM('0'!$S4),"")</f>
        <v>0</v>
      </c>
      <c r="Q17" s="217" t="str">
        <f>IFERROR(CONCATENATE('0'!$T4),"")</f>
        <v>л/к</v>
      </c>
      <c r="R17" s="219" t="str">
        <f>IFERROR(CONCATENATE('0'!$W4),"")</f>
        <v>КВШ, Пониження РГВ</v>
      </c>
    </row>
    <row r="18" spans="1:18" ht="15.95" customHeight="1">
      <c r="A18" s="216" t="str">
        <f>IFERROR(CONCATENATE('0'!$A5),"")</f>
        <v>Єльнівське</v>
      </c>
      <c r="B18" s="220">
        <f>IFERROR(SUM('0'!$B5),"")</f>
        <v>33</v>
      </c>
      <c r="C18" s="220" t="str">
        <f>CONCATENATE('0'!C5,"(",'0'!D5,")")</f>
        <v>42(1)</v>
      </c>
      <c r="D18" s="221">
        <f>IFERROR(SUM('0'!$E5),"")</f>
        <v>8.8000000000000007</v>
      </c>
      <c r="E18" s="220">
        <f>IFERROR(SUM('0'!$F5),"")</f>
        <v>0.2</v>
      </c>
      <c r="F18" s="296" t="str">
        <f>IFERROR(CONCATENATE('0'!$G5),0)</f>
        <v>10Сз+Бп</v>
      </c>
      <c r="G18" s="222">
        <f>IFERROR(SUM('0'!$H5),"")</f>
        <v>60</v>
      </c>
      <c r="H18" s="220">
        <f>IFERROR(SUM('0'!$I5),"")</f>
        <v>0.7</v>
      </c>
      <c r="I18" s="217" t="str">
        <f>IFERROR(CONCATENATE('0'!$J5),0)</f>
        <v>В2ДС</v>
      </c>
      <c r="J18" s="220" t="str">
        <f>IFERROR(CONCATENATE('0'!$K5),0)</f>
        <v>1</v>
      </c>
      <c r="K18" s="220">
        <f>IFERROR(SUM('0'!$L5),"")</f>
        <v>21</v>
      </c>
      <c r="L18" s="220">
        <f>IFERROR(SUM('0'!$M5),"")</f>
        <v>22</v>
      </c>
      <c r="M18" s="218">
        <f t="shared" ref="M18:M68" si="0">IFERROR(SUM(N18/E18),"")</f>
        <v>215</v>
      </c>
      <c r="N18" s="218">
        <f>IFERROR(SUM('0'!$Q5),"")</f>
        <v>43</v>
      </c>
      <c r="O18" s="218">
        <f>IFERROR(SUM('0'!$R5),"")</f>
        <v>37</v>
      </c>
      <c r="P18" s="218">
        <f>IFERROR(SUM('0'!$S5),"")</f>
        <v>0</v>
      </c>
      <c r="Q18" s="217" t="str">
        <f>IFERROR(CONCATENATE('0'!$T5),"")</f>
        <v>л/к</v>
      </c>
      <c r="R18" s="219" t="str">
        <f>IFERROR(CONCATENATE('0'!$W5),"")</f>
        <v>КВШ, Пониження РГВ</v>
      </c>
    </row>
    <row r="19" spans="1:18" ht="15.95" customHeight="1">
      <c r="A19" s="216" t="str">
        <f>IFERROR(CONCATENATE('0'!$A6),"")</f>
        <v>Єльнівське</v>
      </c>
      <c r="B19" s="220">
        <f>IFERROR(SUM('0'!$B6),"")</f>
        <v>34</v>
      </c>
      <c r="C19" s="220" t="str">
        <f>CONCATENATE('0'!C6,"(",'0'!D6,")")</f>
        <v>16(1)</v>
      </c>
      <c r="D19" s="221">
        <f>IFERROR(SUM('0'!$E6),"")</f>
        <v>7</v>
      </c>
      <c r="E19" s="220">
        <f>IFERROR(SUM('0'!$F6),"")</f>
        <v>0.1</v>
      </c>
      <c r="F19" s="296" t="str">
        <f>IFERROR(CONCATENATE('0'!$G6),0)</f>
        <v>10Сз+Бп</v>
      </c>
      <c r="G19" s="222">
        <f>IFERROR(SUM('0'!$H6),"")</f>
        <v>34</v>
      </c>
      <c r="H19" s="220">
        <f>IFERROR(SUM('0'!$I6),"")</f>
        <v>0.7</v>
      </c>
      <c r="I19" s="217" t="str">
        <f>IFERROR(CONCATENATE('0'!$J6),0)</f>
        <v>А2С</v>
      </c>
      <c r="J19" s="220" t="str">
        <f>IFERROR(CONCATENATE('0'!$K6),0)</f>
        <v>3</v>
      </c>
      <c r="K19" s="220">
        <f>IFERROR(SUM('0'!$L6),"")</f>
        <v>10</v>
      </c>
      <c r="L19" s="220">
        <f>IFERROR(SUM('0'!$M6),"")</f>
        <v>12</v>
      </c>
      <c r="M19" s="218">
        <f t="shared" si="0"/>
        <v>240</v>
      </c>
      <c r="N19" s="218">
        <f>IFERROR(SUM('0'!$Q6),"")</f>
        <v>24</v>
      </c>
      <c r="O19" s="218">
        <f>IFERROR(SUM('0'!$R6),"")</f>
        <v>21</v>
      </c>
      <c r="P19" s="218">
        <f>IFERROR(SUM('0'!$S6),"")</f>
        <v>0</v>
      </c>
      <c r="Q19" s="217" t="str">
        <f>IFERROR(CONCATENATE('0'!$T6),"")</f>
        <v>л/к</v>
      </c>
      <c r="R19" s="219" t="str">
        <f>IFERROR(CONCATENATE('0'!$W6),"")</f>
        <v>КВШ, Пониження РГВ</v>
      </c>
    </row>
    <row r="20" spans="1:18" ht="15.95" customHeight="1">
      <c r="A20" s="216" t="str">
        <f>IFERROR(CONCATENATE('0'!$A7),"")</f>
        <v>Єльнівське</v>
      </c>
      <c r="B20" s="220">
        <f>IFERROR(SUM('0'!$B7),"")</f>
        <v>36</v>
      </c>
      <c r="C20" s="220" t="str">
        <f>CONCATENATE('0'!C7,"(",'0'!D7,")")</f>
        <v>49(2)</v>
      </c>
      <c r="D20" s="221">
        <f>IFERROR(SUM('0'!$E7),"")</f>
        <v>1.3</v>
      </c>
      <c r="E20" s="220">
        <f>IFERROR(SUM('0'!$F7),"")</f>
        <v>0.1</v>
      </c>
      <c r="F20" s="296" t="str">
        <f>IFERROR(CONCATENATE('0'!$G7),0)</f>
        <v>4Сз6Сб+Бп</v>
      </c>
      <c r="G20" s="222">
        <f>IFERROR(SUM('0'!$H7),"")</f>
        <v>41</v>
      </c>
      <c r="H20" s="220">
        <f>IFERROR(SUM('0'!$I7),"")</f>
        <v>0.7</v>
      </c>
      <c r="I20" s="217" t="str">
        <f>IFERROR(CONCATENATE('0'!$J7),0)</f>
        <v>А1С</v>
      </c>
      <c r="J20" s="220" t="str">
        <f>IFERROR(CONCATENATE('0'!$K7),0)</f>
        <v>3</v>
      </c>
      <c r="K20" s="220">
        <f>IFERROR(SUM('0'!$L7),"")</f>
        <v>11</v>
      </c>
      <c r="L20" s="220">
        <f>IFERROR(SUM('0'!$M7),"")</f>
        <v>14</v>
      </c>
      <c r="M20" s="218">
        <f t="shared" si="0"/>
        <v>180</v>
      </c>
      <c r="N20" s="218">
        <f>IFERROR(SUM('0'!$Q7),"")</f>
        <v>18</v>
      </c>
      <c r="O20" s="218">
        <f>IFERROR(SUM('0'!$R7),"")</f>
        <v>15</v>
      </c>
      <c r="P20" s="218">
        <f>IFERROR(SUM('0'!$S7),"")</f>
        <v>0</v>
      </c>
      <c r="Q20" s="217" t="str">
        <f>IFERROR(CONCATENATE('0'!$T7),"")</f>
        <v>л/к</v>
      </c>
      <c r="R20" s="219" t="str">
        <f>IFERROR(CONCATENATE('0'!$W7),"")</f>
        <v>КВШ, Пониження РГВ</v>
      </c>
    </row>
    <row r="21" spans="1:18" ht="15.95" customHeight="1">
      <c r="A21" s="216" t="str">
        <f>IFERROR(CONCATENATE('0'!$A8),"")</f>
        <v>Єльнівське</v>
      </c>
      <c r="B21" s="220">
        <f>IFERROR(SUM('0'!$B8),"")</f>
        <v>36</v>
      </c>
      <c r="C21" s="220" t="str">
        <f>CONCATENATE('0'!C8,"(",'0'!D8,")")</f>
        <v>50(2)</v>
      </c>
      <c r="D21" s="221">
        <f>IFERROR(SUM('0'!$E8),"")</f>
        <v>0.8</v>
      </c>
      <c r="E21" s="220">
        <f>IFERROR(SUM('0'!$F8),"")</f>
        <v>0.7</v>
      </c>
      <c r="F21" s="296" t="str">
        <f>IFERROR(CONCATENATE('0'!$G8),0)</f>
        <v>6Сз(56)2Сз(80)2Сз(30)</v>
      </c>
      <c r="G21" s="222">
        <f>IFERROR(SUM('0'!$H8),"")</f>
        <v>56</v>
      </c>
      <c r="H21" s="220">
        <f>IFERROR(SUM('0'!$I8),"")</f>
        <v>0.7</v>
      </c>
      <c r="I21" s="217" t="str">
        <f>IFERROR(CONCATENATE('0'!$J8),0)</f>
        <v>А1С</v>
      </c>
      <c r="J21" s="220" t="str">
        <f>IFERROR(CONCATENATE('0'!$K8),0)</f>
        <v>2</v>
      </c>
      <c r="K21" s="220">
        <f>IFERROR(SUM('0'!$L8),"")</f>
        <v>16</v>
      </c>
      <c r="L21" s="220">
        <f>IFERROR(SUM('0'!$M8),"")</f>
        <v>16</v>
      </c>
      <c r="M21" s="218">
        <f t="shared" si="0"/>
        <v>135.71428571428572</v>
      </c>
      <c r="N21" s="218">
        <f>IFERROR(SUM('0'!$Q8),"")</f>
        <v>95</v>
      </c>
      <c r="O21" s="218">
        <f>IFERROR(SUM('0'!$R8),"")</f>
        <v>82</v>
      </c>
      <c r="P21" s="218">
        <f>IFERROR(SUM('0'!$S8),"")</f>
        <v>0</v>
      </c>
      <c r="Q21" s="217" t="str">
        <f>IFERROR(CONCATENATE('0'!$T8),"")</f>
        <v>л/к</v>
      </c>
      <c r="R21" s="219" t="str">
        <f>IFERROR(CONCATENATE('0'!$W8),"")</f>
        <v>КВШ, Пониження РГВ</v>
      </c>
    </row>
    <row r="22" spans="1:18" ht="15.95" customHeight="1">
      <c r="A22" s="216" t="str">
        <f>IFERROR(CONCATENATE('0'!$A9),"")</f>
        <v>Єльнівське</v>
      </c>
      <c r="B22" s="220">
        <f>IFERROR(SUM('0'!$B9),"")</f>
        <v>41</v>
      </c>
      <c r="C22" s="220" t="str">
        <f>CONCATENATE('0'!C9,"(",'0'!D9,")")</f>
        <v>32(1)</v>
      </c>
      <c r="D22" s="221">
        <f>IFERROR(SUM('0'!$E9),"")</f>
        <v>2.7</v>
      </c>
      <c r="E22" s="220">
        <f>IFERROR(SUM('0'!$F9),"")</f>
        <v>0.2</v>
      </c>
      <c r="F22" s="296" t="str">
        <f>IFERROR(CONCATENATE('0'!$G9),0)</f>
        <v>10Сз</v>
      </c>
      <c r="G22" s="222">
        <f>IFERROR(SUM('0'!$H9),"")</f>
        <v>48</v>
      </c>
      <c r="H22" s="220">
        <f>IFERROR(SUM('0'!$I9),"")</f>
        <v>0.8</v>
      </c>
      <c r="I22" s="217" t="str">
        <f>IFERROR(CONCATENATE('0'!$J9),0)</f>
        <v>А2С</v>
      </c>
      <c r="J22" s="220" t="str">
        <f>IFERROR(CONCATENATE('0'!$K9),0)</f>
        <v>1а</v>
      </c>
      <c r="K22" s="220">
        <f>IFERROR(SUM('0'!$L9),"")</f>
        <v>20</v>
      </c>
      <c r="L22" s="220">
        <f>IFERROR(SUM('0'!$M9),"")</f>
        <v>22</v>
      </c>
      <c r="M22" s="218">
        <f t="shared" si="0"/>
        <v>85</v>
      </c>
      <c r="N22" s="218">
        <f>IFERROR(SUM('0'!$Q9),"")</f>
        <v>17</v>
      </c>
      <c r="O22" s="218">
        <f>IFERROR(SUM('0'!$R9),"")</f>
        <v>15</v>
      </c>
      <c r="P22" s="218">
        <f>IFERROR(SUM('0'!$S9),"")</f>
        <v>0</v>
      </c>
      <c r="Q22" s="217" t="str">
        <f>IFERROR(CONCATENATE('0'!$T9),"")</f>
        <v>л/к</v>
      </c>
      <c r="R22" s="219" t="str">
        <f>IFERROR(CONCATENATE('0'!$W9),"")</f>
        <v>КВШ, Пониження РГВ</v>
      </c>
    </row>
    <row r="23" spans="1:18" ht="15.95" customHeight="1">
      <c r="A23" s="216" t="str">
        <f>IFERROR(CONCATENATE('0'!$A10),"")</f>
        <v>Єльнівське</v>
      </c>
      <c r="B23" s="220">
        <f>IFERROR(SUM('0'!$B10),"")</f>
        <v>41</v>
      </c>
      <c r="C23" s="220" t="str">
        <f>CONCATENATE('0'!C10,"(",'0'!D10,")")</f>
        <v>41(2)</v>
      </c>
      <c r="D23" s="221">
        <f>IFERROR(SUM('0'!$E10),"")</f>
        <v>4.4000000000000004</v>
      </c>
      <c r="E23" s="220">
        <f>IFERROR(SUM('0'!$F10),"")</f>
        <v>0.2</v>
      </c>
      <c r="F23" s="296" t="str">
        <f>IFERROR(CONCATENATE('0'!$G10),0)</f>
        <v>10Сз</v>
      </c>
      <c r="G23" s="222">
        <f>IFERROR(SUM('0'!$H10),"")</f>
        <v>55</v>
      </c>
      <c r="H23" s="220">
        <f>IFERROR(SUM('0'!$I10),"")</f>
        <v>0.8</v>
      </c>
      <c r="I23" s="217" t="str">
        <f>IFERROR(CONCATENATE('0'!$J10),0)</f>
        <v>А2С</v>
      </c>
      <c r="J23" s="220" t="str">
        <f>IFERROR(CONCATENATE('0'!$K10),0)</f>
        <v>1</v>
      </c>
      <c r="K23" s="220">
        <f>IFERROR(SUM('0'!$L10),"")</f>
        <v>19</v>
      </c>
      <c r="L23" s="220">
        <f>IFERROR(SUM('0'!$M10),"")</f>
        <v>24</v>
      </c>
      <c r="M23" s="218">
        <f t="shared" si="0"/>
        <v>200</v>
      </c>
      <c r="N23" s="218">
        <f>IFERROR(SUM('0'!$Q10),"")</f>
        <v>40</v>
      </c>
      <c r="O23" s="218">
        <f>IFERROR(SUM('0'!$R10),"")</f>
        <v>34</v>
      </c>
      <c r="P23" s="218">
        <f>IFERROR(SUM('0'!$S10),"")</f>
        <v>0</v>
      </c>
      <c r="Q23" s="217" t="str">
        <f>IFERROR(CONCATENATE('0'!$T10),"")</f>
        <v>л/к</v>
      </c>
      <c r="R23" s="219" t="str">
        <f>IFERROR(CONCATENATE('0'!$W10),"")</f>
        <v>КВШ, Пониження РГВ</v>
      </c>
    </row>
    <row r="24" spans="1:18" ht="15.95" customHeight="1">
      <c r="A24" s="216" t="str">
        <f>IFERROR(CONCATENATE('0'!$A11),"")</f>
        <v>Єльнівське</v>
      </c>
      <c r="B24" s="220">
        <f>IFERROR(SUM('0'!$B11),"")</f>
        <v>43</v>
      </c>
      <c r="C24" s="220" t="str">
        <f>CONCATENATE('0'!C11,"(",'0'!D11,")")</f>
        <v>37(1)</v>
      </c>
      <c r="D24" s="221">
        <f>IFERROR(SUM('0'!$E11),"")</f>
        <v>5.4</v>
      </c>
      <c r="E24" s="220">
        <f>IFERROR(SUM('0'!$F11),"")</f>
        <v>0.1</v>
      </c>
      <c r="F24" s="296" t="str">
        <f>IFERROR(CONCATENATE('0'!$G11),0)</f>
        <v>6Сз3Бп1Сб</v>
      </c>
      <c r="G24" s="222">
        <f>IFERROR(SUM('0'!$H11),"")</f>
        <v>41</v>
      </c>
      <c r="H24" s="220">
        <f>IFERROR(SUM('0'!$I11),"")</f>
        <v>0.7</v>
      </c>
      <c r="I24" s="217" t="str">
        <f>IFERROR(CONCATENATE('0'!$J11),0)</f>
        <v>А2С</v>
      </c>
      <c r="J24" s="220" t="str">
        <f>IFERROR(CONCATENATE('0'!$K11),0)</f>
        <v>2</v>
      </c>
      <c r="K24" s="220">
        <f>IFERROR(SUM('0'!$L11),"")</f>
        <v>14</v>
      </c>
      <c r="L24" s="220">
        <f>IFERROR(SUM('0'!$M11),"")</f>
        <v>16</v>
      </c>
      <c r="M24" s="218">
        <f t="shared" si="0"/>
        <v>70</v>
      </c>
      <c r="N24" s="218">
        <f>IFERROR(SUM('0'!$Q11),"")</f>
        <v>7</v>
      </c>
      <c r="O24" s="218">
        <f>IFERROR(SUM('0'!$R11),"")</f>
        <v>6</v>
      </c>
      <c r="P24" s="218">
        <f>IFERROR(SUM('0'!$S11),"")</f>
        <v>0</v>
      </c>
      <c r="Q24" s="217" t="str">
        <f>IFERROR(CONCATENATE('0'!$T11),"")</f>
        <v>л/к</v>
      </c>
      <c r="R24" s="219" t="str">
        <f>IFERROR(CONCATENATE('0'!$W11),"")</f>
        <v>КВШ, Пониження РГВ</v>
      </c>
    </row>
    <row r="25" spans="1:18" ht="15.95" customHeight="1">
      <c r="A25" s="216" t="str">
        <f>IFERROR(CONCATENATE('0'!$A12),"")</f>
        <v>Єльнівське</v>
      </c>
      <c r="B25" s="220">
        <f>IFERROR(SUM('0'!$B12),"")</f>
        <v>44</v>
      </c>
      <c r="C25" s="220">
        <v>17</v>
      </c>
      <c r="D25" s="221">
        <f>IFERROR(SUM('0'!$E12),"")</f>
        <v>0.3</v>
      </c>
      <c r="E25" s="220">
        <f>IFERROR(SUM('0'!$F12),"")</f>
        <v>0.3</v>
      </c>
      <c r="F25" s="296" t="str">
        <f>IFERROR(CONCATENATE('0'!$G12),0)</f>
        <v>10Сз</v>
      </c>
      <c r="G25" s="222">
        <f>IFERROR(SUM('0'!$H12),"")</f>
        <v>60</v>
      </c>
      <c r="H25" s="220">
        <f>IFERROR(SUM('0'!$I12),"")</f>
        <v>0.7</v>
      </c>
      <c r="I25" s="217" t="str">
        <f>IFERROR(CONCATENATE('0'!$J12),0)</f>
        <v>А2С</v>
      </c>
      <c r="J25" s="220" t="str">
        <f>IFERROR(CONCATENATE('0'!$K12),0)</f>
        <v>1</v>
      </c>
      <c r="K25" s="220">
        <f>IFERROR(SUM('0'!$L12),"")</f>
        <v>20</v>
      </c>
      <c r="L25" s="220">
        <f>IFERROR(SUM('0'!$M12),"")</f>
        <v>24</v>
      </c>
      <c r="M25" s="218">
        <f t="shared" si="0"/>
        <v>143.33333333333334</v>
      </c>
      <c r="N25" s="218">
        <f>IFERROR(SUM('0'!$Q12),"")</f>
        <v>43</v>
      </c>
      <c r="O25" s="218">
        <f>IFERROR(SUM('0'!$R12),"")</f>
        <v>37</v>
      </c>
      <c r="P25" s="218">
        <f>IFERROR(SUM('0'!$S12),"")</f>
        <v>0</v>
      </c>
      <c r="Q25" s="217" t="str">
        <f>IFERROR(CONCATENATE('0'!$T12),"")</f>
        <v>л/к</v>
      </c>
      <c r="R25" s="219" t="str">
        <f>IFERROR(CONCATENATE('0'!$W12),"")</f>
        <v>Пожежа мин.років, КВШ</v>
      </c>
    </row>
    <row r="26" spans="1:18" ht="15.95" customHeight="1">
      <c r="A26" s="216" t="str">
        <f>IFERROR(CONCATENATE('0'!$A13),"")</f>
        <v>Єльнівське</v>
      </c>
      <c r="B26" s="220">
        <f>IFERROR(SUM('0'!$B13),"")</f>
        <v>47</v>
      </c>
      <c r="C26" s="220" t="str">
        <f>CONCATENATE('0'!C13,"(",'0'!D13,")")</f>
        <v>5(4)</v>
      </c>
      <c r="D26" s="221">
        <f>IFERROR(SUM('0'!$E13),"")</f>
        <v>8.5</v>
      </c>
      <c r="E26" s="220">
        <f>IFERROR(SUM('0'!$F13),"")</f>
        <v>0.2</v>
      </c>
      <c r="F26" s="296" t="str">
        <f>IFERROR(CONCATENATE('0'!$G13),0)</f>
        <v>10Сз</v>
      </c>
      <c r="G26" s="222">
        <f>IFERROR(SUM('0'!$H13),"")</f>
        <v>49</v>
      </c>
      <c r="H26" s="220">
        <f>IFERROR(SUM('0'!$I13),"")</f>
        <v>0.8</v>
      </c>
      <c r="I26" s="217" t="str">
        <f>IFERROR(CONCATENATE('0'!$J13),0)</f>
        <v>А2С</v>
      </c>
      <c r="J26" s="220" t="str">
        <f>IFERROR(CONCATENATE('0'!$K13),0)</f>
        <v>3</v>
      </c>
      <c r="K26" s="220">
        <f>IFERROR(SUM('0'!$L13),"")</f>
        <v>14</v>
      </c>
      <c r="L26" s="220">
        <f>IFERROR(SUM('0'!$M13),"")</f>
        <v>16</v>
      </c>
      <c r="M26" s="218">
        <f t="shared" si="0"/>
        <v>115</v>
      </c>
      <c r="N26" s="218">
        <f>IFERROR(SUM('0'!$Q13),"")</f>
        <v>23</v>
      </c>
      <c r="O26" s="218">
        <f>IFERROR(SUM('0'!$R13),"")</f>
        <v>20</v>
      </c>
      <c r="P26" s="218">
        <f>IFERROR(SUM('0'!$S13),"")</f>
        <v>0</v>
      </c>
      <c r="Q26" s="217" t="str">
        <f>IFERROR(CONCATENATE('0'!$T13),"")</f>
        <v>л/к</v>
      </c>
      <c r="R26" s="219" t="str">
        <f>IFERROR(CONCATENATE('0'!$W13),"")</f>
        <v>КВШ, Пониження РГВ</v>
      </c>
    </row>
    <row r="27" spans="1:18" ht="27.6" customHeight="1">
      <c r="A27" s="216" t="str">
        <f>IFERROR(CONCATENATE('0'!$A14),"")</f>
        <v>Єльнівське</v>
      </c>
      <c r="B27" s="220">
        <f>IFERROR(SUM('0'!$B14),"")</f>
        <v>54</v>
      </c>
      <c r="C27" s="220" t="str">
        <f>CONCATENATE('0'!C14,"(",'0'!D14,")")</f>
        <v>10(1)</v>
      </c>
      <c r="D27" s="221">
        <f>IFERROR(SUM('0'!$E14),"")</f>
        <v>2</v>
      </c>
      <c r="E27" s="220">
        <f>IFERROR(SUM('0'!$F14),"")</f>
        <v>0.8</v>
      </c>
      <c r="F27" s="296" t="str">
        <f>IFERROR(CONCATENATE('0'!$G14),0)</f>
        <v>8Сз1Бп1Влч</v>
      </c>
      <c r="G27" s="222">
        <f>IFERROR(SUM('0'!$H14),"")</f>
        <v>47</v>
      </c>
      <c r="H27" s="220">
        <f>IFERROR(SUM('0'!$I14),"")</f>
        <v>0.7</v>
      </c>
      <c r="I27" s="217" t="str">
        <f>IFERROR(CONCATENATE('0'!$J14),0)</f>
        <v>В2ДС</v>
      </c>
      <c r="J27" s="220" t="str">
        <f>IFERROR(CONCATENATE('0'!$K14),0)</f>
        <v>1а</v>
      </c>
      <c r="K27" s="220">
        <f>IFERROR(SUM('0'!$L14),"")</f>
        <v>20</v>
      </c>
      <c r="L27" s="220">
        <f>IFERROR(SUM('0'!$M14),"")</f>
        <v>28</v>
      </c>
      <c r="M27" s="218">
        <f t="shared" si="0"/>
        <v>275</v>
      </c>
      <c r="N27" s="218">
        <f>IFERROR(SUM('0'!$Q14),"")</f>
        <v>220</v>
      </c>
      <c r="O27" s="218">
        <f>IFERROR(SUM('0'!$R14),"")</f>
        <v>194</v>
      </c>
      <c r="P27" s="218">
        <f>IFERROR(SUM('0'!$S14),"")</f>
        <v>0</v>
      </c>
      <c r="Q27" s="217" t="str">
        <f>IFERROR(CONCATENATE('0'!$T14),"")</f>
        <v>л/к</v>
      </c>
      <c r="R27" s="219" t="str">
        <f>IFERROR(CONCATENATE('0'!$W14),"")</f>
        <v>КВШ, Пониження РГВ, Пожежа мин.років</v>
      </c>
    </row>
    <row r="28" spans="1:18" ht="15.95" customHeight="1">
      <c r="A28" s="216" t="str">
        <f>IFERROR(CONCATENATE('0'!$A15),"")</f>
        <v>Єльнівське</v>
      </c>
      <c r="B28" s="220">
        <f>IFERROR(SUM('0'!$B15),"")</f>
        <v>61</v>
      </c>
      <c r="C28" s="220" t="str">
        <f>CONCATENATE('0'!C15,"(",'0'!D15,")")</f>
        <v>12(1)</v>
      </c>
      <c r="D28" s="221">
        <f>IFERROR(SUM('0'!$E15),"")</f>
        <v>3.8</v>
      </c>
      <c r="E28" s="220">
        <f>IFERROR(SUM('0'!$F15),"")</f>
        <v>0.3</v>
      </c>
      <c r="F28" s="296" t="str">
        <f>IFERROR(CONCATENATE('0'!$G15),0)</f>
        <v>9Сз(47)1Сз(65)+Бп+Сб</v>
      </c>
      <c r="G28" s="222">
        <f>IFERROR(SUM('0'!$H15),"")</f>
        <v>47</v>
      </c>
      <c r="H28" s="220">
        <f>IFERROR(SUM('0'!$I15),"")</f>
        <v>0.7</v>
      </c>
      <c r="I28" s="217" t="str">
        <f>IFERROR(CONCATENATE('0'!$J15),0)</f>
        <v>А2С</v>
      </c>
      <c r="J28" s="220" t="str">
        <f>IFERROR(CONCATENATE('0'!$K15),0)</f>
        <v>1а</v>
      </c>
      <c r="K28" s="220">
        <f>IFERROR(SUM('0'!$L15),"")</f>
        <v>20</v>
      </c>
      <c r="L28" s="220">
        <f>IFERROR(SUM('0'!$M15),"")</f>
        <v>22</v>
      </c>
      <c r="M28" s="218">
        <f t="shared" si="0"/>
        <v>113.33333333333334</v>
      </c>
      <c r="N28" s="218">
        <f>IFERROR(SUM('0'!$Q15),"")</f>
        <v>34</v>
      </c>
      <c r="O28" s="218">
        <f>IFERROR(SUM('0'!$R15),"")</f>
        <v>30</v>
      </c>
      <c r="P28" s="218">
        <f>IFERROR(SUM('0'!$S15),"")</f>
        <v>0</v>
      </c>
      <c r="Q28" s="217" t="str">
        <f>IFERROR(CONCATENATE('0'!$T15),"")</f>
        <v>л/к</v>
      </c>
      <c r="R28" s="219" t="str">
        <f>IFERROR(CONCATENATE('0'!$W15),"")</f>
        <v>КВШ, Пониження РГВ</v>
      </c>
    </row>
    <row r="29" spans="1:18" ht="15.95" customHeight="1">
      <c r="A29" s="216" t="str">
        <f>IFERROR(CONCATENATE('0'!$A16),"")</f>
        <v>Єльнівське</v>
      </c>
      <c r="B29" s="220">
        <f>IFERROR(SUM('0'!$B16),"")</f>
        <v>63</v>
      </c>
      <c r="C29" s="220" t="str">
        <f>CONCATENATE('0'!C16,"(",'0'!D16,")")</f>
        <v>13(1)</v>
      </c>
      <c r="D29" s="221">
        <f>IFERROR(SUM('0'!$E16),"")</f>
        <v>3</v>
      </c>
      <c r="E29" s="220">
        <f>IFERROR(SUM('0'!$F16),"")</f>
        <v>0.3</v>
      </c>
      <c r="F29" s="296" t="str">
        <f>IFERROR(CONCATENATE('0'!$G16),0)</f>
        <v>9Сз1Бп+Ос</v>
      </c>
      <c r="G29" s="222">
        <f>IFERROR(SUM('0'!$H16),"")</f>
        <v>33</v>
      </c>
      <c r="H29" s="220">
        <f>IFERROR(SUM('0'!$I16),"")</f>
        <v>0.8</v>
      </c>
      <c r="I29" s="217" t="str">
        <f>IFERROR(CONCATENATE('0'!$J16),0)</f>
        <v>В2ДС</v>
      </c>
      <c r="J29" s="220" t="str">
        <f>IFERROR(CONCATENATE('0'!$K16),0)</f>
        <v>1</v>
      </c>
      <c r="K29" s="220">
        <f>IFERROR(SUM('0'!$L16),"")</f>
        <v>14</v>
      </c>
      <c r="L29" s="220">
        <f>IFERROR(SUM('0'!$M16),"")</f>
        <v>16</v>
      </c>
      <c r="M29" s="218">
        <f t="shared" si="0"/>
        <v>233.33333333333334</v>
      </c>
      <c r="N29" s="218">
        <f>IFERROR(SUM('0'!$Q16),"")</f>
        <v>70</v>
      </c>
      <c r="O29" s="218">
        <f>IFERROR(SUM('0'!$R16),"")</f>
        <v>62</v>
      </c>
      <c r="P29" s="218">
        <f>IFERROR(SUM('0'!$S16),"")</f>
        <v>0</v>
      </c>
      <c r="Q29" s="217" t="str">
        <f>IFERROR(CONCATENATE('0'!$T16),"")</f>
        <v>л/к</v>
      </c>
      <c r="R29" s="219" t="str">
        <f>IFERROR(CONCATENATE('0'!$W16),"")</f>
        <v>Пожежа мин.років, КВШ</v>
      </c>
    </row>
    <row r="30" spans="1:18" ht="15.95" customHeight="1">
      <c r="A30" s="216" t="str">
        <f>IFERROR(CONCATENATE('0'!$A17),"")</f>
        <v>Єльнівське</v>
      </c>
      <c r="B30" s="220">
        <f>IFERROR(SUM('0'!$B17),"")</f>
        <v>63</v>
      </c>
      <c r="C30" s="220" t="str">
        <f>CONCATENATE('0'!C17,"(",'0'!D17,")")</f>
        <v>26(1)</v>
      </c>
      <c r="D30" s="221">
        <f>IFERROR(SUM('0'!$E17),"")</f>
        <v>4.5</v>
      </c>
      <c r="E30" s="220">
        <f>IFERROR(SUM('0'!$F17),"")</f>
        <v>0.1</v>
      </c>
      <c r="F30" s="296" t="str">
        <f>IFERROR(CONCATENATE('0'!$G17),0)</f>
        <v>10Сз+Бп</v>
      </c>
      <c r="G30" s="222">
        <f>IFERROR(SUM('0'!$H17),"")</f>
        <v>46</v>
      </c>
      <c r="H30" s="220">
        <f>IFERROR(SUM('0'!$I17),"")</f>
        <v>0.6</v>
      </c>
      <c r="I30" s="217" t="str">
        <f>IFERROR(CONCATENATE('0'!$J17),0)</f>
        <v>В2ДС</v>
      </c>
      <c r="J30" s="220" t="str">
        <f>IFERROR(CONCATENATE('0'!$K17),0)</f>
        <v>1б</v>
      </c>
      <c r="K30" s="220">
        <f>IFERROR(SUM('0'!$L17),"")</f>
        <v>22</v>
      </c>
      <c r="L30" s="220">
        <f>IFERROR(SUM('0'!$M17),"")</f>
        <v>26</v>
      </c>
      <c r="M30" s="218">
        <f t="shared" si="0"/>
        <v>370</v>
      </c>
      <c r="N30" s="218">
        <f>IFERROR(SUM('0'!$Q17),"")</f>
        <v>37</v>
      </c>
      <c r="O30" s="218">
        <f>IFERROR(SUM('0'!$R17),"")</f>
        <v>33</v>
      </c>
      <c r="P30" s="218">
        <f>IFERROR(SUM('0'!$S17),"")</f>
        <v>0</v>
      </c>
      <c r="Q30" s="217" t="str">
        <f>IFERROR(CONCATENATE('0'!$T17),"")</f>
        <v>л/к</v>
      </c>
      <c r="R30" s="219" t="str">
        <f>IFERROR(CONCATENATE('0'!$W17),"")</f>
        <v>КВШ, Пониження РГВ</v>
      </c>
    </row>
    <row r="31" spans="1:18" ht="15.95" customHeight="1">
      <c r="A31" s="216" t="str">
        <f>IFERROR(CONCATENATE('0'!$A18),"")</f>
        <v>Єльнівське</v>
      </c>
      <c r="B31" s="220">
        <f>IFERROR(SUM('0'!$B18),"")</f>
        <v>63</v>
      </c>
      <c r="C31" s="220" t="str">
        <f>CONCATENATE('0'!C18,"(",'0'!D18,")")</f>
        <v>27(1)</v>
      </c>
      <c r="D31" s="221">
        <f>IFERROR(SUM('0'!$E18),"")</f>
        <v>7.3</v>
      </c>
      <c r="E31" s="220">
        <f>IFERROR(SUM('0'!$F18),"")</f>
        <v>0.2</v>
      </c>
      <c r="F31" s="296" t="str">
        <f>IFERROR(CONCATENATE('0'!$G18),0)</f>
        <v>9Сз1Бп+Сб</v>
      </c>
      <c r="G31" s="222">
        <f>IFERROR(SUM('0'!$H18),"")</f>
        <v>46</v>
      </c>
      <c r="H31" s="220">
        <f>IFERROR(SUM('0'!$I18),"")</f>
        <v>0.9</v>
      </c>
      <c r="I31" s="217" t="str">
        <f>IFERROR(CONCATENATE('0'!$J18),0)</f>
        <v>В2ДС</v>
      </c>
      <c r="J31" s="220" t="str">
        <f>IFERROR(CONCATENATE('0'!$K18),0)</f>
        <v>1б</v>
      </c>
      <c r="K31" s="220">
        <f>IFERROR(SUM('0'!$L18),"")</f>
        <v>22</v>
      </c>
      <c r="L31" s="220">
        <f>IFERROR(SUM('0'!$M18),"")</f>
        <v>24</v>
      </c>
      <c r="M31" s="218">
        <f t="shared" si="0"/>
        <v>290</v>
      </c>
      <c r="N31" s="218">
        <f>IFERROR(SUM('0'!$Q18),"")</f>
        <v>58</v>
      </c>
      <c r="O31" s="218">
        <f>IFERROR(SUM('0'!$R18),"")</f>
        <v>51</v>
      </c>
      <c r="P31" s="218">
        <f>IFERROR(SUM('0'!$S18),"")</f>
        <v>0</v>
      </c>
      <c r="Q31" s="217" t="str">
        <f>IFERROR(CONCATENATE('0'!$T18),"")</f>
        <v>л/к</v>
      </c>
      <c r="R31" s="219" t="str">
        <f>IFERROR(CONCATENATE('0'!$W18),"")</f>
        <v>Пожежа мин.років, КВШ</v>
      </c>
    </row>
    <row r="32" spans="1:18" ht="15.95" customHeight="1">
      <c r="A32" s="216" t="str">
        <f>IFERROR(CONCATENATE('0'!$A19),"")</f>
        <v>Єльнівське</v>
      </c>
      <c r="B32" s="220">
        <f>IFERROR(SUM('0'!$B19),"")</f>
        <v>63</v>
      </c>
      <c r="C32" s="220" t="str">
        <f>CONCATENATE('0'!C19,"(",'0'!D19,")")</f>
        <v>3(2)</v>
      </c>
      <c r="D32" s="221">
        <f>IFERROR(SUM('0'!$E19),"")</f>
        <v>11</v>
      </c>
      <c r="E32" s="220">
        <f>IFERROR(SUM('0'!$F19),"")</f>
        <v>0.3</v>
      </c>
      <c r="F32" s="296" t="str">
        <f>IFERROR(CONCATENATE('0'!$G19),0)</f>
        <v>10Сз+Сб</v>
      </c>
      <c r="G32" s="222">
        <f>IFERROR(SUM('0'!$H19),"")</f>
        <v>44</v>
      </c>
      <c r="H32" s="220">
        <f>IFERROR(SUM('0'!$I19),"")</f>
        <v>0.7</v>
      </c>
      <c r="I32" s="217" t="str">
        <f>IFERROR(CONCATENATE('0'!$J19),0)</f>
        <v>В2ДС</v>
      </c>
      <c r="J32" s="220" t="str">
        <f>IFERROR(CONCATENATE('0'!$K19),0)</f>
        <v>1а</v>
      </c>
      <c r="K32" s="220">
        <f>IFERROR(SUM('0'!$L19),"")</f>
        <v>20</v>
      </c>
      <c r="L32" s="220">
        <f>IFERROR(SUM('0'!$M19),"")</f>
        <v>20</v>
      </c>
      <c r="M32" s="218">
        <f t="shared" si="0"/>
        <v>216.66666666666669</v>
      </c>
      <c r="N32" s="218">
        <f>IFERROR(SUM('0'!$Q19),"")</f>
        <v>65</v>
      </c>
      <c r="O32" s="218">
        <f>IFERROR(SUM('0'!$R19),"")</f>
        <v>56</v>
      </c>
      <c r="P32" s="218">
        <f>IFERROR(SUM('0'!$S19),"")</f>
        <v>0</v>
      </c>
      <c r="Q32" s="217" t="str">
        <f>IFERROR(CONCATENATE('0'!$T19),"")</f>
        <v>л/к</v>
      </c>
      <c r="R32" s="219" t="str">
        <f>IFERROR(CONCATENATE('0'!$W19),"")</f>
        <v>КВШ, Пониження РГВ</v>
      </c>
    </row>
    <row r="33" spans="1:18" ht="15.95" customHeight="1">
      <c r="A33" s="216" t="str">
        <f>IFERROR(CONCATENATE('0'!$A20),"")</f>
        <v>Єльнівське</v>
      </c>
      <c r="B33" s="220">
        <f>IFERROR(SUM('0'!$B20),"")</f>
        <v>63</v>
      </c>
      <c r="C33" s="220" t="str">
        <f>CONCATENATE('0'!C20,"(",'0'!D20,")")</f>
        <v>3(3)</v>
      </c>
      <c r="D33" s="221">
        <f>IFERROR(SUM('0'!$E20),"")</f>
        <v>11</v>
      </c>
      <c r="E33" s="220">
        <f>IFERROR(SUM('0'!$F20),"")</f>
        <v>0.2</v>
      </c>
      <c r="F33" s="296" t="str">
        <f>IFERROR(CONCATENATE('0'!$G20),0)</f>
        <v>10Сз+Сб</v>
      </c>
      <c r="G33" s="222">
        <f>IFERROR(SUM('0'!$H20),"")</f>
        <v>44</v>
      </c>
      <c r="H33" s="220">
        <f>IFERROR(SUM('0'!$I20),"")</f>
        <v>0.7</v>
      </c>
      <c r="I33" s="217" t="str">
        <f>IFERROR(CONCATENATE('0'!$J20),0)</f>
        <v>В2ДС</v>
      </c>
      <c r="J33" s="220" t="str">
        <f>IFERROR(CONCATENATE('0'!$K20),0)</f>
        <v>1а</v>
      </c>
      <c r="K33" s="220">
        <f>IFERROR(SUM('0'!$L20),"")</f>
        <v>20</v>
      </c>
      <c r="L33" s="220">
        <f>IFERROR(SUM('0'!$M20),"")</f>
        <v>20</v>
      </c>
      <c r="M33" s="218">
        <f t="shared" si="0"/>
        <v>160</v>
      </c>
      <c r="N33" s="218">
        <f>IFERROR(SUM('0'!$Q20),"")</f>
        <v>32</v>
      </c>
      <c r="O33" s="218">
        <f>IFERROR(SUM('0'!$R20),"")</f>
        <v>28</v>
      </c>
      <c r="P33" s="218">
        <f>IFERROR(SUM('0'!$S20),"")</f>
        <v>0</v>
      </c>
      <c r="Q33" s="217" t="str">
        <f>IFERROR(CONCATENATE('0'!$T20),"")</f>
        <v>л/к</v>
      </c>
      <c r="R33" s="219" t="str">
        <f>IFERROR(CONCATENATE('0'!$W20),"")</f>
        <v>КВШ, Пониження РГВ</v>
      </c>
    </row>
    <row r="34" spans="1:18" ht="15.95" customHeight="1">
      <c r="A34" s="216" t="str">
        <f>IFERROR(CONCATENATE('0'!$A21),"")</f>
        <v>Єльнівське</v>
      </c>
      <c r="B34" s="220">
        <f>IFERROR(SUM('0'!$B21),"")</f>
        <v>63</v>
      </c>
      <c r="C34" s="220" t="str">
        <f>CONCATENATE('0'!C21,"(",'0'!D21,")")</f>
        <v>3(4)</v>
      </c>
      <c r="D34" s="221">
        <f>IFERROR(SUM('0'!$E21),"")</f>
        <v>11</v>
      </c>
      <c r="E34" s="220">
        <f>IFERROR(SUM('0'!$F21),"")</f>
        <v>0.1</v>
      </c>
      <c r="F34" s="296" t="str">
        <f>IFERROR(CONCATENATE('0'!$G21),0)</f>
        <v>10Сз+Сб</v>
      </c>
      <c r="G34" s="222">
        <f>IFERROR(SUM('0'!$H21),"")</f>
        <v>44</v>
      </c>
      <c r="H34" s="220">
        <f>IFERROR(SUM('0'!$I21),"")</f>
        <v>0.7</v>
      </c>
      <c r="I34" s="217" t="str">
        <f>IFERROR(CONCATENATE('0'!$J21),0)</f>
        <v>В2ДС</v>
      </c>
      <c r="J34" s="220" t="str">
        <f>IFERROR(CONCATENATE('0'!$K21),0)</f>
        <v>1а</v>
      </c>
      <c r="K34" s="220">
        <f>IFERROR(SUM('0'!$L21),"")</f>
        <v>20</v>
      </c>
      <c r="L34" s="220">
        <f>IFERROR(SUM('0'!$M21),"")</f>
        <v>20</v>
      </c>
      <c r="M34" s="218">
        <f t="shared" si="0"/>
        <v>140</v>
      </c>
      <c r="N34" s="218">
        <f>IFERROR(SUM('0'!$Q21),"")</f>
        <v>14</v>
      </c>
      <c r="O34" s="218">
        <f>IFERROR(SUM('0'!$R21),"")</f>
        <v>12</v>
      </c>
      <c r="P34" s="218">
        <f>IFERROR(SUM('0'!$S21),"")</f>
        <v>0</v>
      </c>
      <c r="Q34" s="217" t="str">
        <f>IFERROR(CONCATENATE('0'!$T21),"")</f>
        <v>л/к</v>
      </c>
      <c r="R34" s="219" t="str">
        <f>IFERROR(CONCATENATE('0'!$W21),"")</f>
        <v>КВШ, Пониження РГВ</v>
      </c>
    </row>
    <row r="35" spans="1:18" ht="15.95" customHeight="1">
      <c r="A35" s="216" t="str">
        <f>IFERROR(CONCATENATE('0'!$A22),"")</f>
        <v>Єльнівське</v>
      </c>
      <c r="B35" s="220">
        <f>IFERROR(SUM('0'!$B22),"")</f>
        <v>64</v>
      </c>
      <c r="C35" s="220" t="str">
        <f>CONCATENATE('0'!C22,"(",'0'!D22,")")</f>
        <v>8(1)</v>
      </c>
      <c r="D35" s="221">
        <f>IFERROR(SUM('0'!$E22),"")</f>
        <v>1.9</v>
      </c>
      <c r="E35" s="220">
        <f>IFERROR(SUM('0'!$F22),"")</f>
        <v>0.4</v>
      </c>
      <c r="F35" s="296" t="str">
        <f>IFERROR(CONCATENATE('0'!$G22),0)</f>
        <v>10Сз+Бп</v>
      </c>
      <c r="G35" s="222">
        <f>IFERROR(SUM('0'!$H22),"")</f>
        <v>60</v>
      </c>
      <c r="H35" s="220">
        <f>IFERROR(SUM('0'!$I22),"")</f>
        <v>0.6</v>
      </c>
      <c r="I35" s="217" t="str">
        <f>IFERROR(CONCATENATE('0'!$J22),0)</f>
        <v>В2ДС</v>
      </c>
      <c r="J35" s="220" t="str">
        <f>IFERROR(CONCATENATE('0'!$K22),0)</f>
        <v>1а</v>
      </c>
      <c r="K35" s="220">
        <f>IFERROR(SUM('0'!$L22),"")</f>
        <v>24</v>
      </c>
      <c r="L35" s="220">
        <f>IFERROR(SUM('0'!$M22),"")</f>
        <v>32</v>
      </c>
      <c r="M35" s="218">
        <f t="shared" si="0"/>
        <v>72.5</v>
      </c>
      <c r="N35" s="218">
        <f>IFERROR(SUM('0'!$Q22),"")</f>
        <v>29</v>
      </c>
      <c r="O35" s="218">
        <f>IFERROR(SUM('0'!$R22),"")</f>
        <v>26</v>
      </c>
      <c r="P35" s="218">
        <f>IFERROR(SUM('0'!$S22),"")</f>
        <v>0</v>
      </c>
      <c r="Q35" s="217" t="str">
        <f>IFERROR(CONCATENATE('0'!$T22),"")</f>
        <v>л/к</v>
      </c>
      <c r="R35" s="219" t="str">
        <f>IFERROR(CONCATENATE('0'!$W22),"")</f>
        <v>КВШ, Пониження РГВ</v>
      </c>
    </row>
    <row r="36" spans="1:18" ht="15.95" customHeight="1">
      <c r="A36" s="216" t="str">
        <f>IFERROR(CONCATENATE('0'!$A23),"")</f>
        <v>Єльнівське</v>
      </c>
      <c r="B36" s="220">
        <f>IFERROR(SUM('0'!$B23),"")</f>
        <v>66</v>
      </c>
      <c r="C36" s="220" t="str">
        <f>CONCATENATE('0'!C23,"(",'0'!D23,")")</f>
        <v>13(1)</v>
      </c>
      <c r="D36" s="221">
        <f>IFERROR(SUM('0'!$E23),"")</f>
        <v>1</v>
      </c>
      <c r="E36" s="220">
        <f>IFERROR(SUM('0'!$F23),"")</f>
        <v>0.8</v>
      </c>
      <c r="F36" s="296" t="str">
        <f>IFERROR(CONCATENATE('0'!$G23),0)</f>
        <v>10Сз</v>
      </c>
      <c r="G36" s="222">
        <f>IFERROR(SUM('0'!$H23),"")</f>
        <v>55</v>
      </c>
      <c r="H36" s="220">
        <f>IFERROR(SUM('0'!$I23),"")</f>
        <v>0.9</v>
      </c>
      <c r="I36" s="217" t="str">
        <f>IFERROR(CONCATENATE('0'!$J23),0)</f>
        <v>А2С</v>
      </c>
      <c r="J36" s="220" t="str">
        <f>IFERROR(CONCATENATE('0'!$K23),0)</f>
        <v>3</v>
      </c>
      <c r="K36" s="220">
        <f>IFERROR(SUM('0'!$L23),"")</f>
        <v>15</v>
      </c>
      <c r="L36" s="220">
        <f>IFERROR(SUM('0'!$M23),"")</f>
        <v>16</v>
      </c>
      <c r="M36" s="218">
        <f t="shared" si="0"/>
        <v>107.5</v>
      </c>
      <c r="N36" s="218">
        <f>IFERROR(SUM('0'!$Q23),"")</f>
        <v>86</v>
      </c>
      <c r="O36" s="218">
        <f>IFERROR(SUM('0'!$R23),"")</f>
        <v>75</v>
      </c>
      <c r="P36" s="218">
        <f>IFERROR(SUM('0'!$S23),"")</f>
        <v>0</v>
      </c>
      <c r="Q36" s="217" t="str">
        <f>IFERROR(CONCATENATE('0'!$T23),"")</f>
        <v>л/к</v>
      </c>
      <c r="R36" s="219" t="str">
        <f>IFERROR(CONCATENATE('0'!$W23),"")</f>
        <v>Пожежа мин.років, КВШ</v>
      </c>
    </row>
    <row r="37" spans="1:18" ht="15.95" customHeight="1">
      <c r="A37" s="216" t="str">
        <f>IFERROR(CONCATENATE('0'!$A24),"")</f>
        <v>Єльнівське</v>
      </c>
      <c r="B37" s="220">
        <f>IFERROR(SUM('0'!$B24),"")</f>
        <v>66</v>
      </c>
      <c r="C37" s="220" t="str">
        <f>CONCATENATE('0'!C24,"(",'0'!D24,")")</f>
        <v>14(1)</v>
      </c>
      <c r="D37" s="221">
        <f>IFERROR(SUM('0'!$E24),"")</f>
        <v>3.8</v>
      </c>
      <c r="E37" s="220">
        <f>IFERROR(SUM('0'!$F24),"")</f>
        <v>0.3</v>
      </c>
      <c r="F37" s="296" t="str">
        <f>IFERROR(CONCATENATE('0'!$G24),0)</f>
        <v>9Сз1Бп</v>
      </c>
      <c r="G37" s="222">
        <f>IFERROR(SUM('0'!$H24),"")</f>
        <v>54</v>
      </c>
      <c r="H37" s="220">
        <f>IFERROR(SUM('0'!$I24),"")</f>
        <v>0.8</v>
      </c>
      <c r="I37" s="217" t="str">
        <f>IFERROR(CONCATENATE('0'!$J24),0)</f>
        <v>А2С</v>
      </c>
      <c r="J37" s="220" t="str">
        <f>IFERROR(CONCATENATE('0'!$K24),0)</f>
        <v>2</v>
      </c>
      <c r="K37" s="220">
        <f>IFERROR(SUM('0'!$L24),"")</f>
        <v>18</v>
      </c>
      <c r="L37" s="220">
        <f>IFERROR(SUM('0'!$M24),"")</f>
        <v>18</v>
      </c>
      <c r="M37" s="218">
        <f t="shared" si="0"/>
        <v>70</v>
      </c>
      <c r="N37" s="218">
        <f>IFERROR(SUM('0'!$Q24),"")</f>
        <v>21</v>
      </c>
      <c r="O37" s="218">
        <f>IFERROR(SUM('0'!$R24),"")</f>
        <v>18</v>
      </c>
      <c r="P37" s="218">
        <f>IFERROR(SUM('0'!$S24),"")</f>
        <v>0</v>
      </c>
      <c r="Q37" s="217" t="str">
        <f>IFERROR(CONCATENATE('0'!$T24),"")</f>
        <v>л/к</v>
      </c>
      <c r="R37" s="219" t="str">
        <f>IFERROR(CONCATENATE('0'!$W24),"")</f>
        <v>Пожежа мин.років, КВШ</v>
      </c>
    </row>
    <row r="38" spans="1:18" ht="28.15" customHeight="1">
      <c r="A38" s="216" t="str">
        <f>IFERROR(CONCATENATE('0'!$A25),"")</f>
        <v>Єльнівське</v>
      </c>
      <c r="B38" s="220">
        <f>IFERROR(SUM('0'!$B25),"")</f>
        <v>67</v>
      </c>
      <c r="C38" s="220" t="str">
        <f>CONCATENATE('0'!C25,"(",'0'!D25,")")</f>
        <v>4(1)</v>
      </c>
      <c r="D38" s="221">
        <f>IFERROR(SUM('0'!$E25),"")</f>
        <v>2.1</v>
      </c>
      <c r="E38" s="220">
        <f>IFERROR(SUM('0'!$F25),"")</f>
        <v>0.7</v>
      </c>
      <c r="F38" s="296" t="str">
        <f>IFERROR(CONCATENATE('0'!$G25),0)</f>
        <v>9Сз(45)1Сз(65)</v>
      </c>
      <c r="G38" s="222">
        <f>IFERROR(SUM('0'!$H25),"")</f>
        <v>45</v>
      </c>
      <c r="H38" s="220">
        <f>IFERROR(SUM('0'!$I25),"")</f>
        <v>0.8</v>
      </c>
      <c r="I38" s="217" t="str">
        <f>IFERROR(CONCATENATE('0'!$J25),0)</f>
        <v>А2С</v>
      </c>
      <c r="J38" s="220" t="str">
        <f>IFERROR(CONCATENATE('0'!$K25),0)</f>
        <v>1</v>
      </c>
      <c r="K38" s="220">
        <f>IFERROR(SUM('0'!$L25),"")</f>
        <v>17</v>
      </c>
      <c r="L38" s="220">
        <f>IFERROR(SUM('0'!$M25),"")</f>
        <v>16</v>
      </c>
      <c r="M38" s="218">
        <f t="shared" si="0"/>
        <v>82.857142857142861</v>
      </c>
      <c r="N38" s="218">
        <f>IFERROR(SUM('0'!$Q25),"")</f>
        <v>58</v>
      </c>
      <c r="O38" s="218">
        <f>IFERROR(SUM('0'!$R25),"")</f>
        <v>50</v>
      </c>
      <c r="P38" s="218">
        <f>IFERROR(SUM('0'!$S25),"")</f>
        <v>0</v>
      </c>
      <c r="Q38" s="217" t="str">
        <f>IFERROR(CONCATENATE('0'!$T25),"")</f>
        <v>л/к</v>
      </c>
      <c r="R38" s="219" t="str">
        <f>IFERROR(CONCATENATE('0'!$W25),"")</f>
        <v>КВШ, Пониження РГВ, Пожежа мин.років</v>
      </c>
    </row>
    <row r="39" spans="1:18" ht="15.95" customHeight="1">
      <c r="A39" s="216" t="str">
        <f>IFERROR(CONCATENATE('0'!$A26),"")</f>
        <v>Єльнівське</v>
      </c>
      <c r="B39" s="220">
        <f>IFERROR(SUM('0'!$B26),"")</f>
        <v>71</v>
      </c>
      <c r="C39" s="220" t="str">
        <f>CONCATENATE('0'!C26,"(",'0'!D26,")")</f>
        <v>1(2)</v>
      </c>
      <c r="D39" s="221">
        <f>IFERROR(SUM('0'!$E26),"")</f>
        <v>0.8</v>
      </c>
      <c r="E39" s="220">
        <f>IFERROR(SUM('0'!$F26),"")</f>
        <v>0.1</v>
      </c>
      <c r="F39" s="296" t="str">
        <f>IFERROR(CONCATENATE('0'!$G26),0)</f>
        <v>10Сз</v>
      </c>
      <c r="G39" s="222">
        <f>IFERROR(SUM('0'!$H26),"")</f>
        <v>60</v>
      </c>
      <c r="H39" s="220">
        <f>IFERROR(SUM('0'!$I26),"")</f>
        <v>0.7</v>
      </c>
      <c r="I39" s="217" t="str">
        <f>IFERROR(CONCATENATE('0'!$J26),0)</f>
        <v>В2ДС</v>
      </c>
      <c r="J39" s="220" t="str">
        <f>IFERROR(CONCATENATE('0'!$K26),0)</f>
        <v>1а</v>
      </c>
      <c r="K39" s="220">
        <f>IFERROR(SUM('0'!$L26),"")</f>
        <v>24</v>
      </c>
      <c r="L39" s="220">
        <f>IFERROR(SUM('0'!$M26),"")</f>
        <v>30</v>
      </c>
      <c r="M39" s="218">
        <f t="shared" si="0"/>
        <v>410</v>
      </c>
      <c r="N39" s="218">
        <f>IFERROR(SUM('0'!$Q26),"")</f>
        <v>41</v>
      </c>
      <c r="O39" s="218">
        <f>IFERROR(SUM('0'!$R26),"")</f>
        <v>37</v>
      </c>
      <c r="P39" s="218">
        <f>IFERROR(SUM('0'!$S26),"")</f>
        <v>0</v>
      </c>
      <c r="Q39" s="217" t="str">
        <f>IFERROR(CONCATENATE('0'!$T26),"")</f>
        <v>л/к</v>
      </c>
      <c r="R39" s="219" t="str">
        <f>IFERROR(CONCATENATE('0'!$W26),"")</f>
        <v>КВШ, Пониження РГВ</v>
      </c>
    </row>
    <row r="40" spans="1:18" ht="15.95" customHeight="1">
      <c r="A40" s="216" t="str">
        <f>IFERROR(CONCATENATE('0'!$A27),"")</f>
        <v>Єльнівське</v>
      </c>
      <c r="B40" s="220">
        <f>IFERROR(SUM('0'!$B27),"")</f>
        <v>72</v>
      </c>
      <c r="C40" s="220" t="str">
        <f>CONCATENATE('0'!C27,"(",'0'!D27,")")</f>
        <v>1(1)</v>
      </c>
      <c r="D40" s="221">
        <f>IFERROR(SUM('0'!$E27),"")</f>
        <v>4</v>
      </c>
      <c r="E40" s="220">
        <f>IFERROR(SUM('0'!$F27),"")</f>
        <v>0.1</v>
      </c>
      <c r="F40" s="296" t="str">
        <f>IFERROR(CONCATENATE('0'!$G27),0)</f>
        <v>9Сз1Бп</v>
      </c>
      <c r="G40" s="222">
        <f>IFERROR(SUM('0'!$H27),"")</f>
        <v>45</v>
      </c>
      <c r="H40" s="220">
        <f>IFERROR(SUM('0'!$I27),"")</f>
        <v>0.8</v>
      </c>
      <c r="I40" s="217" t="str">
        <f>IFERROR(CONCATENATE('0'!$J27),0)</f>
        <v>В2ДС</v>
      </c>
      <c r="J40" s="220" t="str">
        <f>IFERROR(CONCATENATE('0'!$K27),0)</f>
        <v>1а</v>
      </c>
      <c r="K40" s="220">
        <f>IFERROR(SUM('0'!$L27),"")</f>
        <v>20</v>
      </c>
      <c r="L40" s="220">
        <f>IFERROR(SUM('0'!$M27),"")</f>
        <v>20</v>
      </c>
      <c r="M40" s="218">
        <f t="shared" si="0"/>
        <v>220</v>
      </c>
      <c r="N40" s="218">
        <f>IFERROR(SUM('0'!$Q27),"")</f>
        <v>22</v>
      </c>
      <c r="O40" s="218">
        <f>IFERROR(SUM('0'!$R27),"")</f>
        <v>19</v>
      </c>
      <c r="P40" s="218">
        <f>IFERROR(SUM('0'!$S27),"")</f>
        <v>0</v>
      </c>
      <c r="Q40" s="217" t="str">
        <f>IFERROR(CONCATENATE('0'!$T27),"")</f>
        <v>л/к</v>
      </c>
      <c r="R40" s="219" t="str">
        <f>IFERROR(CONCATENATE('0'!$W27),"")</f>
        <v>КВШ, Пониження РГВ</v>
      </c>
    </row>
    <row r="41" spans="1:18" ht="15.95" customHeight="1">
      <c r="A41" s="216" t="str">
        <f>IFERROR(CONCATENATE('0'!$A28),"")</f>
        <v>Єльнівське</v>
      </c>
      <c r="B41" s="220">
        <f>IFERROR(SUM('0'!$B28),"")</f>
        <v>79</v>
      </c>
      <c r="C41" s="220" t="str">
        <f>CONCATENATE('0'!C28,"(",'0'!D28,")")</f>
        <v>1(2)</v>
      </c>
      <c r="D41" s="221">
        <f>IFERROR(SUM('0'!$E28),"")</f>
        <v>0.5</v>
      </c>
      <c r="E41" s="220">
        <f>IFERROR(SUM('0'!$F28),"")</f>
        <v>0.3</v>
      </c>
      <c r="F41" s="296" t="str">
        <f>IFERROR(CONCATENATE('0'!$G28),0)</f>
        <v>9Сз(65)1Сз(45)+Сб</v>
      </c>
      <c r="G41" s="222">
        <f>IFERROR(SUM('0'!$H28),"")</f>
        <v>65</v>
      </c>
      <c r="H41" s="220">
        <f>IFERROR(SUM('0'!$I28),"")</f>
        <v>0.7</v>
      </c>
      <c r="I41" s="217" t="str">
        <f>IFERROR(CONCATENATE('0'!$J28),0)</f>
        <v>А2С</v>
      </c>
      <c r="J41" s="220" t="str">
        <f>IFERROR(CONCATENATE('0'!$K28),0)</f>
        <v>2</v>
      </c>
      <c r="K41" s="220">
        <f>IFERROR(SUM('0'!$L28),"")</f>
        <v>18</v>
      </c>
      <c r="L41" s="220">
        <f>IFERROR(SUM('0'!$M28),"")</f>
        <v>28</v>
      </c>
      <c r="M41" s="218">
        <f t="shared" si="0"/>
        <v>136.66666666666669</v>
      </c>
      <c r="N41" s="218">
        <f>IFERROR(SUM('0'!$Q28),"")</f>
        <v>41</v>
      </c>
      <c r="O41" s="218">
        <f>IFERROR(SUM('0'!$R28),"")</f>
        <v>36</v>
      </c>
      <c r="P41" s="218">
        <f>IFERROR(SUM('0'!$S28),"")</f>
        <v>0</v>
      </c>
      <c r="Q41" s="217" t="str">
        <f>IFERROR(CONCATENATE('0'!$T28),"")</f>
        <v>л/к</v>
      </c>
      <c r="R41" s="219" t="str">
        <f>IFERROR(CONCATENATE('0'!$W28),"")</f>
        <v>КВШ, Пониження РГВ</v>
      </c>
    </row>
    <row r="42" spans="1:18" ht="15.95" customHeight="1">
      <c r="A42" s="216" t="str">
        <f>IFERROR(CONCATENATE('0'!$A29),"")</f>
        <v>Єльнівське</v>
      </c>
      <c r="B42" s="220">
        <f>IFERROR(SUM('0'!$B29),"")</f>
        <v>80</v>
      </c>
      <c r="C42" s="220" t="str">
        <f>CONCATENATE('0'!C29,"(",'0'!D29,")")</f>
        <v>15(1)</v>
      </c>
      <c r="D42" s="221">
        <f>IFERROR(SUM('0'!$E29),"")</f>
        <v>2.2000000000000002</v>
      </c>
      <c r="E42" s="220">
        <f>IFERROR(SUM('0'!$F29),"")</f>
        <v>0.2</v>
      </c>
      <c r="F42" s="296" t="str">
        <f>IFERROR(CONCATENATE('0'!$G29),0)</f>
        <v>10Сз+Бп</v>
      </c>
      <c r="G42" s="222">
        <f>IFERROR(SUM('0'!$H29),"")</f>
        <v>55</v>
      </c>
      <c r="H42" s="220">
        <f>IFERROR(SUM('0'!$I29),"")</f>
        <v>0.7</v>
      </c>
      <c r="I42" s="217" t="str">
        <f>IFERROR(CONCATENATE('0'!$J29),0)</f>
        <v>В2ДС</v>
      </c>
      <c r="J42" s="220" t="str">
        <f>IFERROR(CONCATENATE('0'!$K29),0)</f>
        <v>1</v>
      </c>
      <c r="K42" s="220">
        <f>IFERROR(SUM('0'!$L29),"")</f>
        <v>21</v>
      </c>
      <c r="L42" s="220">
        <f>IFERROR(SUM('0'!$M29),"")</f>
        <v>22</v>
      </c>
      <c r="M42" s="218">
        <f t="shared" si="0"/>
        <v>155</v>
      </c>
      <c r="N42" s="218">
        <f>IFERROR(SUM('0'!$Q29),"")</f>
        <v>31</v>
      </c>
      <c r="O42" s="218">
        <f>IFERROR(SUM('0'!$R29),"")</f>
        <v>27</v>
      </c>
      <c r="P42" s="218">
        <f>IFERROR(SUM('0'!$S29),"")</f>
        <v>0</v>
      </c>
      <c r="Q42" s="217" t="str">
        <f>IFERROR(CONCATENATE('0'!$T29),"")</f>
        <v>л/к</v>
      </c>
      <c r="R42" s="219" t="str">
        <f>IFERROR(CONCATENATE('0'!$W29),"")</f>
        <v>КВШ, Пониження РГВ</v>
      </c>
    </row>
    <row r="43" spans="1:18" ht="15.95" customHeight="1">
      <c r="A43" s="216" t="str">
        <f>IFERROR(CONCATENATE('0'!$A30),"")</f>
        <v>Єльнівське</v>
      </c>
      <c r="B43" s="220">
        <f>IFERROR(SUM('0'!$B30),"")</f>
        <v>80</v>
      </c>
      <c r="C43" s="220" t="str">
        <f>CONCATENATE('0'!C30,"(",'0'!D30,")")</f>
        <v>21(1)</v>
      </c>
      <c r="D43" s="221">
        <f>IFERROR(SUM('0'!$E30),"")</f>
        <v>2</v>
      </c>
      <c r="E43" s="220">
        <f>IFERROR(SUM('0'!$F30),"")</f>
        <v>0.1</v>
      </c>
      <c r="F43" s="296" t="str">
        <f>IFERROR(CONCATENATE('0'!$G30),0)</f>
        <v>10Сз+Бп</v>
      </c>
      <c r="G43" s="222">
        <f>IFERROR(SUM('0'!$H30),"")</f>
        <v>65</v>
      </c>
      <c r="H43" s="220">
        <f>IFERROR(SUM('0'!$I30),"")</f>
        <v>0.7</v>
      </c>
      <c r="I43" s="217" t="str">
        <f>IFERROR(CONCATENATE('0'!$J30),0)</f>
        <v>В2ДС</v>
      </c>
      <c r="J43" s="220" t="str">
        <f>IFERROR(CONCATENATE('0'!$K30),0)</f>
        <v>2</v>
      </c>
      <c r="K43" s="220">
        <f>IFERROR(SUM('0'!$L30),"")</f>
        <v>20</v>
      </c>
      <c r="L43" s="220">
        <f>IFERROR(SUM('0'!$M30),"")</f>
        <v>28</v>
      </c>
      <c r="M43" s="218">
        <f t="shared" si="0"/>
        <v>150</v>
      </c>
      <c r="N43" s="218">
        <f>IFERROR(SUM('0'!$Q30),"")</f>
        <v>15</v>
      </c>
      <c r="O43" s="218">
        <f>IFERROR(SUM('0'!$R30),"")</f>
        <v>13</v>
      </c>
      <c r="P43" s="218">
        <f>IFERROR(SUM('0'!$S30),"")</f>
        <v>0</v>
      </c>
      <c r="Q43" s="217" t="str">
        <f>IFERROR(CONCATENATE('0'!$T30),"")</f>
        <v>л/к</v>
      </c>
      <c r="R43" s="219" t="str">
        <f>IFERROR(CONCATENATE('0'!$W30),"")</f>
        <v>КВШ, Пониження РГВ</v>
      </c>
    </row>
    <row r="44" spans="1:18" ht="15.95" customHeight="1">
      <c r="A44" s="216" t="str">
        <f>IFERROR(CONCATENATE('0'!$A31),"")</f>
        <v>Єльнівське</v>
      </c>
      <c r="B44" s="220">
        <f>IFERROR(SUM('0'!$B31),"")</f>
        <v>80</v>
      </c>
      <c r="C44" s="220" t="str">
        <f>CONCATENATE('0'!C31,"(",'0'!D31,")")</f>
        <v>27(1)</v>
      </c>
      <c r="D44" s="221">
        <f>IFERROR(SUM('0'!$E31),"")</f>
        <v>1.8</v>
      </c>
      <c r="E44" s="220">
        <f>IFERROR(SUM('0'!$F31),"")</f>
        <v>0.1</v>
      </c>
      <c r="F44" s="296" t="str">
        <f>IFERROR(CONCATENATE('0'!$G31),0)</f>
        <v>10Сз+Бп</v>
      </c>
      <c r="G44" s="222">
        <f>IFERROR(SUM('0'!$H31),"")</f>
        <v>65</v>
      </c>
      <c r="H44" s="220">
        <f>IFERROR(SUM('0'!$I31),"")</f>
        <v>0.7</v>
      </c>
      <c r="I44" s="217" t="str">
        <f>IFERROR(CONCATENATE('0'!$J31),0)</f>
        <v>В2ДС</v>
      </c>
      <c r="J44" s="220" t="str">
        <f>IFERROR(CONCATENATE('0'!$K31),0)</f>
        <v>1</v>
      </c>
      <c r="K44" s="220">
        <f>IFERROR(SUM('0'!$L31),"")</f>
        <v>23</v>
      </c>
      <c r="L44" s="220">
        <f>IFERROR(SUM('0'!$M31),"")</f>
        <v>28</v>
      </c>
      <c r="M44" s="218">
        <f t="shared" si="0"/>
        <v>280</v>
      </c>
      <c r="N44" s="218">
        <f>IFERROR(SUM('0'!$Q31),"")</f>
        <v>28</v>
      </c>
      <c r="O44" s="218">
        <f>IFERROR(SUM('0'!$R31),"")</f>
        <v>25</v>
      </c>
      <c r="P44" s="218">
        <f>IFERROR(SUM('0'!$S31),"")</f>
        <v>0</v>
      </c>
      <c r="Q44" s="217" t="str">
        <f>IFERROR(CONCATENATE('0'!$T31),"")</f>
        <v>л/к</v>
      </c>
      <c r="R44" s="219" t="str">
        <f>IFERROR(CONCATENATE('0'!$W31),"")</f>
        <v>КВШ, Пониження РГВ</v>
      </c>
    </row>
    <row r="45" spans="1:18" ht="15.95" customHeight="1">
      <c r="A45" s="216" t="str">
        <f>IFERROR(CONCATENATE('0'!$A32),"")</f>
        <v>Єльнівське</v>
      </c>
      <c r="B45" s="220">
        <f>IFERROR(SUM('0'!$B32),"")</f>
        <v>81</v>
      </c>
      <c r="C45" s="220" t="str">
        <f>CONCATENATE('0'!C32,"(",'0'!D32,")")</f>
        <v>11(1)</v>
      </c>
      <c r="D45" s="221">
        <f>IFERROR(SUM('0'!$E32),"")</f>
        <v>2.6</v>
      </c>
      <c r="E45" s="220">
        <f>IFERROR(SUM('0'!$F32),"")</f>
        <v>0.4</v>
      </c>
      <c r="F45" s="296" t="str">
        <f>IFERROR(CONCATENATE('0'!$G32),0)</f>
        <v>10Сз+Бп</v>
      </c>
      <c r="G45" s="222">
        <f>IFERROR(SUM('0'!$H32),"")</f>
        <v>33</v>
      </c>
      <c r="H45" s="220">
        <f>IFERROR(SUM('0'!$I32),"")</f>
        <v>0.8</v>
      </c>
      <c r="I45" s="217" t="str">
        <f>IFERROR(CONCATENATE('0'!$J32),0)</f>
        <v>В3ДС</v>
      </c>
      <c r="J45" s="220" t="str">
        <f>IFERROR(CONCATENATE('0'!$K32),0)</f>
        <v>1а</v>
      </c>
      <c r="K45" s="220">
        <f>IFERROR(SUM('0'!$L32),"")</f>
        <v>16</v>
      </c>
      <c r="L45" s="220">
        <f>IFERROR(SUM('0'!$M32),"")</f>
        <v>14</v>
      </c>
      <c r="M45" s="218">
        <f t="shared" si="0"/>
        <v>195</v>
      </c>
      <c r="N45" s="218">
        <f>IFERROR(SUM('0'!$Q32),"")</f>
        <v>78</v>
      </c>
      <c r="O45" s="218">
        <f>IFERROR(SUM('0'!$R32),"")</f>
        <v>70</v>
      </c>
      <c r="P45" s="218">
        <f>IFERROR(SUM('0'!$S32),"")</f>
        <v>0</v>
      </c>
      <c r="Q45" s="217" t="str">
        <f>IFERROR(CONCATENATE('0'!$T32),"")</f>
        <v>л/к</v>
      </c>
      <c r="R45" s="219" t="str">
        <f>IFERROR(CONCATENATE('0'!$W32),"")</f>
        <v>КВШ, Пониження РГВ</v>
      </c>
    </row>
    <row r="46" spans="1:18" ht="15.95" customHeight="1">
      <c r="A46" s="216" t="str">
        <f>IFERROR(CONCATENATE('0'!$A33),"")</f>
        <v>Єльнівське</v>
      </c>
      <c r="B46" s="220">
        <f>IFERROR(SUM('0'!$B33),"")</f>
        <v>83</v>
      </c>
      <c r="C46" s="220" t="str">
        <f>CONCATENATE('0'!C33,"(",'0'!D33,")")</f>
        <v>15(2)</v>
      </c>
      <c r="D46" s="221">
        <f>IFERROR(SUM('0'!$E33),"")</f>
        <v>5.7</v>
      </c>
      <c r="E46" s="220">
        <f>IFERROR(SUM('0'!$F33),"")</f>
        <v>0.1</v>
      </c>
      <c r="F46" s="296" t="str">
        <f>IFERROR(CONCATENATE('0'!$G33),0)</f>
        <v>7Сз3Бп+Влч+Дз+Ос</v>
      </c>
      <c r="G46" s="222">
        <f>IFERROR(SUM('0'!$H33),"")</f>
        <v>65</v>
      </c>
      <c r="H46" s="220">
        <f>IFERROR(SUM('0'!$I33),"")</f>
        <v>0.7</v>
      </c>
      <c r="I46" s="217" t="str">
        <f>IFERROR(CONCATENATE('0'!$J33),0)</f>
        <v>В4ДС</v>
      </c>
      <c r="J46" s="220" t="str">
        <f>IFERROR(CONCATENATE('0'!$K33),0)</f>
        <v>1а</v>
      </c>
      <c r="K46" s="220">
        <f>IFERROR(SUM('0'!$L33),"")</f>
        <v>26</v>
      </c>
      <c r="L46" s="220">
        <f>IFERROR(SUM('0'!$M33),"")</f>
        <v>28</v>
      </c>
      <c r="M46" s="218">
        <f t="shared" si="0"/>
        <v>350</v>
      </c>
      <c r="N46" s="218">
        <f>IFERROR(SUM('0'!$Q33),"")</f>
        <v>35</v>
      </c>
      <c r="O46" s="218">
        <f>IFERROR(SUM('0'!$R33),"")</f>
        <v>31</v>
      </c>
      <c r="P46" s="218">
        <f>IFERROR(SUM('0'!$S33),"")</f>
        <v>0</v>
      </c>
      <c r="Q46" s="217" t="str">
        <f>IFERROR(CONCATENATE('0'!$T33),"")</f>
        <v>л/к</v>
      </c>
      <c r="R46" s="219" t="str">
        <f>IFERROR(CONCATENATE('0'!$W33),"")</f>
        <v>КВШ, Пониження РГВ</v>
      </c>
    </row>
    <row r="47" spans="1:18" ht="15.95" customHeight="1">
      <c r="A47" s="216" t="str">
        <f>IFERROR(CONCATENATE('0'!$A34),"")</f>
        <v>Єльнівське</v>
      </c>
      <c r="B47" s="220">
        <f>IFERROR(SUM('0'!$B34),"")</f>
        <v>86</v>
      </c>
      <c r="C47" s="220" t="str">
        <f>CONCATENATE('0'!C34,"(",'0'!D34,")")</f>
        <v>12(2)</v>
      </c>
      <c r="D47" s="221">
        <f>IFERROR(SUM('0'!$E34),"")</f>
        <v>4.3</v>
      </c>
      <c r="E47" s="220">
        <f>IFERROR(SUM('0'!$F34),"")</f>
        <v>0.3</v>
      </c>
      <c r="F47" s="296" t="str">
        <f>IFERROR(CONCATENATE('0'!$G34),0)</f>
        <v>10Сз</v>
      </c>
      <c r="G47" s="222">
        <f>IFERROR(SUM('0'!$H34),"")</f>
        <v>56</v>
      </c>
      <c r="H47" s="220">
        <f>IFERROR(SUM('0'!$I34),"")</f>
        <v>0.7</v>
      </c>
      <c r="I47" s="217" t="str">
        <f>IFERROR(CONCATENATE('0'!$J34),0)</f>
        <v>А2С</v>
      </c>
      <c r="J47" s="220" t="str">
        <f>IFERROR(CONCATENATE('0'!$K34),0)</f>
        <v>1</v>
      </c>
      <c r="K47" s="220">
        <f>IFERROR(SUM('0'!$L34),"")</f>
        <v>21</v>
      </c>
      <c r="L47" s="220">
        <f>IFERROR(SUM('0'!$M34),"")</f>
        <v>24</v>
      </c>
      <c r="M47" s="218">
        <f t="shared" si="0"/>
        <v>140</v>
      </c>
      <c r="N47" s="218">
        <f>IFERROR(SUM('0'!$Q34),"")</f>
        <v>42</v>
      </c>
      <c r="O47" s="218">
        <f>IFERROR(SUM('0'!$R34),"")</f>
        <v>36</v>
      </c>
      <c r="P47" s="218">
        <f>IFERROR(SUM('0'!$S34),"")</f>
        <v>0</v>
      </c>
      <c r="Q47" s="217" t="str">
        <f>IFERROR(CONCATENATE('0'!$T34),"")</f>
        <v>л/к</v>
      </c>
      <c r="R47" s="219" t="str">
        <f>IFERROR(CONCATENATE('0'!$W34),"")</f>
        <v>Пожежа мин.років, КВШ</v>
      </c>
    </row>
    <row r="48" spans="1:18" ht="15.95" customHeight="1" thickBot="1">
      <c r="A48" s="223" t="str">
        <f>IFERROR(CONCATENATE('0'!$A35),"")</f>
        <v>Єльнівське</v>
      </c>
      <c r="B48" s="224">
        <f>IFERROR(SUM('0'!$B35),"")</f>
        <v>76</v>
      </c>
      <c r="C48" s="224" t="str">
        <f>CONCATENATE('0'!C35,"(",'0'!D35,")")</f>
        <v>16(1)</v>
      </c>
      <c r="D48" s="225">
        <f>IFERROR(SUM('0'!$E35),"")</f>
        <v>3.9</v>
      </c>
      <c r="E48" s="224">
        <f>IFERROR(SUM('0'!$F35),"")</f>
        <v>0.9</v>
      </c>
      <c r="F48" s="297" t="str">
        <f>IFERROR(CONCATENATE('0'!$G35),0)</f>
        <v>9Сз1Бп</v>
      </c>
      <c r="G48" s="226">
        <f>IFERROR(SUM('0'!$H35),"")</f>
        <v>35</v>
      </c>
      <c r="H48" s="224">
        <f>IFERROR(SUM('0'!$I35),"")</f>
        <v>0.6</v>
      </c>
      <c r="I48" s="227" t="str">
        <f>IFERROR(CONCATENATE('0'!$J35),0)</f>
        <v>В2ДС</v>
      </c>
      <c r="J48" s="224" t="str">
        <f>IFERROR(CONCATENATE('0'!$K35),0)</f>
        <v>2</v>
      </c>
      <c r="K48" s="224">
        <f>IFERROR(SUM('0'!$L35),"")</f>
        <v>11</v>
      </c>
      <c r="L48" s="224">
        <f>IFERROR(SUM('0'!$M35),"")</f>
        <v>12</v>
      </c>
      <c r="M48" s="228">
        <f t="shared" si="0"/>
        <v>187.77777777777777</v>
      </c>
      <c r="N48" s="228">
        <f>IFERROR(SUM('0'!$Q35),"")</f>
        <v>169</v>
      </c>
      <c r="O48" s="228">
        <f>IFERROR(SUM('0'!$R35),"")</f>
        <v>150</v>
      </c>
      <c r="P48" s="228">
        <f>IFERROR(SUM('0'!$S35),"")</f>
        <v>0</v>
      </c>
      <c r="Q48" s="227" t="str">
        <f>IFERROR(CONCATENATE('0'!$T35),"")</f>
        <v>л/к</v>
      </c>
      <c r="R48" s="229" t="str">
        <f>IFERROR(CONCATENATE('0'!$W35),"")</f>
        <v>КВШ, Пониження РГВ</v>
      </c>
    </row>
    <row r="49" spans="1:18" ht="15.95" customHeight="1" thickBot="1">
      <c r="A49" s="237" t="str">
        <f>IFERROR(CONCATENATE('0'!$A36),"")</f>
        <v>Разом СРС:</v>
      </c>
      <c r="B49" s="238"/>
      <c r="C49" s="238"/>
      <c r="D49" s="239"/>
      <c r="E49" s="238">
        <f>IFERROR(SUM('0'!$F36),"")</f>
        <v>9.4999999999999982</v>
      </c>
      <c r="F49" s="298"/>
      <c r="G49" s="240"/>
      <c r="H49" s="238"/>
      <c r="I49" s="241"/>
      <c r="J49" s="238"/>
      <c r="K49" s="238"/>
      <c r="L49" s="238"/>
      <c r="M49" s="242"/>
      <c r="N49" s="242">
        <f>IFERROR(SUM('0'!$Q36),"")</f>
        <v>1592</v>
      </c>
      <c r="O49" s="242">
        <f>IFERROR(SUM('0'!$R36),"")</f>
        <v>1395</v>
      </c>
      <c r="P49" s="242">
        <f>IFERROR(SUM('0'!$S36),"")</f>
        <v>0</v>
      </c>
      <c r="Q49" s="241" t="str">
        <f>IFERROR(CONCATENATE('0'!$T36),"")</f>
        <v/>
      </c>
      <c r="R49" s="243" t="str">
        <f>IFERROR(CONCATENATE('0'!$W36),"")</f>
        <v/>
      </c>
    </row>
    <row r="50" spans="1:18" ht="15.95" customHeight="1">
      <c r="A50" s="230" t="str">
        <f>IFERROR(CONCATENATE('0'!$A37),"")</f>
        <v>Любонське</v>
      </c>
      <c r="B50" s="231">
        <f>IFERROR(SUM('0'!$B37),"")</f>
        <v>24</v>
      </c>
      <c r="C50" s="231" t="str">
        <f>CONCATENATE('0'!C37,"(",'0'!D37,")")</f>
        <v>15(6)</v>
      </c>
      <c r="D50" s="232">
        <f>IFERROR(SUM('0'!$E37),"")</f>
        <v>3.6</v>
      </c>
      <c r="E50" s="231">
        <f>IFERROR(SUM('0'!$F37),"")</f>
        <v>0.3</v>
      </c>
      <c r="F50" s="299" t="str">
        <f>IFERROR(CONCATENATE('0'!$G37),0)</f>
        <v>8Сз(44)2Сз(70)</v>
      </c>
      <c r="G50" s="233">
        <f>IFERROR(SUM('0'!$H37),"")</f>
        <v>44</v>
      </c>
      <c r="H50" s="231">
        <f>IFERROR(SUM('0'!$I37),"")</f>
        <v>0.8</v>
      </c>
      <c r="I50" s="234" t="str">
        <f>IFERROR(CONCATENATE('0'!$J37),0)</f>
        <v>В2ДС</v>
      </c>
      <c r="J50" s="231" t="str">
        <f>IFERROR(CONCATENATE('0'!$K37),0)</f>
        <v>2</v>
      </c>
      <c r="K50" s="231">
        <f>IFERROR(SUM('0'!$L37),"")</f>
        <v>16</v>
      </c>
      <c r="L50" s="231">
        <f>IFERROR(SUM('0'!$M37),"")</f>
        <v>18</v>
      </c>
      <c r="M50" s="235">
        <f t="shared" si="0"/>
        <v>193.33333333333334</v>
      </c>
      <c r="N50" s="235">
        <f>IFERROR(SUM('0'!$Q37),"")</f>
        <v>58</v>
      </c>
      <c r="O50" s="235">
        <f>IFERROR(SUM('0'!$R37),"")</f>
        <v>50</v>
      </c>
      <c r="P50" s="235">
        <f>IFERROR(SUM('0'!$S37),"")</f>
        <v>0</v>
      </c>
      <c r="Q50" s="234" t="str">
        <f>IFERROR(CONCATENATE('0'!$T37),"")</f>
        <v>л/к</v>
      </c>
      <c r="R50" s="236" t="str">
        <f>IFERROR(CONCATENATE('0'!$W37),"")</f>
        <v>КВШ, Пониження РГВ</v>
      </c>
    </row>
    <row r="51" spans="1:18" ht="15.95" customHeight="1">
      <c r="A51" s="216" t="str">
        <f>IFERROR(CONCATENATE('0'!$A38),"")</f>
        <v>Любонське</v>
      </c>
      <c r="B51" s="220">
        <f>IFERROR(SUM('0'!$B38),"")</f>
        <v>33</v>
      </c>
      <c r="C51" s="220" t="str">
        <f>CONCATENATE('0'!C38,"(",'0'!D38,")")</f>
        <v>23(1)</v>
      </c>
      <c r="D51" s="221">
        <f>IFERROR(SUM('0'!$E38),"")</f>
        <v>1.7</v>
      </c>
      <c r="E51" s="220">
        <f>IFERROR(SUM('0'!$F38),"")</f>
        <v>0.9</v>
      </c>
      <c r="F51" s="296" t="str">
        <f>IFERROR(CONCATENATE('0'!$G38),0)</f>
        <v>9Сз1Ос+Дз</v>
      </c>
      <c r="G51" s="222">
        <f>IFERROR(SUM('0'!$H38),"")</f>
        <v>48</v>
      </c>
      <c r="H51" s="220">
        <f>IFERROR(SUM('0'!$I38),"")</f>
        <v>0.8</v>
      </c>
      <c r="I51" s="217" t="str">
        <f>IFERROR(CONCATENATE('0'!$J38),0)</f>
        <v>В3ДС</v>
      </c>
      <c r="J51" s="220" t="str">
        <f>IFERROR(CONCATENATE('0'!$K38),0)</f>
        <v>1а</v>
      </c>
      <c r="K51" s="220">
        <f>IFERROR(SUM('0'!$L38),"")</f>
        <v>22</v>
      </c>
      <c r="L51" s="220">
        <f>IFERROR(SUM('0'!$M38),"")</f>
        <v>24</v>
      </c>
      <c r="M51" s="218">
        <f t="shared" si="0"/>
        <v>226.66666666666666</v>
      </c>
      <c r="N51" s="218">
        <f>IFERROR(SUM('0'!$Q38),"")</f>
        <v>204</v>
      </c>
      <c r="O51" s="218">
        <f>IFERROR(SUM('0'!$R38),"")</f>
        <v>182</v>
      </c>
      <c r="P51" s="218">
        <f>IFERROR(SUM('0'!$S38),"")</f>
        <v>0</v>
      </c>
      <c r="Q51" s="217" t="str">
        <f>IFERROR(CONCATENATE('0'!$T38),"")</f>
        <v>л/к</v>
      </c>
      <c r="R51" s="219" t="str">
        <f>IFERROR(CONCATENATE('0'!$W38),"")</f>
        <v>КВШ, Пониження РГВ</v>
      </c>
    </row>
    <row r="52" spans="1:18" ht="37.9" customHeight="1">
      <c r="A52" s="216" t="str">
        <f>IFERROR(CONCATENATE('0'!$A39),"")</f>
        <v>Любонське</v>
      </c>
      <c r="B52" s="220">
        <f>IFERROR(SUM('0'!$B39),"")</f>
        <v>7</v>
      </c>
      <c r="C52" s="220" t="str">
        <f>CONCATENATE('0'!C39,"(",'0'!D39,")")</f>
        <v>14(2)</v>
      </c>
      <c r="D52" s="221">
        <f>IFERROR(SUM('0'!$E39),"")</f>
        <v>2.1</v>
      </c>
      <c r="E52" s="220">
        <f>IFERROR(SUM('0'!$F39),"")</f>
        <v>0.4</v>
      </c>
      <c r="F52" s="296" t="str">
        <f>IFERROR(CONCATENATE('0'!$G39),0)</f>
        <v>10Сз</v>
      </c>
      <c r="G52" s="222">
        <f>IFERROR(SUM('0'!$H39),"")</f>
        <v>49</v>
      </c>
      <c r="H52" s="220">
        <f>IFERROR(SUM('0'!$I39),"")</f>
        <v>0.9</v>
      </c>
      <c r="I52" s="217" t="str">
        <f>IFERROR(CONCATENATE('0'!$J39),0)</f>
        <v>В3ДС</v>
      </c>
      <c r="J52" s="220" t="str">
        <f>IFERROR(CONCATENATE('0'!$K39),0)</f>
        <v>1а</v>
      </c>
      <c r="K52" s="220">
        <f>IFERROR(SUM('0'!$L39),"")</f>
        <v>22</v>
      </c>
      <c r="L52" s="220">
        <f>IFERROR(SUM('0'!$M39),"")</f>
        <v>26</v>
      </c>
      <c r="M52" s="218">
        <f t="shared" si="0"/>
        <v>232.5</v>
      </c>
      <c r="N52" s="218">
        <f>IFERROR(SUM('0'!$Q39),"")</f>
        <v>93</v>
      </c>
      <c r="O52" s="218">
        <f>IFERROR(SUM('0'!$R39),"")</f>
        <v>82</v>
      </c>
      <c r="P52" s="218">
        <f>IFERROR(SUM('0'!$S39),"")</f>
        <v>0</v>
      </c>
      <c r="Q52" s="217" t="str">
        <f>IFERROR(CONCATENATE('0'!$T39),"")</f>
        <v>л/к</v>
      </c>
      <c r="R52" s="219" t="str">
        <f>IFERROR(CONCATENATE('0'!$W39),"")</f>
        <v>Антропогенний фактор (незаконний видобуток бурштину), пожежа мин. років</v>
      </c>
    </row>
    <row r="53" spans="1:18" ht="15.95" customHeight="1">
      <c r="A53" s="216" t="str">
        <f>IFERROR(CONCATENATE('0'!$A40),"")</f>
        <v>Любонське</v>
      </c>
      <c r="B53" s="220">
        <f>IFERROR(SUM('0'!$B40),"")</f>
        <v>14</v>
      </c>
      <c r="C53" s="220" t="str">
        <f>CONCATENATE('0'!C40,"(",'0'!D40,")")</f>
        <v>19(13)</v>
      </c>
      <c r="D53" s="221">
        <f>IFERROR(SUM('0'!$E40),"")</f>
        <v>19</v>
      </c>
      <c r="E53" s="220">
        <f>IFERROR(SUM('0'!$F40),"")</f>
        <v>0.1</v>
      </c>
      <c r="F53" s="296" t="str">
        <f>IFERROR(CONCATENATE('0'!$G40),0)</f>
        <v>9Сз1Бп+Влч</v>
      </c>
      <c r="G53" s="222">
        <f>IFERROR(SUM('0'!$H40),"")</f>
        <v>47</v>
      </c>
      <c r="H53" s="220">
        <f>IFERROR(SUM('0'!$I40),"")</f>
        <v>0.8</v>
      </c>
      <c r="I53" s="217" t="str">
        <f>IFERROR(CONCATENATE('0'!$J40),0)</f>
        <v>А2С</v>
      </c>
      <c r="J53" s="220" t="str">
        <f>IFERROR(CONCATENATE('0'!$K40),0)</f>
        <v>2</v>
      </c>
      <c r="K53" s="220">
        <f>IFERROR(SUM('0'!$L40),"")</f>
        <v>16</v>
      </c>
      <c r="L53" s="220">
        <f>IFERROR(SUM('0'!$M40),"")</f>
        <v>16</v>
      </c>
      <c r="M53" s="218">
        <f t="shared" si="0"/>
        <v>300</v>
      </c>
      <c r="N53" s="218">
        <f>IFERROR(SUM('0'!$Q40),"")</f>
        <v>30</v>
      </c>
      <c r="O53" s="218">
        <f>IFERROR(SUM('0'!$R40),"")</f>
        <v>26</v>
      </c>
      <c r="P53" s="218">
        <f>IFERROR(SUM('0'!$S40),"")</f>
        <v>0</v>
      </c>
      <c r="Q53" s="217" t="str">
        <f>IFERROR(CONCATENATE('0'!$T40),"")</f>
        <v>л/к</v>
      </c>
      <c r="R53" s="219" t="str">
        <f>IFERROR(CONCATENATE('0'!$W40),"")</f>
        <v>КВШ, Пониження РГВ</v>
      </c>
    </row>
    <row r="54" spans="1:18" ht="15.95" customHeight="1">
      <c r="A54" s="216" t="str">
        <f>IFERROR(CONCATENATE('0'!$A41),"")</f>
        <v>Любонське</v>
      </c>
      <c r="B54" s="220">
        <f>IFERROR(SUM('0'!$B41),"")</f>
        <v>14</v>
      </c>
      <c r="C54" s="220" t="str">
        <f>CONCATENATE('0'!C41,"(",'0'!D41,")")</f>
        <v>19(12)</v>
      </c>
      <c r="D54" s="221">
        <f>IFERROR(SUM('0'!$E41),"")</f>
        <v>19</v>
      </c>
      <c r="E54" s="220">
        <f>IFERROR(SUM('0'!$F41),"")</f>
        <v>0.1</v>
      </c>
      <c r="F54" s="296" t="str">
        <f>IFERROR(CONCATENATE('0'!$G41),0)</f>
        <v>9Сз1Бп+Влч</v>
      </c>
      <c r="G54" s="222">
        <f>IFERROR(SUM('0'!$H41),"")</f>
        <v>47</v>
      </c>
      <c r="H54" s="220">
        <f>IFERROR(SUM('0'!$I41),"")</f>
        <v>0.8</v>
      </c>
      <c r="I54" s="217" t="str">
        <f>IFERROR(CONCATENATE('0'!$J41),0)</f>
        <v>А2С</v>
      </c>
      <c r="J54" s="220" t="str">
        <f>IFERROR(CONCATENATE('0'!$K41),0)</f>
        <v>2</v>
      </c>
      <c r="K54" s="220">
        <f>IFERROR(SUM('0'!$L41),"")</f>
        <v>16</v>
      </c>
      <c r="L54" s="220">
        <f>IFERROR(SUM('0'!$M41),"")</f>
        <v>16</v>
      </c>
      <c r="M54" s="218">
        <f t="shared" si="0"/>
        <v>270</v>
      </c>
      <c r="N54" s="218">
        <f>IFERROR(SUM('0'!$Q41),"")</f>
        <v>27</v>
      </c>
      <c r="O54" s="218">
        <f>IFERROR(SUM('0'!$R41),"")</f>
        <v>24</v>
      </c>
      <c r="P54" s="218">
        <f>IFERROR(SUM('0'!$S41),"")</f>
        <v>0</v>
      </c>
      <c r="Q54" s="217" t="str">
        <f>IFERROR(CONCATENATE('0'!$T41),"")</f>
        <v>л/к</v>
      </c>
      <c r="R54" s="219" t="str">
        <f>IFERROR(CONCATENATE('0'!$W41),"")</f>
        <v>КВШ, Пониження РГВ</v>
      </c>
    </row>
    <row r="55" spans="1:18" ht="15.95" customHeight="1">
      <c r="A55" s="216" t="str">
        <f>IFERROR(CONCATENATE('0'!$A42),"")</f>
        <v>Любонське</v>
      </c>
      <c r="B55" s="220">
        <f>IFERROR(SUM('0'!$B42),"")</f>
        <v>63</v>
      </c>
      <c r="C55" s="220" t="str">
        <f>CONCATENATE('0'!C42,"(",'0'!D42,")")</f>
        <v>12(1)</v>
      </c>
      <c r="D55" s="221">
        <f>IFERROR(SUM('0'!$E42),"")</f>
        <v>6.9</v>
      </c>
      <c r="E55" s="220">
        <f>IFERROR(SUM('0'!$F42),"")</f>
        <v>0.3</v>
      </c>
      <c r="F55" s="296" t="str">
        <f>IFERROR(CONCATENATE('0'!$G42),0)</f>
        <v>9Сз1Бп</v>
      </c>
      <c r="G55" s="222">
        <f>IFERROR(SUM('0'!$H42),"")</f>
        <v>80</v>
      </c>
      <c r="H55" s="220">
        <f>IFERROR(SUM('0'!$I42),"")</f>
        <v>0.6</v>
      </c>
      <c r="I55" s="217" t="str">
        <f>IFERROR(CONCATENATE('0'!$J42),0)</f>
        <v>В4ДС</v>
      </c>
      <c r="J55" s="220" t="str">
        <f>IFERROR(CONCATENATE('0'!$K42),0)</f>
        <v>1</v>
      </c>
      <c r="K55" s="220">
        <f>IFERROR(SUM('0'!$L42),"")</f>
        <v>25</v>
      </c>
      <c r="L55" s="220">
        <f>IFERROR(SUM('0'!$M42),"")</f>
        <v>28</v>
      </c>
      <c r="M55" s="218">
        <f t="shared" si="0"/>
        <v>213.33333333333334</v>
      </c>
      <c r="N55" s="218">
        <f>IFERROR(SUM('0'!$Q42),"")</f>
        <v>64</v>
      </c>
      <c r="O55" s="218">
        <f>IFERROR(SUM('0'!$R42),"")</f>
        <v>56</v>
      </c>
      <c r="P55" s="218">
        <f>IFERROR(SUM('0'!$S42),"")</f>
        <v>0</v>
      </c>
      <c r="Q55" s="217" t="str">
        <f>IFERROR(CONCATENATE('0'!$T42),"")</f>
        <v>л/к</v>
      </c>
      <c r="R55" s="219" t="str">
        <f>IFERROR(CONCATENATE('0'!$W42),"")</f>
        <v>КВШ, Пониження РГВ</v>
      </c>
    </row>
    <row r="56" spans="1:18" ht="15.95" customHeight="1">
      <c r="A56" s="216" t="str">
        <f>IFERROR(CONCATENATE('0'!$A43),"")</f>
        <v>Любонське</v>
      </c>
      <c r="B56" s="220">
        <f>IFERROR(SUM('0'!$B43),"")</f>
        <v>63</v>
      </c>
      <c r="C56" s="220" t="str">
        <f>CONCATENATE('0'!C43,"(",'0'!D43,")")</f>
        <v>13(1)</v>
      </c>
      <c r="D56" s="221">
        <f>IFERROR(SUM('0'!$E43),"")</f>
        <v>5.0999999999999996</v>
      </c>
      <c r="E56" s="220">
        <f>IFERROR(SUM('0'!$F43),"")</f>
        <v>0.3</v>
      </c>
      <c r="F56" s="296" t="str">
        <f>IFERROR(CONCATENATE('0'!$G43),0)</f>
        <v>9Сз1Бп</v>
      </c>
      <c r="G56" s="222">
        <f>IFERROR(SUM('0'!$H43),"")</f>
        <v>48</v>
      </c>
      <c r="H56" s="220">
        <f>IFERROR(SUM('0'!$I43),"")</f>
        <v>0.9</v>
      </c>
      <c r="I56" s="217" t="str">
        <f>IFERROR(CONCATENATE('0'!$J43),0)</f>
        <v>В3ДС</v>
      </c>
      <c r="J56" s="220" t="str">
        <f>IFERROR(CONCATENATE('0'!$K43),0)</f>
        <v>1б</v>
      </c>
      <c r="K56" s="220">
        <f>IFERROR(SUM('0'!$L43),"")</f>
        <v>24</v>
      </c>
      <c r="L56" s="220">
        <f>IFERROR(SUM('0'!$M43),"")</f>
        <v>22</v>
      </c>
      <c r="M56" s="218">
        <f t="shared" si="0"/>
        <v>190</v>
      </c>
      <c r="N56" s="218">
        <f>IFERROR(SUM('0'!$Q43),"")</f>
        <v>57</v>
      </c>
      <c r="O56" s="218">
        <f>IFERROR(SUM('0'!$R43),"")</f>
        <v>51</v>
      </c>
      <c r="P56" s="218">
        <f>IFERROR(SUM('0'!$S43),"")</f>
        <v>0</v>
      </c>
      <c r="Q56" s="217" t="str">
        <f>IFERROR(CONCATENATE('0'!$T43),"")</f>
        <v>л/к</v>
      </c>
      <c r="R56" s="219" t="str">
        <f>IFERROR(CONCATENATE('0'!$W43),"")</f>
        <v>КВШ, Пониження РГВ</v>
      </c>
    </row>
    <row r="57" spans="1:18" ht="15.95" customHeight="1">
      <c r="A57" s="216" t="str">
        <f>IFERROR(CONCATENATE('0'!$A44),"")</f>
        <v>Любонське</v>
      </c>
      <c r="B57" s="220">
        <f>IFERROR(SUM('0'!$B44),"")</f>
        <v>55</v>
      </c>
      <c r="C57" s="220" t="str">
        <f>CONCATENATE('0'!C44,"(",'0'!D44,")")</f>
        <v>18(1)</v>
      </c>
      <c r="D57" s="221">
        <f>IFERROR(SUM('0'!$E44),"")</f>
        <v>12.8</v>
      </c>
      <c r="E57" s="220">
        <f>IFERROR(SUM('0'!$F44),"")</f>
        <v>0.4</v>
      </c>
      <c r="F57" s="296" t="str">
        <f>IFERROR(CONCATENATE('0'!$G44),0)</f>
        <v>8Сз1Дз1Бп+Влч+Гз</v>
      </c>
      <c r="G57" s="222">
        <f>IFERROR(SUM('0'!$H44),"")</f>
        <v>80</v>
      </c>
      <c r="H57" s="220">
        <f>IFERROR(SUM('0'!$I44),"")</f>
        <v>0.8</v>
      </c>
      <c r="I57" s="217" t="str">
        <f>IFERROR(CONCATENATE('0'!$J44),0)</f>
        <v>В3ДС</v>
      </c>
      <c r="J57" s="220" t="str">
        <f>IFERROR(CONCATENATE('0'!$K44),0)</f>
        <v>1</v>
      </c>
      <c r="K57" s="220">
        <f>IFERROR(SUM('0'!$L44),"")</f>
        <v>26</v>
      </c>
      <c r="L57" s="220">
        <f>IFERROR(SUM('0'!$M44),"")</f>
        <v>32</v>
      </c>
      <c r="M57" s="218">
        <f t="shared" si="0"/>
        <v>277.5</v>
      </c>
      <c r="N57" s="218">
        <f>IFERROR(SUM('0'!$Q44),"")</f>
        <v>111</v>
      </c>
      <c r="O57" s="218">
        <f>IFERROR(SUM('0'!$R44),"")</f>
        <v>101</v>
      </c>
      <c r="P57" s="218">
        <f>IFERROR(SUM('0'!$S44),"")</f>
        <v>0</v>
      </c>
      <c r="Q57" s="217" t="str">
        <f>IFERROR(CONCATENATE('0'!$T44),"")</f>
        <v>л/к</v>
      </c>
      <c r="R57" s="219" t="str">
        <f>IFERROR(CONCATENATE('0'!$W44),"")</f>
        <v>КВШ, Пониження РГВ</v>
      </c>
    </row>
    <row r="58" spans="1:18" ht="27" customHeight="1">
      <c r="A58" s="216" t="str">
        <f>IFERROR(CONCATENATE('0'!$A45),"")</f>
        <v>Любонське</v>
      </c>
      <c r="B58" s="220">
        <f>IFERROR(SUM('0'!$B45),"")</f>
        <v>40</v>
      </c>
      <c r="C58" s="220" t="str">
        <f>CONCATENATE('0'!C45,"(",'0'!D45,")")</f>
        <v>17(2)</v>
      </c>
      <c r="D58" s="221">
        <f>IFERROR(SUM('0'!$E45),"")</f>
        <v>1.9</v>
      </c>
      <c r="E58" s="220">
        <f>IFERROR(SUM('0'!$F45),"")</f>
        <v>0.4</v>
      </c>
      <c r="F58" s="296" t="str">
        <f>IFERROR(CONCATENATE('0'!$G45),0)</f>
        <v>10Сз+Бп</v>
      </c>
      <c r="G58" s="222">
        <f>IFERROR(SUM('0'!$H45),"")</f>
        <v>90</v>
      </c>
      <c r="H58" s="220">
        <f>IFERROR(SUM('0'!$I45),"")</f>
        <v>0.6</v>
      </c>
      <c r="I58" s="217" t="str">
        <f>IFERROR(CONCATENATE('0'!$J45),0)</f>
        <v>А3С</v>
      </c>
      <c r="J58" s="220" t="str">
        <f>IFERROR(CONCATENATE('0'!$K45),0)</f>
        <v>2</v>
      </c>
      <c r="K58" s="220">
        <f>IFERROR(SUM('0'!$L45),"")</f>
        <v>25</v>
      </c>
      <c r="L58" s="220">
        <f>IFERROR(SUM('0'!$M45),"")</f>
        <v>32</v>
      </c>
      <c r="M58" s="218">
        <f t="shared" si="0"/>
        <v>152.5</v>
      </c>
      <c r="N58" s="218">
        <f>IFERROR(SUM('0'!$Q45),"")</f>
        <v>61</v>
      </c>
      <c r="O58" s="218">
        <f>IFERROR(SUM('0'!$R45),"")</f>
        <v>55</v>
      </c>
      <c r="P58" s="218">
        <f>IFERROR(SUM('0'!$S45),"")</f>
        <v>0</v>
      </c>
      <c r="Q58" s="217" t="str">
        <f>IFERROR(CONCATENATE('0'!$T45),"")</f>
        <v>л/к</v>
      </c>
      <c r="R58" s="219" t="str">
        <f>IFERROR(CONCATENATE('0'!$W45),"")</f>
        <v>КВШ, Пониження РГВ, вітровал, бурелом</v>
      </c>
    </row>
    <row r="59" spans="1:18" ht="15.95" customHeight="1">
      <c r="A59" s="216" t="str">
        <f>IFERROR(CONCATENATE('0'!$A46),"")</f>
        <v>Любонське</v>
      </c>
      <c r="B59" s="220">
        <f>IFERROR(SUM('0'!$B46),"")</f>
        <v>60</v>
      </c>
      <c r="C59" s="220" t="str">
        <f>CONCATENATE('0'!C46,"(",'0'!D46,")")</f>
        <v>7(2)</v>
      </c>
      <c r="D59" s="221">
        <f>IFERROR(SUM('0'!$E46),"")</f>
        <v>2.2999999999999998</v>
      </c>
      <c r="E59" s="220">
        <f>IFERROR(SUM('0'!$F46),"")</f>
        <v>0.3</v>
      </c>
      <c r="F59" s="296" t="str">
        <f>IFERROR(CONCATENATE('0'!$G46),0)</f>
        <v>6Сз2Влч2Бп</v>
      </c>
      <c r="G59" s="222">
        <f>IFERROR(SUM('0'!$H46),"")</f>
        <v>70</v>
      </c>
      <c r="H59" s="220">
        <f>IFERROR(SUM('0'!$I46),"")</f>
        <v>0.7</v>
      </c>
      <c r="I59" s="217" t="str">
        <f>IFERROR(CONCATENATE('0'!$J46),0)</f>
        <v>С3ГДС</v>
      </c>
      <c r="J59" s="220" t="str">
        <f>IFERROR(CONCATENATE('0'!$K46),0)</f>
        <v>1</v>
      </c>
      <c r="K59" s="220">
        <f>IFERROR(SUM('0'!$L46),"")</f>
        <v>24</v>
      </c>
      <c r="L59" s="220">
        <f>IFERROR(SUM('0'!$M46),"")</f>
        <v>28</v>
      </c>
      <c r="M59" s="218">
        <f t="shared" si="0"/>
        <v>306.66666666666669</v>
      </c>
      <c r="N59" s="218">
        <f>IFERROR(SUM('0'!$Q46),"")</f>
        <v>92</v>
      </c>
      <c r="O59" s="218">
        <f>IFERROR(SUM('0'!$R46),"")</f>
        <v>82</v>
      </c>
      <c r="P59" s="218">
        <f>IFERROR(SUM('0'!$S46),"")</f>
        <v>0</v>
      </c>
      <c r="Q59" s="217" t="str">
        <f>IFERROR(CONCATENATE('0'!$T46),"")</f>
        <v>л/к</v>
      </c>
      <c r="R59" s="219" t="str">
        <f>IFERROR(CONCATENATE('0'!$W46),"")</f>
        <v>КВШ, Пониження РГВ</v>
      </c>
    </row>
    <row r="60" spans="1:18" ht="15.95" customHeight="1">
      <c r="A60" s="216" t="str">
        <f>IFERROR(CONCATENATE('0'!$A47),"")</f>
        <v>Любонське</v>
      </c>
      <c r="B60" s="220">
        <f>IFERROR(SUM('0'!$B47),"")</f>
        <v>54</v>
      </c>
      <c r="C60" s="220" t="str">
        <f>CONCATENATE('0'!C47,"(",'0'!D47,")")</f>
        <v>45(8)</v>
      </c>
      <c r="D60" s="221">
        <f>IFERROR(SUM('0'!$E47),"")</f>
        <v>8.6999999999999993</v>
      </c>
      <c r="E60" s="220">
        <f>IFERROR(SUM('0'!$F47),"")</f>
        <v>0.2</v>
      </c>
      <c r="F60" s="296" t="str">
        <f>IFERROR(CONCATENATE('0'!$G47),0)</f>
        <v>9Сз1Бп+Влч</v>
      </c>
      <c r="G60" s="222">
        <f>IFERROR(SUM('0'!$H47),"")</f>
        <v>49</v>
      </c>
      <c r="H60" s="220">
        <f>IFERROR(SUM('0'!$I47),"")</f>
        <v>0.9</v>
      </c>
      <c r="I60" s="217" t="str">
        <f>IFERROR(CONCATENATE('0'!$J47),0)</f>
        <v>В2ДС</v>
      </c>
      <c r="J60" s="220" t="str">
        <f>IFERROR(CONCATENATE('0'!$K47),0)</f>
        <v>1а</v>
      </c>
      <c r="K60" s="220">
        <f>IFERROR(SUM('0'!$L47),"")</f>
        <v>21</v>
      </c>
      <c r="L60" s="220">
        <f>IFERROR(SUM('0'!$M47),"")</f>
        <v>24</v>
      </c>
      <c r="M60" s="218">
        <f t="shared" si="0"/>
        <v>275</v>
      </c>
      <c r="N60" s="218">
        <f>IFERROR(SUM('0'!$Q47),"")</f>
        <v>55</v>
      </c>
      <c r="O60" s="218">
        <f>IFERROR(SUM('0'!$R47),"")</f>
        <v>48</v>
      </c>
      <c r="P60" s="218">
        <f>IFERROR(SUM('0'!$S47),"")</f>
        <v>0</v>
      </c>
      <c r="Q60" s="217" t="str">
        <f>IFERROR(CONCATENATE('0'!$T47),"")</f>
        <v>л/к</v>
      </c>
      <c r="R60" s="219" t="str">
        <f>IFERROR(CONCATENATE('0'!$W47),"")</f>
        <v>КВШ, Пониження РГВ</v>
      </c>
    </row>
    <row r="61" spans="1:18" ht="15.95" customHeight="1">
      <c r="A61" s="216" t="str">
        <f>IFERROR(CONCATENATE('0'!$A48),"")</f>
        <v>Любонське</v>
      </c>
      <c r="B61" s="220">
        <f>IFERROR(SUM('0'!$B48),"")</f>
        <v>24</v>
      </c>
      <c r="C61" s="220" t="str">
        <f>CONCATENATE('0'!C48,"(",'0'!D48,")")</f>
        <v>16(4)</v>
      </c>
      <c r="D61" s="221">
        <f>IFERROR(SUM('0'!$E48),"")</f>
        <v>6.3</v>
      </c>
      <c r="E61" s="220">
        <f>IFERROR(SUM('0'!$F48),"")</f>
        <v>0.2</v>
      </c>
      <c r="F61" s="296" t="str">
        <f>IFERROR(CONCATENATE('0'!$G48),0)</f>
        <v>10Сз</v>
      </c>
      <c r="G61" s="222">
        <f>IFERROR(SUM('0'!$H48),"")</f>
        <v>45</v>
      </c>
      <c r="H61" s="220">
        <f>IFERROR(SUM('0'!$I48),"")</f>
        <v>0.9</v>
      </c>
      <c r="I61" s="217" t="str">
        <f>IFERROR(CONCATENATE('0'!$J48),0)</f>
        <v>В2ДС</v>
      </c>
      <c r="J61" s="220" t="str">
        <f>IFERROR(CONCATENATE('0'!$K48),0)</f>
        <v>2</v>
      </c>
      <c r="K61" s="220">
        <f>IFERROR(SUM('0'!$L48),"")</f>
        <v>16</v>
      </c>
      <c r="L61" s="220">
        <f>IFERROR(SUM('0'!$M48),"")</f>
        <v>18</v>
      </c>
      <c r="M61" s="218">
        <f t="shared" si="0"/>
        <v>200</v>
      </c>
      <c r="N61" s="218">
        <f>IFERROR(SUM('0'!$Q48),"")</f>
        <v>40</v>
      </c>
      <c r="O61" s="218">
        <f>IFERROR(SUM('0'!$R48),"")</f>
        <v>35</v>
      </c>
      <c r="P61" s="218">
        <f>IFERROR(SUM('0'!$S48),"")</f>
        <v>0</v>
      </c>
      <c r="Q61" s="217" t="str">
        <f>IFERROR(CONCATENATE('0'!$T48),"")</f>
        <v>л/к</v>
      </c>
      <c r="R61" s="219" t="str">
        <f>IFERROR(CONCATENATE('0'!$W48),"")</f>
        <v>КВШ, Пониження РГВ</v>
      </c>
    </row>
    <row r="62" spans="1:18" ht="15.95" customHeight="1">
      <c r="A62" s="216" t="str">
        <f>IFERROR(CONCATENATE('0'!$A49),"")</f>
        <v>Любонське</v>
      </c>
      <c r="B62" s="220">
        <f>IFERROR(SUM('0'!$B49),"")</f>
        <v>24</v>
      </c>
      <c r="C62" s="220" t="str">
        <f>CONCATENATE('0'!C49,"(",'0'!D49,")")</f>
        <v>16(3)</v>
      </c>
      <c r="D62" s="221">
        <f>IFERROR(SUM('0'!$E49),"")</f>
        <v>6.3</v>
      </c>
      <c r="E62" s="220">
        <f>IFERROR(SUM('0'!$F49),"")</f>
        <v>0.4</v>
      </c>
      <c r="F62" s="296" t="str">
        <f>IFERROR(CONCATENATE('0'!$G49),0)</f>
        <v>10Сз</v>
      </c>
      <c r="G62" s="222">
        <f>IFERROR(SUM('0'!$H49),"")</f>
        <v>45</v>
      </c>
      <c r="H62" s="220">
        <f>IFERROR(SUM('0'!$I49),"")</f>
        <v>0.9</v>
      </c>
      <c r="I62" s="217" t="str">
        <f>IFERROR(CONCATENATE('0'!$J49),0)</f>
        <v>В2ДС</v>
      </c>
      <c r="J62" s="220" t="str">
        <f>IFERROR(CONCATENATE('0'!$K49),0)</f>
        <v>2</v>
      </c>
      <c r="K62" s="220">
        <f>IFERROR(SUM('0'!$L49),"")</f>
        <v>16</v>
      </c>
      <c r="L62" s="220">
        <f>IFERROR(SUM('0'!$M49),"")</f>
        <v>18</v>
      </c>
      <c r="M62" s="218">
        <f t="shared" si="0"/>
        <v>207.5</v>
      </c>
      <c r="N62" s="218">
        <f>IFERROR(SUM('0'!$Q49),"")</f>
        <v>83</v>
      </c>
      <c r="O62" s="218">
        <f>IFERROR(SUM('0'!$R49),"")</f>
        <v>73</v>
      </c>
      <c r="P62" s="218">
        <f>IFERROR(SUM('0'!$S49),"")</f>
        <v>0</v>
      </c>
      <c r="Q62" s="217" t="str">
        <f>IFERROR(CONCATENATE('0'!$T49),"")</f>
        <v>л/к</v>
      </c>
      <c r="R62" s="219" t="str">
        <f>IFERROR(CONCATENATE('0'!$W49),"")</f>
        <v>КВШ, Пониження РГВ</v>
      </c>
    </row>
    <row r="63" spans="1:18" ht="15.95" customHeight="1" thickBot="1">
      <c r="A63" s="223" t="str">
        <f>IFERROR(CONCATENATE('0'!$A50),"")</f>
        <v>Любонське</v>
      </c>
      <c r="B63" s="224">
        <f>IFERROR(SUM('0'!$B50),"")</f>
        <v>24</v>
      </c>
      <c r="C63" s="224" t="str">
        <f>CONCATENATE('0'!C50,"(",'0'!D50,")")</f>
        <v>16(2)</v>
      </c>
      <c r="D63" s="225">
        <f>IFERROR(SUM('0'!$E50),"")</f>
        <v>6.3</v>
      </c>
      <c r="E63" s="224">
        <f>IFERROR(SUM('0'!$F50),"")</f>
        <v>0.2</v>
      </c>
      <c r="F63" s="297" t="str">
        <f>IFERROR(CONCATENATE('0'!$G50),0)</f>
        <v>10Сз</v>
      </c>
      <c r="G63" s="226">
        <f>IFERROR(SUM('0'!$H50),"")</f>
        <v>45</v>
      </c>
      <c r="H63" s="224">
        <f>IFERROR(SUM('0'!$I50),"")</f>
        <v>0.9</v>
      </c>
      <c r="I63" s="227" t="str">
        <f>IFERROR(CONCATENATE('0'!$J50),0)</f>
        <v>В2ДС</v>
      </c>
      <c r="J63" s="224" t="str">
        <f>IFERROR(CONCATENATE('0'!$K50),0)</f>
        <v>2</v>
      </c>
      <c r="K63" s="224">
        <f>IFERROR(SUM('0'!$L50),"")</f>
        <v>16</v>
      </c>
      <c r="L63" s="224">
        <f>IFERROR(SUM('0'!$M50),"")</f>
        <v>18</v>
      </c>
      <c r="M63" s="228">
        <f t="shared" si="0"/>
        <v>215</v>
      </c>
      <c r="N63" s="228">
        <f>IFERROR(SUM('0'!$Q50),"")</f>
        <v>43</v>
      </c>
      <c r="O63" s="228">
        <f>IFERROR(SUM('0'!$R50),"")</f>
        <v>37</v>
      </c>
      <c r="P63" s="228">
        <f>IFERROR(SUM('0'!$S50),"")</f>
        <v>0</v>
      </c>
      <c r="Q63" s="227" t="str">
        <f>IFERROR(CONCATENATE('0'!$T50),"")</f>
        <v>л/к</v>
      </c>
      <c r="R63" s="229" t="str">
        <f>IFERROR(CONCATENATE('0'!$W50),"")</f>
        <v>Пожежа мин.років, КВШ</v>
      </c>
    </row>
    <row r="64" spans="1:18" ht="15.95" customHeight="1" thickBot="1">
      <c r="A64" s="237" t="str">
        <f>IFERROR(CONCATENATE('0'!$A51),"")</f>
        <v>Разом СРС:</v>
      </c>
      <c r="B64" s="238"/>
      <c r="C64" s="238"/>
      <c r="D64" s="239"/>
      <c r="E64" s="238">
        <f>IFERROR(SUM('0'!$F51),"")</f>
        <v>4.5</v>
      </c>
      <c r="F64" s="298" t="str">
        <f>IFERROR(CONCATENATE('0'!$G51),0)</f>
        <v/>
      </c>
      <c r="G64" s="240"/>
      <c r="H64" s="238"/>
      <c r="I64" s="241"/>
      <c r="J64" s="238"/>
      <c r="K64" s="238"/>
      <c r="L64" s="238"/>
      <c r="M64" s="242"/>
      <c r="N64" s="242">
        <f>IFERROR(SUM('0'!$Q51),"")</f>
        <v>1018</v>
      </c>
      <c r="O64" s="242">
        <f>IFERROR(SUM('0'!$R51),"")</f>
        <v>902</v>
      </c>
      <c r="P64" s="242">
        <f>IFERROR(SUM('0'!$S51),"")</f>
        <v>0</v>
      </c>
      <c r="Q64" s="241" t="str">
        <f>IFERROR(CONCATENATE('0'!$T51),"")</f>
        <v/>
      </c>
      <c r="R64" s="243" t="str">
        <f>IFERROR(CONCATENATE('0'!$W51),"")</f>
        <v/>
      </c>
    </row>
    <row r="65" spans="1:18" ht="15.95" customHeight="1">
      <c r="A65" s="230" t="str">
        <f>IFERROR(CONCATENATE('0'!$A52),"")</f>
        <v>Федорівське</v>
      </c>
      <c r="B65" s="231">
        <f>IFERROR(SUM('0'!$B52),"")</f>
        <v>36</v>
      </c>
      <c r="C65" s="231" t="str">
        <f>CONCATENATE('0'!C52,"(",'0'!D52,")")</f>
        <v>16(1)</v>
      </c>
      <c r="D65" s="232">
        <f>IFERROR(SUM('0'!$E52),"")</f>
        <v>9.6</v>
      </c>
      <c r="E65" s="231">
        <f>IFERROR(SUM('0'!$F52),"")</f>
        <v>0.3</v>
      </c>
      <c r="F65" s="299" t="str">
        <f>IFERROR(CONCATENATE('0'!$G52),0)</f>
        <v>10Сз</v>
      </c>
      <c r="G65" s="233">
        <f>IFERROR(SUM('0'!$H52),"")</f>
        <v>58</v>
      </c>
      <c r="H65" s="231">
        <f>IFERROR(SUM('0'!$I52),"")</f>
        <v>0.8</v>
      </c>
      <c r="I65" s="234" t="str">
        <f>IFERROR(CONCATENATE('0'!$J52),0)</f>
        <v>А2С</v>
      </c>
      <c r="J65" s="231" t="str">
        <f>IFERROR(CONCATENATE('0'!$K52),0)</f>
        <v>1</v>
      </c>
      <c r="K65" s="231">
        <f>IFERROR(SUM('0'!$L52),"")</f>
        <v>20</v>
      </c>
      <c r="L65" s="231">
        <f>IFERROR(SUM('0'!$M52),"")</f>
        <v>24</v>
      </c>
      <c r="M65" s="235">
        <f t="shared" si="0"/>
        <v>286.66666666666669</v>
      </c>
      <c r="N65" s="235">
        <f>IFERROR(SUM('0'!$Q52),"")</f>
        <v>86</v>
      </c>
      <c r="O65" s="235">
        <f>IFERROR(SUM('0'!$R52),"")</f>
        <v>76</v>
      </c>
      <c r="P65" s="235">
        <f>IFERROR(SUM('0'!$S52),"")</f>
        <v>0</v>
      </c>
      <c r="Q65" s="234" t="str">
        <f>IFERROR(CONCATENATE('0'!$T52),"")</f>
        <v>л/к</v>
      </c>
      <c r="R65" s="236" t="str">
        <f>IFERROR(CONCATENATE('0'!$W52),"")</f>
        <v>КВШ, Пониження РГВ</v>
      </c>
    </row>
    <row r="66" spans="1:18" ht="15.95" customHeight="1">
      <c r="A66" s="216" t="str">
        <f>IFERROR(CONCATENATE('0'!$A53),"")</f>
        <v>Федорівське</v>
      </c>
      <c r="B66" s="220">
        <f>IFERROR(SUM('0'!$B53),"")</f>
        <v>36</v>
      </c>
      <c r="C66" s="220" t="str">
        <f>CONCATENATE('0'!C53,"(",'0'!D53,")")</f>
        <v>31(1)</v>
      </c>
      <c r="D66" s="221">
        <f>IFERROR(SUM('0'!$E53),"")</f>
        <v>0.8</v>
      </c>
      <c r="E66" s="220">
        <f>IFERROR(SUM('0'!$F53),"")</f>
        <v>0.3</v>
      </c>
      <c r="F66" s="296" t="str">
        <f>IFERROR(CONCATENATE('0'!$G53),0)</f>
        <v>10Сз</v>
      </c>
      <c r="G66" s="222">
        <f>IFERROR(SUM('0'!$H53),"")</f>
        <v>60</v>
      </c>
      <c r="H66" s="220">
        <f>IFERROR(SUM('0'!$I53),"")</f>
        <v>0.7</v>
      </c>
      <c r="I66" s="217" t="str">
        <f>IFERROR(CONCATENATE('0'!$J53),0)</f>
        <v>А2С</v>
      </c>
      <c r="J66" s="220" t="str">
        <f>IFERROR(CONCATENATE('0'!$K53),0)</f>
        <v>1</v>
      </c>
      <c r="K66" s="220">
        <f>IFERROR(SUM('0'!$L53),"")</f>
        <v>22</v>
      </c>
      <c r="L66" s="220">
        <f>IFERROR(SUM('0'!$M53),"")</f>
        <v>28</v>
      </c>
      <c r="M66" s="218">
        <f t="shared" si="0"/>
        <v>290</v>
      </c>
      <c r="N66" s="218">
        <f>IFERROR(SUM('0'!$Q53),"")</f>
        <v>87</v>
      </c>
      <c r="O66" s="218">
        <f>IFERROR(SUM('0'!$R53),"")</f>
        <v>76</v>
      </c>
      <c r="P66" s="218">
        <f>IFERROR(SUM('0'!$S53),"")</f>
        <v>0</v>
      </c>
      <c r="Q66" s="217" t="str">
        <f>IFERROR(CONCATENATE('0'!$T53),"")</f>
        <v>л/к</v>
      </c>
      <c r="R66" s="219" t="str">
        <f>IFERROR(CONCATENATE('0'!$W53),"")</f>
        <v>КВШ, Пониження РГВ</v>
      </c>
    </row>
    <row r="67" spans="1:18" ht="15.95" customHeight="1">
      <c r="A67" s="216" t="str">
        <f>IFERROR(CONCATENATE('0'!$A54),"")</f>
        <v>Федорівське</v>
      </c>
      <c r="B67" s="220">
        <f>IFERROR(SUM('0'!$B54),"")</f>
        <v>37</v>
      </c>
      <c r="C67" s="220" t="str">
        <f>CONCATENATE('0'!C54,"(",'0'!D54,")")</f>
        <v>34(1)</v>
      </c>
      <c r="D67" s="221">
        <f>IFERROR(SUM('0'!$E54),"")</f>
        <v>0.6</v>
      </c>
      <c r="E67" s="220">
        <f>IFERROR(SUM('0'!$F54),"")</f>
        <v>0.2</v>
      </c>
      <c r="F67" s="296" t="str">
        <f>IFERROR(CONCATENATE('0'!$G54),0)</f>
        <v>10Сз</v>
      </c>
      <c r="G67" s="222">
        <f>IFERROR(SUM('0'!$H54),"")</f>
        <v>62</v>
      </c>
      <c r="H67" s="220">
        <f>IFERROR(SUM('0'!$I54),"")</f>
        <v>0.7</v>
      </c>
      <c r="I67" s="217" t="str">
        <f>IFERROR(CONCATENATE('0'!$J54),0)</f>
        <v>В2ДС</v>
      </c>
      <c r="J67" s="220" t="str">
        <f>IFERROR(CONCATENATE('0'!$K54),0)</f>
        <v>1</v>
      </c>
      <c r="K67" s="220">
        <f>IFERROR(SUM('0'!$L54),"")</f>
        <v>23</v>
      </c>
      <c r="L67" s="220">
        <f>IFERROR(SUM('0'!$M54),"")</f>
        <v>28</v>
      </c>
      <c r="M67" s="218">
        <f t="shared" si="0"/>
        <v>350</v>
      </c>
      <c r="N67" s="218">
        <f>IFERROR(SUM('0'!$Q54),"")</f>
        <v>70</v>
      </c>
      <c r="O67" s="218">
        <f>IFERROR(SUM('0'!$R54),"")</f>
        <v>62</v>
      </c>
      <c r="P67" s="218">
        <f>IFERROR(SUM('0'!$S54),"")</f>
        <v>0</v>
      </c>
      <c r="Q67" s="217" t="str">
        <f>IFERROR(CONCATENATE('0'!$T54),"")</f>
        <v>л/к</v>
      </c>
      <c r="R67" s="219" t="str">
        <f>IFERROR(CONCATENATE('0'!$W54),"")</f>
        <v>КВШ, Пониження РГВ</v>
      </c>
    </row>
    <row r="68" spans="1:18" ht="15.95" customHeight="1">
      <c r="A68" s="216" t="str">
        <f>IFERROR(CONCATENATE('0'!$A55),"")</f>
        <v>Федорівське</v>
      </c>
      <c r="B68" s="220">
        <f>IFERROR(SUM('0'!$B55),"")</f>
        <v>56</v>
      </c>
      <c r="C68" s="220" t="str">
        <f>CONCATENATE('0'!C55,"(",'0'!D55,")")</f>
        <v>1(2)</v>
      </c>
      <c r="D68" s="221">
        <f>IFERROR(SUM('0'!$E55),"")</f>
        <v>1.4</v>
      </c>
      <c r="E68" s="220">
        <f>IFERROR(SUM('0'!$F55),"")</f>
        <v>0.2</v>
      </c>
      <c r="F68" s="296" t="str">
        <f>IFERROR(CONCATENATE('0'!$G55),0)</f>
        <v>10Сз</v>
      </c>
      <c r="G68" s="222">
        <f>IFERROR(SUM('0'!$H55),"")</f>
        <v>61</v>
      </c>
      <c r="H68" s="220">
        <f>IFERROR(SUM('0'!$I55),"")</f>
        <v>0.8</v>
      </c>
      <c r="I68" s="217" t="str">
        <f>IFERROR(CONCATENATE('0'!$J55),0)</f>
        <v>А2С</v>
      </c>
      <c r="J68" s="220" t="str">
        <f>IFERROR(CONCATENATE('0'!$K55),0)</f>
        <v>2</v>
      </c>
      <c r="K68" s="220">
        <f>IFERROR(SUM('0'!$L55),"")</f>
        <v>19</v>
      </c>
      <c r="L68" s="220">
        <f>IFERROR(SUM('0'!$M55),"")</f>
        <v>22</v>
      </c>
      <c r="M68" s="218">
        <f t="shared" si="0"/>
        <v>220</v>
      </c>
      <c r="N68" s="218">
        <f>IFERROR(SUM('0'!$Q55),"")</f>
        <v>44</v>
      </c>
      <c r="O68" s="218">
        <f>IFERROR(SUM('0'!$R55),"")</f>
        <v>39</v>
      </c>
      <c r="P68" s="218">
        <f>IFERROR(SUM('0'!$S55),"")</f>
        <v>0</v>
      </c>
      <c r="Q68" s="217" t="str">
        <f>IFERROR(CONCATENATE('0'!$T55),"")</f>
        <v>л/к</v>
      </c>
      <c r="R68" s="219" t="str">
        <f>IFERROR(CONCATENATE('0'!$W55),"")</f>
        <v>КВШ, Пониження РГВ</v>
      </c>
    </row>
    <row r="69" spans="1:18" ht="28.9" customHeight="1" thickBot="1">
      <c r="A69" s="223" t="str">
        <f>IFERROR(CONCATENATE('0'!$A56),"")</f>
        <v>Федорівське</v>
      </c>
      <c r="B69" s="224">
        <f>IFERROR(SUM('0'!$B56),"")</f>
        <v>66</v>
      </c>
      <c r="C69" s="224" t="str">
        <f>CONCATENATE('0'!C56,"(",'0'!D56,")")</f>
        <v>19(4)</v>
      </c>
      <c r="D69" s="225">
        <f>IFERROR(SUM('0'!$E56),"")</f>
        <v>3.8</v>
      </c>
      <c r="E69" s="224">
        <f>IFERROR(SUM('0'!$F56),"")</f>
        <v>0.2</v>
      </c>
      <c r="F69" s="297" t="str">
        <f>IFERROR(CONCATENATE('0'!$G56),0)</f>
        <v>10Сз</v>
      </c>
      <c r="G69" s="226">
        <f>IFERROR(SUM('0'!$H56),"")</f>
        <v>55</v>
      </c>
      <c r="H69" s="224">
        <f>IFERROR(SUM('0'!$I56),"")</f>
        <v>0.8</v>
      </c>
      <c r="I69" s="227" t="str">
        <f>IFERROR(CONCATENATE('0'!$J56),0)</f>
        <v>А2С</v>
      </c>
      <c r="J69" s="224" t="str">
        <f>IFERROR(CONCATENATE('0'!$K56),0)</f>
        <v>1</v>
      </c>
      <c r="K69" s="224">
        <f>IFERROR(SUM('0'!$L56),"")</f>
        <v>19</v>
      </c>
      <c r="L69" s="224">
        <f>IFERROR(SUM('0'!$M56),"")</f>
        <v>22</v>
      </c>
      <c r="M69" s="228">
        <f t="shared" ref="M69:M123" si="1">IFERROR(SUM(N69/E69),"")</f>
        <v>195</v>
      </c>
      <c r="N69" s="228">
        <f>IFERROR(SUM('0'!$Q56),"")</f>
        <v>39</v>
      </c>
      <c r="O69" s="228">
        <f>IFERROR(SUM('0'!$R56),"")</f>
        <v>34</v>
      </c>
      <c r="P69" s="228">
        <f>IFERROR(SUM('0'!$S56),"")</f>
        <v>0</v>
      </c>
      <c r="Q69" s="227" t="str">
        <f>IFERROR(CONCATENATE('0'!$T56),"")</f>
        <v>л/к</v>
      </c>
      <c r="R69" s="229" t="str">
        <f>IFERROR(CONCATENATE('0'!$W56),"")</f>
        <v>Антропогенний фактор (незаконний видобуток бурштину)</v>
      </c>
    </row>
    <row r="70" spans="1:18" ht="15.95" customHeight="1" thickBot="1">
      <c r="A70" s="237" t="str">
        <f>IFERROR(CONCATENATE('0'!$A57),"")</f>
        <v>Разом СРС:</v>
      </c>
      <c r="B70" s="238"/>
      <c r="C70" s="238"/>
      <c r="D70" s="239"/>
      <c r="E70" s="238">
        <f>IFERROR(SUM('0'!$F57),"")</f>
        <v>1.2</v>
      </c>
      <c r="F70" s="298" t="str">
        <f>IFERROR(CONCATENATE('0'!$G57),0)</f>
        <v/>
      </c>
      <c r="G70" s="240">
        <f>IFERROR(SUM('0'!$H57),"")</f>
        <v>0</v>
      </c>
      <c r="H70" s="238">
        <f>IFERROR(SUM('0'!$I57),"")</f>
        <v>0</v>
      </c>
      <c r="I70" s="241" t="str">
        <f>IFERROR(CONCATENATE('0'!$J57),0)</f>
        <v/>
      </c>
      <c r="J70" s="238" t="str">
        <f>IFERROR(CONCATENATE('0'!$K57),0)</f>
        <v/>
      </c>
      <c r="K70" s="238"/>
      <c r="L70" s="238"/>
      <c r="M70" s="242"/>
      <c r="N70" s="242">
        <f>IFERROR(SUM('0'!$Q57),"")</f>
        <v>326</v>
      </c>
      <c r="O70" s="242">
        <f>IFERROR(SUM('0'!$R57),"")</f>
        <v>287</v>
      </c>
      <c r="P70" s="242">
        <f>IFERROR(SUM('0'!$S57),"")</f>
        <v>0</v>
      </c>
      <c r="Q70" s="241" t="str">
        <f>IFERROR(CONCATENATE('0'!$T57),"")</f>
        <v/>
      </c>
      <c r="R70" s="243" t="str">
        <f>IFERROR(CONCATENATE('0'!$W57),"")</f>
        <v/>
      </c>
    </row>
    <row r="71" spans="1:18" ht="15.95" customHeight="1">
      <c r="A71" s="230" t="str">
        <f>IFERROR(CONCATENATE('0'!$A58),"")</f>
        <v>Сехівське</v>
      </c>
      <c r="B71" s="231">
        <f>IFERROR(SUM('0'!$B58),"")</f>
        <v>10</v>
      </c>
      <c r="C71" s="231" t="str">
        <f>CONCATENATE('0'!C58,"(",'0'!D58,")")</f>
        <v>19(3)</v>
      </c>
      <c r="D71" s="232">
        <f>IFERROR(SUM('0'!$E58),"")</f>
        <v>1.4</v>
      </c>
      <c r="E71" s="231">
        <f>IFERROR(SUM('0'!$F58),"")</f>
        <v>0.2</v>
      </c>
      <c r="F71" s="299" t="str">
        <f>IFERROR(CONCATENATE('0'!$G58),0)</f>
        <v>9Сз1Бп</v>
      </c>
      <c r="G71" s="233">
        <f>IFERROR(SUM('0'!$H58),"")</f>
        <v>45</v>
      </c>
      <c r="H71" s="231">
        <f>IFERROR(SUM('0'!$I58),"")</f>
        <v>0.7</v>
      </c>
      <c r="I71" s="234" t="str">
        <f>IFERROR(CONCATENATE('0'!$J58),0)</f>
        <v>А2С</v>
      </c>
      <c r="J71" s="231" t="str">
        <f>IFERROR(CONCATENATE('0'!$K58),0)</f>
        <v>1</v>
      </c>
      <c r="K71" s="231">
        <f>IFERROR(SUM('0'!$L58),"")</f>
        <v>18</v>
      </c>
      <c r="L71" s="231">
        <f>IFERROR(SUM('0'!$M58),"")</f>
        <v>22</v>
      </c>
      <c r="M71" s="235">
        <f t="shared" si="1"/>
        <v>230</v>
      </c>
      <c r="N71" s="235">
        <f>IFERROR(SUM('0'!$Q58),"")</f>
        <v>46</v>
      </c>
      <c r="O71" s="235">
        <f>IFERROR(SUM('0'!$R58),"")</f>
        <v>40</v>
      </c>
      <c r="P71" s="235">
        <f>IFERROR(SUM('0'!$S58),"")</f>
        <v>0</v>
      </c>
      <c r="Q71" s="234" t="str">
        <f>IFERROR(CONCATENATE('0'!$T58),"")</f>
        <v>л/к</v>
      </c>
      <c r="R71" s="236" t="str">
        <f>IFERROR(CONCATENATE('0'!$W58),"")</f>
        <v>КВШ, Пониження РГВ</v>
      </c>
    </row>
    <row r="72" spans="1:18" ht="15.95" customHeight="1">
      <c r="A72" s="216" t="str">
        <f>IFERROR(CONCATENATE('0'!$A59),"")</f>
        <v>Сехівське</v>
      </c>
      <c r="B72" s="220">
        <f>IFERROR(SUM('0'!$B59),"")</f>
        <v>30</v>
      </c>
      <c r="C72" s="220" t="str">
        <f>CONCATENATE('0'!C59,"(",'0'!D59,")")</f>
        <v>20(1)</v>
      </c>
      <c r="D72" s="221">
        <f>IFERROR(SUM('0'!$E59),"")</f>
        <v>4.8</v>
      </c>
      <c r="E72" s="220">
        <f>IFERROR(SUM('0'!$F59),"")</f>
        <v>0.2</v>
      </c>
      <c r="F72" s="296" t="str">
        <f>IFERROR(CONCATENATE('0'!$G59),0)</f>
        <v>10Сз</v>
      </c>
      <c r="G72" s="222">
        <f>IFERROR(SUM('0'!$H59),"")</f>
        <v>85</v>
      </c>
      <c r="H72" s="220">
        <f>IFERROR(SUM('0'!$I59),"")</f>
        <v>0.65</v>
      </c>
      <c r="I72" s="217" t="str">
        <f>IFERROR(CONCATENATE('0'!$J59),0)</f>
        <v>В3ДС</v>
      </c>
      <c r="J72" s="220" t="str">
        <f>IFERROR(CONCATENATE('0'!$K59),0)</f>
        <v>2</v>
      </c>
      <c r="K72" s="220">
        <f>IFERROR(SUM('0'!$L59),"")</f>
        <v>24</v>
      </c>
      <c r="L72" s="220">
        <f>IFERROR(SUM('0'!$M59),"")</f>
        <v>32</v>
      </c>
      <c r="M72" s="218">
        <f t="shared" si="1"/>
        <v>215</v>
      </c>
      <c r="N72" s="218">
        <f>IFERROR(SUM('0'!$Q59),"")</f>
        <v>43</v>
      </c>
      <c r="O72" s="218">
        <f>IFERROR(SUM('0'!$R59),"")</f>
        <v>38</v>
      </c>
      <c r="P72" s="218">
        <f>IFERROR(SUM('0'!$S59),"")</f>
        <v>0</v>
      </c>
      <c r="Q72" s="217" t="str">
        <f>IFERROR(CONCATENATE('0'!$T59),"")</f>
        <v>л/к</v>
      </c>
      <c r="R72" s="219" t="str">
        <f>IFERROR(CONCATENATE('0'!$W59),"")</f>
        <v>КВШ, Пониження РГВ</v>
      </c>
    </row>
    <row r="73" spans="1:18" ht="15.95" customHeight="1" thickBot="1">
      <c r="A73" s="223" t="str">
        <f>IFERROR(CONCATENATE('0'!$A60),"")</f>
        <v>Сехівське</v>
      </c>
      <c r="B73" s="224">
        <f>IFERROR(SUM('0'!$B60),"")</f>
        <v>74</v>
      </c>
      <c r="C73" s="224" t="str">
        <f>CONCATENATE('0'!C60,"(",'0'!D60,")")</f>
        <v>12(3)</v>
      </c>
      <c r="D73" s="225">
        <f>IFERROR(SUM('0'!$E60),"")</f>
        <v>2.1</v>
      </c>
      <c r="E73" s="224">
        <f>IFERROR(SUM('0'!$F60),"")</f>
        <v>0.4</v>
      </c>
      <c r="F73" s="297" t="str">
        <f>IFERROR(CONCATENATE('0'!$G60),0)</f>
        <v>10Сз</v>
      </c>
      <c r="G73" s="226">
        <f>IFERROR(SUM('0'!$H60),"")</f>
        <v>50</v>
      </c>
      <c r="H73" s="224">
        <f>IFERROR(SUM('0'!$I60),"")</f>
        <v>0.7</v>
      </c>
      <c r="I73" s="227" t="str">
        <f>IFERROR(CONCATENATE('0'!$J60),0)</f>
        <v>А2С</v>
      </c>
      <c r="J73" s="224" t="str">
        <f>IFERROR(CONCATENATE('0'!$K60),0)</f>
        <v>1</v>
      </c>
      <c r="K73" s="224">
        <f>IFERROR(SUM('0'!$L60),"")</f>
        <v>20</v>
      </c>
      <c r="L73" s="224">
        <f>IFERROR(SUM('0'!$M60),"")</f>
        <v>22</v>
      </c>
      <c r="M73" s="228">
        <f t="shared" si="1"/>
        <v>350</v>
      </c>
      <c r="N73" s="228">
        <f>IFERROR(SUM('0'!$Q60),"")</f>
        <v>140</v>
      </c>
      <c r="O73" s="228">
        <f>IFERROR(SUM('0'!$R60),"")</f>
        <v>122</v>
      </c>
      <c r="P73" s="228">
        <f>IFERROR(SUM('0'!$S60),"")</f>
        <v>0</v>
      </c>
      <c r="Q73" s="227" t="str">
        <f>IFERROR(CONCATENATE('0'!$T60),"")</f>
        <v>л/к</v>
      </c>
      <c r="R73" s="229" t="str">
        <f>IFERROR(CONCATENATE('0'!$W60),"")</f>
        <v>КВШ, Пониження РГВ</v>
      </c>
    </row>
    <row r="74" spans="1:18" ht="15.95" customHeight="1" thickBot="1">
      <c r="A74" s="237" t="str">
        <f>IFERROR(CONCATENATE('0'!$A61),"")</f>
        <v>Разом СРС:</v>
      </c>
      <c r="B74" s="238"/>
      <c r="C74" s="238"/>
      <c r="D74" s="239"/>
      <c r="E74" s="238">
        <f>IFERROR(SUM('0'!$F61),"")</f>
        <v>0.8</v>
      </c>
      <c r="F74" s="298" t="str">
        <f>IFERROR(CONCATENATE('0'!$G61),0)</f>
        <v/>
      </c>
      <c r="G74" s="240"/>
      <c r="H74" s="238"/>
      <c r="I74" s="241"/>
      <c r="J74" s="238"/>
      <c r="K74" s="238"/>
      <c r="L74" s="238"/>
      <c r="M74" s="242"/>
      <c r="N74" s="242">
        <f>IFERROR(SUM('0'!$Q61),"")</f>
        <v>229</v>
      </c>
      <c r="O74" s="242">
        <f>IFERROR(SUM('0'!$R61),"")</f>
        <v>200</v>
      </c>
      <c r="P74" s="242">
        <f>IFERROR(SUM('0'!$S61),"")</f>
        <v>0</v>
      </c>
      <c r="Q74" s="241" t="str">
        <f>IFERROR(CONCATENATE('0'!$T61),"")</f>
        <v/>
      </c>
      <c r="R74" s="243" t="str">
        <f>IFERROR(CONCATENATE('0'!$W61),"")</f>
        <v/>
      </c>
    </row>
    <row r="75" spans="1:18" ht="15.95" customHeight="1">
      <c r="A75" s="230" t="str">
        <f>IFERROR(CONCATENATE('0'!$A62),"")</f>
        <v>Томашгородське</v>
      </c>
      <c r="B75" s="231">
        <f>IFERROR(SUM('0'!$B62),"")</f>
        <v>4</v>
      </c>
      <c r="C75" s="231" t="str">
        <f>CONCATENATE('0'!C62,"(",'0'!D62,")")</f>
        <v>12(3)</v>
      </c>
      <c r="D75" s="232">
        <f>IFERROR(SUM('0'!$E62),"")</f>
        <v>11.3</v>
      </c>
      <c r="E75" s="231">
        <f>IFERROR(SUM('0'!$F62),"")</f>
        <v>0.1</v>
      </c>
      <c r="F75" s="299" t="str">
        <f>IFERROR(CONCATENATE('0'!$G62),0)</f>
        <v>6Дз4Сз</v>
      </c>
      <c r="G75" s="233">
        <f>IFERROR(SUM('0'!$H62),"")</f>
        <v>120</v>
      </c>
      <c r="H75" s="231">
        <f>IFERROR(SUM('0'!$I62),"")</f>
        <v>0.5</v>
      </c>
      <c r="I75" s="234" t="str">
        <f>IFERROR(CONCATENATE('0'!$J62),0)</f>
        <v>В3ДС</v>
      </c>
      <c r="J75" s="231" t="str">
        <f>IFERROR(CONCATENATE('0'!$K62),0)</f>
        <v>3</v>
      </c>
      <c r="K75" s="231">
        <f>IFERROR(SUM('0'!$L62),"")</f>
        <v>25</v>
      </c>
      <c r="L75" s="231">
        <f>IFERROR(SUM('0'!$M62),"")</f>
        <v>32</v>
      </c>
      <c r="M75" s="235">
        <f t="shared" si="1"/>
        <v>210</v>
      </c>
      <c r="N75" s="235">
        <f>IFERROR(SUM('0'!$Q62),"")</f>
        <v>21</v>
      </c>
      <c r="O75" s="235">
        <f>IFERROR(SUM('0'!$R62),"")</f>
        <v>19</v>
      </c>
      <c r="P75" s="235">
        <f>IFERROR(SUM('0'!$S62),"")</f>
        <v>0</v>
      </c>
      <c r="Q75" s="234" t="str">
        <f>IFERROR(CONCATENATE('0'!$T62),"")</f>
        <v>л/к</v>
      </c>
      <c r="R75" s="236" t="str">
        <f>IFERROR(CONCATENATE('0'!$W62),"")</f>
        <v>КВШ, Пониження РГВ</v>
      </c>
    </row>
    <row r="76" spans="1:18" ht="15.95" customHeight="1">
      <c r="A76" s="216" t="str">
        <f>IFERROR(CONCATENATE('0'!$A63),"")</f>
        <v>Томашгородське</v>
      </c>
      <c r="B76" s="220">
        <f>IFERROR(SUM('0'!$B63),"")</f>
        <v>9</v>
      </c>
      <c r="C76" s="220" t="str">
        <f>CONCATENATE('0'!C63,"(",'0'!D63,")")</f>
        <v>1(1)</v>
      </c>
      <c r="D76" s="221">
        <f>IFERROR(SUM('0'!$E63),"")</f>
        <v>0.5</v>
      </c>
      <c r="E76" s="220">
        <f>IFERROR(SUM('0'!$F63),"")</f>
        <v>0.2</v>
      </c>
      <c r="F76" s="296" t="str">
        <f>IFERROR(CONCATENATE('0'!$G63),0)</f>
        <v>10Сз</v>
      </c>
      <c r="G76" s="222">
        <f>IFERROR(SUM('0'!$H63),"")</f>
        <v>54</v>
      </c>
      <c r="H76" s="220">
        <f>IFERROR(SUM('0'!$I63),"")</f>
        <v>0.8</v>
      </c>
      <c r="I76" s="217" t="str">
        <f>IFERROR(CONCATENATE('0'!$J63),0)</f>
        <v>А2С</v>
      </c>
      <c r="J76" s="220" t="str">
        <f>IFERROR(CONCATENATE('0'!$K63),0)</f>
        <v>2</v>
      </c>
      <c r="K76" s="220">
        <f>IFERROR(SUM('0'!$L63),"")</f>
        <v>18</v>
      </c>
      <c r="L76" s="220">
        <f>IFERROR(SUM('0'!$M63),"")</f>
        <v>24</v>
      </c>
      <c r="M76" s="218">
        <f t="shared" si="1"/>
        <v>170</v>
      </c>
      <c r="N76" s="218">
        <f>IFERROR(SUM('0'!$Q63),"")</f>
        <v>34</v>
      </c>
      <c r="O76" s="218">
        <f>IFERROR(SUM('0'!$R63),"")</f>
        <v>30</v>
      </c>
      <c r="P76" s="218">
        <f>IFERROR(SUM('0'!$S63),"")</f>
        <v>0</v>
      </c>
      <c r="Q76" s="217" t="str">
        <f>IFERROR(CONCATENATE('0'!$T63),"")</f>
        <v>л/к</v>
      </c>
      <c r="R76" s="219" t="str">
        <f>IFERROR(CONCATENATE('0'!$W63),"")</f>
        <v>КВШ, Пониження РГВ</v>
      </c>
    </row>
    <row r="77" spans="1:18" ht="15.95" customHeight="1">
      <c r="A77" s="216" t="str">
        <f>IFERROR(CONCATENATE('0'!$A64),"")</f>
        <v>Томашгородське</v>
      </c>
      <c r="B77" s="220">
        <f>IFERROR(SUM('0'!$B64),"")</f>
        <v>13</v>
      </c>
      <c r="C77" s="220" t="str">
        <f>CONCATENATE('0'!C64,"(",'0'!D64,")")</f>
        <v>20(2)</v>
      </c>
      <c r="D77" s="221">
        <f>IFERROR(SUM('0'!$E64),"")</f>
        <v>2.1</v>
      </c>
      <c r="E77" s="220">
        <f>IFERROR(SUM('0'!$F64),"")</f>
        <v>0.2</v>
      </c>
      <c r="F77" s="296" t="str">
        <f>IFERROR(CONCATENATE('0'!$G64),0)</f>
        <v>10Сз</v>
      </c>
      <c r="G77" s="222">
        <f>IFERROR(SUM('0'!$H64),"")</f>
        <v>48</v>
      </c>
      <c r="H77" s="220">
        <f>IFERROR(SUM('0'!$I64),"")</f>
        <v>0.9</v>
      </c>
      <c r="I77" s="217" t="str">
        <f>IFERROR(CONCATENATE('0'!$J64),0)</f>
        <v>А2С</v>
      </c>
      <c r="J77" s="220" t="str">
        <f>IFERROR(CONCATENATE('0'!$K64),0)</f>
        <v>1А</v>
      </c>
      <c r="K77" s="220">
        <f>IFERROR(SUM('0'!$L64),"")</f>
        <v>22</v>
      </c>
      <c r="L77" s="220">
        <f>IFERROR(SUM('0'!$M64),"")</f>
        <v>26</v>
      </c>
      <c r="M77" s="218">
        <f t="shared" si="1"/>
        <v>230</v>
      </c>
      <c r="N77" s="218">
        <f>IFERROR(SUM('0'!$Q64),"")</f>
        <v>46</v>
      </c>
      <c r="O77" s="218">
        <f>IFERROR(SUM('0'!$R64),"")</f>
        <v>41</v>
      </c>
      <c r="P77" s="218">
        <f>IFERROR(SUM('0'!$S64),"")</f>
        <v>0</v>
      </c>
      <c r="Q77" s="217" t="str">
        <f>IFERROR(CONCATENATE('0'!$T64),"")</f>
        <v>л/к</v>
      </c>
      <c r="R77" s="219" t="str">
        <f>IFERROR(CONCATENATE('0'!$W64),"")</f>
        <v>КВШ, Пониження РГВ</v>
      </c>
    </row>
    <row r="78" spans="1:18" ht="15.95" customHeight="1">
      <c r="A78" s="216" t="str">
        <f>IFERROR(CONCATENATE('0'!$A65),"")</f>
        <v>Томашгородське</v>
      </c>
      <c r="B78" s="220">
        <f>IFERROR(SUM('0'!$B65),"")</f>
        <v>13</v>
      </c>
      <c r="C78" s="220" t="str">
        <f>CONCATENATE('0'!C65,"(",'0'!D65,")")</f>
        <v>20(1)</v>
      </c>
      <c r="D78" s="221">
        <f>IFERROR(SUM('0'!$E65),"")</f>
        <v>2.1</v>
      </c>
      <c r="E78" s="220">
        <f>IFERROR(SUM('0'!$F65),"")</f>
        <v>0.2</v>
      </c>
      <c r="F78" s="296" t="str">
        <f>IFERROR(CONCATENATE('0'!$G65),0)</f>
        <v>10Сз</v>
      </c>
      <c r="G78" s="222">
        <f>IFERROR(SUM('0'!$H65),"")</f>
        <v>48</v>
      </c>
      <c r="H78" s="220">
        <f>IFERROR(SUM('0'!$I65),"")</f>
        <v>0.9</v>
      </c>
      <c r="I78" s="217" t="str">
        <f>IFERROR(CONCATENATE('0'!$J65),0)</f>
        <v>А2С</v>
      </c>
      <c r="J78" s="220" t="str">
        <f>IFERROR(CONCATENATE('0'!$K65),0)</f>
        <v>1А</v>
      </c>
      <c r="K78" s="220">
        <f>IFERROR(SUM('0'!$L65),"")</f>
        <v>22</v>
      </c>
      <c r="L78" s="220">
        <f>IFERROR(SUM('0'!$M65),"")</f>
        <v>26</v>
      </c>
      <c r="M78" s="218">
        <f t="shared" si="1"/>
        <v>280</v>
      </c>
      <c r="N78" s="218">
        <f>IFERROR(SUM('0'!$Q65),"")</f>
        <v>56</v>
      </c>
      <c r="O78" s="218">
        <f>IFERROR(SUM('0'!$R65),"")</f>
        <v>49</v>
      </c>
      <c r="P78" s="218">
        <f>IFERROR(SUM('0'!$S65),"")</f>
        <v>0</v>
      </c>
      <c r="Q78" s="217" t="str">
        <f>IFERROR(CONCATENATE('0'!$T65),"")</f>
        <v>л/к</v>
      </c>
      <c r="R78" s="219" t="str">
        <f>IFERROR(CONCATENATE('0'!$W65),"")</f>
        <v>КВШ, Пониження РГВ</v>
      </c>
    </row>
    <row r="79" spans="1:18" ht="15.95" customHeight="1">
      <c r="A79" s="216" t="str">
        <f>IFERROR(CONCATENATE('0'!$A66),"")</f>
        <v>Томашгородське</v>
      </c>
      <c r="B79" s="220">
        <f>IFERROR(SUM('0'!$B66),"")</f>
        <v>13</v>
      </c>
      <c r="C79" s="220" t="str">
        <f>CONCATENATE('0'!C66,"(",'0'!D66,")")</f>
        <v>22(1)</v>
      </c>
      <c r="D79" s="221">
        <f>IFERROR(SUM('0'!$E66),"")</f>
        <v>0.9</v>
      </c>
      <c r="E79" s="220">
        <f>IFERROR(SUM('0'!$F66),"")</f>
        <v>0.2</v>
      </c>
      <c r="F79" s="296" t="str">
        <f>IFERROR(CONCATENATE('0'!$G66),0)</f>
        <v>8Сз2Бп</v>
      </c>
      <c r="G79" s="222">
        <f>IFERROR(SUM('0'!$H66),"")</f>
        <v>48</v>
      </c>
      <c r="H79" s="220">
        <f>IFERROR(SUM('0'!$I66),"")</f>
        <v>0.7</v>
      </c>
      <c r="I79" s="217" t="str">
        <f>IFERROR(CONCATENATE('0'!$J66),0)</f>
        <v>А2С</v>
      </c>
      <c r="J79" s="220" t="str">
        <f>IFERROR(CONCATENATE('0'!$K66),0)</f>
        <v>1А</v>
      </c>
      <c r="K79" s="220">
        <f>IFERROR(SUM('0'!$L66),"")</f>
        <v>22</v>
      </c>
      <c r="L79" s="220">
        <f>IFERROR(SUM('0'!$M66),"")</f>
        <v>26</v>
      </c>
      <c r="M79" s="218">
        <f t="shared" si="1"/>
        <v>175</v>
      </c>
      <c r="N79" s="218">
        <f>IFERROR(SUM('0'!$Q66),"")</f>
        <v>35</v>
      </c>
      <c r="O79" s="218">
        <f>IFERROR(SUM('0'!$R66),"")</f>
        <v>31</v>
      </c>
      <c r="P79" s="218">
        <f>IFERROR(SUM('0'!$S66),"")</f>
        <v>0</v>
      </c>
      <c r="Q79" s="217" t="str">
        <f>IFERROR(CONCATENATE('0'!$T66),"")</f>
        <v>л/к</v>
      </c>
      <c r="R79" s="219" t="str">
        <f>IFERROR(CONCATENATE('0'!$W66),"")</f>
        <v>КВШ, Пониження РГВ</v>
      </c>
    </row>
    <row r="80" spans="1:18" ht="15.95" customHeight="1">
      <c r="A80" s="216" t="str">
        <f>IFERROR(CONCATENATE('0'!$A67),"")</f>
        <v>Томашгородське</v>
      </c>
      <c r="B80" s="220">
        <f>IFERROR(SUM('0'!$B67),"")</f>
        <v>14</v>
      </c>
      <c r="C80" s="220" t="str">
        <f>CONCATENATE('0'!C67,"(",'0'!D67,")")</f>
        <v>44(1)</v>
      </c>
      <c r="D80" s="221">
        <f>IFERROR(SUM('0'!$E67),"")</f>
        <v>1</v>
      </c>
      <c r="E80" s="220">
        <f>IFERROR(SUM('0'!$F67),"")</f>
        <v>0.8</v>
      </c>
      <c r="F80" s="296" t="str">
        <f>IFERROR(CONCATENATE('0'!$G67),0)</f>
        <v>9Сз1Бп</v>
      </c>
      <c r="G80" s="222">
        <f>IFERROR(SUM('0'!$H67),"")</f>
        <v>60</v>
      </c>
      <c r="H80" s="220">
        <f>IFERROR(SUM('0'!$I67),"")</f>
        <v>0.8</v>
      </c>
      <c r="I80" s="217" t="str">
        <f>IFERROR(CONCATENATE('0'!$J67),0)</f>
        <v>В2ДС</v>
      </c>
      <c r="J80" s="220" t="str">
        <f>IFERROR(CONCATENATE('0'!$K67),0)</f>
        <v>1А</v>
      </c>
      <c r="K80" s="220">
        <f>IFERROR(SUM('0'!$L67),"")</f>
        <v>23</v>
      </c>
      <c r="L80" s="220">
        <f>IFERROR(SUM('0'!$M67),"")</f>
        <v>30</v>
      </c>
      <c r="M80" s="218">
        <f t="shared" si="1"/>
        <v>100</v>
      </c>
      <c r="N80" s="218">
        <f>IFERROR(SUM('0'!$Q67),"")</f>
        <v>80</v>
      </c>
      <c r="O80" s="218">
        <f>IFERROR(SUM('0'!$R67),"")</f>
        <v>71</v>
      </c>
      <c r="P80" s="218">
        <f>IFERROR(SUM('0'!$S67),"")</f>
        <v>0</v>
      </c>
      <c r="Q80" s="217" t="str">
        <f>IFERROR(CONCATENATE('0'!$T67),"")</f>
        <v>л/к</v>
      </c>
      <c r="R80" s="219" t="str">
        <f>IFERROR(CONCATENATE('0'!$W67),"")</f>
        <v>КВШ, Пониження РГВ</v>
      </c>
    </row>
    <row r="81" spans="1:18" ht="15.95" customHeight="1">
      <c r="A81" s="216" t="str">
        <f>IFERROR(CONCATENATE('0'!$A68),"")</f>
        <v>Томашгородське</v>
      </c>
      <c r="B81" s="220">
        <f>IFERROR(SUM('0'!$B68),"")</f>
        <v>16</v>
      </c>
      <c r="C81" s="220" t="str">
        <f>CONCATENATE('0'!C68,"(",'0'!D68,")")</f>
        <v>20(1)</v>
      </c>
      <c r="D81" s="221">
        <f>IFERROR(SUM('0'!$E68),"")</f>
        <v>1.2</v>
      </c>
      <c r="E81" s="220">
        <f>IFERROR(SUM('0'!$F68),"")</f>
        <v>0.1</v>
      </c>
      <c r="F81" s="296" t="str">
        <f>IFERROR(CONCATENATE('0'!$G68),0)</f>
        <v>10Сз</v>
      </c>
      <c r="G81" s="222">
        <f>IFERROR(SUM('0'!$H68),"")</f>
        <v>54</v>
      </c>
      <c r="H81" s="220">
        <f>IFERROR(SUM('0'!$I68),"")</f>
        <v>0.7</v>
      </c>
      <c r="I81" s="217" t="str">
        <f>IFERROR(CONCATENATE('0'!$J68),0)</f>
        <v>А1С</v>
      </c>
      <c r="J81" s="220" t="str">
        <f>IFERROR(CONCATENATE('0'!$K68),0)</f>
        <v>2</v>
      </c>
      <c r="K81" s="220">
        <f>IFERROR(SUM('0'!$L68),"")</f>
        <v>16</v>
      </c>
      <c r="L81" s="220">
        <f>IFERROR(SUM('0'!$M68),"")</f>
        <v>24</v>
      </c>
      <c r="M81" s="218">
        <f t="shared" si="1"/>
        <v>110</v>
      </c>
      <c r="N81" s="218">
        <f>IFERROR(SUM('0'!$Q68),"")</f>
        <v>11</v>
      </c>
      <c r="O81" s="218">
        <f>IFERROR(SUM('0'!$R68),"")</f>
        <v>10</v>
      </c>
      <c r="P81" s="218">
        <f>IFERROR(SUM('0'!$S68),"")</f>
        <v>0</v>
      </c>
      <c r="Q81" s="217" t="str">
        <f>IFERROR(CONCATENATE('0'!$T68),"")</f>
        <v>л/к</v>
      </c>
      <c r="R81" s="219" t="str">
        <f>IFERROR(CONCATENATE('0'!$W68),"")</f>
        <v>КВШ, Пониження РГВ</v>
      </c>
    </row>
    <row r="82" spans="1:18" ht="15.95" customHeight="1">
      <c r="A82" s="216" t="str">
        <f>IFERROR(CONCATENATE('0'!$A69),"")</f>
        <v>Томашгородське</v>
      </c>
      <c r="B82" s="220">
        <f>IFERROR(SUM('0'!$B69),"")</f>
        <v>20</v>
      </c>
      <c r="C82" s="220" t="str">
        <f>CONCATENATE('0'!C69,"(",'0'!D69,")")</f>
        <v>19(1)</v>
      </c>
      <c r="D82" s="221">
        <f>IFERROR(SUM('0'!$E69),"")</f>
        <v>9.6999999999999993</v>
      </c>
      <c r="E82" s="220">
        <f>IFERROR(SUM('0'!$F69),"")</f>
        <v>0.3</v>
      </c>
      <c r="F82" s="296" t="str">
        <f>IFERROR(CONCATENATE('0'!$G69),0)</f>
        <v>10Сз</v>
      </c>
      <c r="G82" s="222">
        <f>IFERROR(SUM('0'!$H69),"")</f>
        <v>85</v>
      </c>
      <c r="H82" s="220">
        <f>IFERROR(SUM('0'!$I69),"")</f>
        <v>0.7</v>
      </c>
      <c r="I82" s="217" t="str">
        <f>IFERROR(CONCATENATE('0'!$J69),0)</f>
        <v>А2С</v>
      </c>
      <c r="J82" s="220" t="str">
        <f>IFERROR(CONCATENATE('0'!$K69),0)</f>
        <v>2</v>
      </c>
      <c r="K82" s="220">
        <f>IFERROR(SUM('0'!$L69),"")</f>
        <v>23</v>
      </c>
      <c r="L82" s="220">
        <f>IFERROR(SUM('0'!$M69),"")</f>
        <v>28</v>
      </c>
      <c r="M82" s="218">
        <f t="shared" si="1"/>
        <v>273.33333333333337</v>
      </c>
      <c r="N82" s="218">
        <f>IFERROR(SUM('0'!$Q69),"")</f>
        <v>82</v>
      </c>
      <c r="O82" s="218">
        <f>IFERROR(SUM('0'!$R69),"")</f>
        <v>73</v>
      </c>
      <c r="P82" s="218">
        <f>IFERROR(SUM('0'!$S69),"")</f>
        <v>0</v>
      </c>
      <c r="Q82" s="217" t="str">
        <f>IFERROR(CONCATENATE('0'!$T69),"")</f>
        <v>л/к</v>
      </c>
      <c r="R82" s="219" t="str">
        <f>IFERROR(CONCATENATE('0'!$W69),"")</f>
        <v>Пожежа мин.років, КВШ</v>
      </c>
    </row>
    <row r="83" spans="1:18" ht="15.95" customHeight="1">
      <c r="A83" s="216" t="str">
        <f>IFERROR(CONCATENATE('0'!$A70),"")</f>
        <v>Томашгородське</v>
      </c>
      <c r="B83" s="220">
        <f>IFERROR(SUM('0'!$B70),"")</f>
        <v>23</v>
      </c>
      <c r="C83" s="220" t="str">
        <f>CONCATENATE('0'!C70,"(",'0'!D70,")")</f>
        <v>38(1)</v>
      </c>
      <c r="D83" s="221">
        <f>IFERROR(SUM('0'!$E70),"")</f>
        <v>2.9</v>
      </c>
      <c r="E83" s="220">
        <f>IFERROR(SUM('0'!$F70),"")</f>
        <v>0.1</v>
      </c>
      <c r="F83" s="296" t="str">
        <f>IFERROR(CONCATENATE('0'!$G70),0)</f>
        <v>10Сз</v>
      </c>
      <c r="G83" s="222">
        <f>IFERROR(SUM('0'!$H70),"")</f>
        <v>54</v>
      </c>
      <c r="H83" s="220">
        <f>IFERROR(SUM('0'!$I70),"")</f>
        <v>0.8</v>
      </c>
      <c r="I83" s="217" t="str">
        <f>IFERROR(CONCATENATE('0'!$J70),0)</f>
        <v>А2С</v>
      </c>
      <c r="J83" s="220" t="str">
        <f>IFERROR(CONCATENATE('0'!$K70),0)</f>
        <v>2</v>
      </c>
      <c r="K83" s="220">
        <f>IFERROR(SUM('0'!$L70),"")</f>
        <v>18</v>
      </c>
      <c r="L83" s="220">
        <f>IFERROR(SUM('0'!$M70),"")</f>
        <v>22</v>
      </c>
      <c r="M83" s="218">
        <f t="shared" si="1"/>
        <v>420</v>
      </c>
      <c r="N83" s="218">
        <f>IFERROR(SUM('0'!$Q70),"")</f>
        <v>42</v>
      </c>
      <c r="O83" s="218">
        <f>IFERROR(SUM('0'!$R70),"")</f>
        <v>37</v>
      </c>
      <c r="P83" s="218">
        <f>IFERROR(SUM('0'!$S70),"")</f>
        <v>0</v>
      </c>
      <c r="Q83" s="217" t="str">
        <f>IFERROR(CONCATENATE('0'!$T70),"")</f>
        <v>л/к</v>
      </c>
      <c r="R83" s="219" t="str">
        <f>IFERROR(CONCATENATE('0'!$W70),"")</f>
        <v>КВШ, Пониження РГВ</v>
      </c>
    </row>
    <row r="84" spans="1:18" ht="15.95" customHeight="1">
      <c r="A84" s="216" t="str">
        <f>IFERROR(CONCATENATE('0'!$A71),"")</f>
        <v>Томашгородське</v>
      </c>
      <c r="B84" s="220">
        <f>IFERROR(SUM('0'!$B71),"")</f>
        <v>24</v>
      </c>
      <c r="C84" s="220" t="str">
        <f>CONCATENATE('0'!C71,"(",'0'!D71,")")</f>
        <v>27(1)</v>
      </c>
      <c r="D84" s="221">
        <f>IFERROR(SUM('0'!$E71),"")</f>
        <v>11.5</v>
      </c>
      <c r="E84" s="220">
        <f>IFERROR(SUM('0'!$F71),"")</f>
        <v>0.1</v>
      </c>
      <c r="F84" s="296" t="str">
        <f>IFERROR(CONCATENATE('0'!$G71),0)</f>
        <v>10Сз+Бп</v>
      </c>
      <c r="G84" s="222">
        <f>IFERROR(SUM('0'!$H71),"")</f>
        <v>60</v>
      </c>
      <c r="H84" s="220">
        <f>IFERROR(SUM('0'!$I71),"")</f>
        <v>0.8</v>
      </c>
      <c r="I84" s="217" t="str">
        <f>IFERROR(CONCATENATE('0'!$J71),0)</f>
        <v>В3ДС</v>
      </c>
      <c r="J84" s="220" t="str">
        <f>IFERROR(CONCATENATE('0'!$K71),0)</f>
        <v>1</v>
      </c>
      <c r="K84" s="220">
        <f>IFERROR(SUM('0'!$L71),"")</f>
        <v>22</v>
      </c>
      <c r="L84" s="220">
        <f>IFERROR(SUM('0'!$M71),"")</f>
        <v>26</v>
      </c>
      <c r="M84" s="218">
        <f t="shared" si="1"/>
        <v>150</v>
      </c>
      <c r="N84" s="218">
        <f>IFERROR(SUM('0'!$Q71),"")</f>
        <v>15</v>
      </c>
      <c r="O84" s="218">
        <f>IFERROR(SUM('0'!$R71),"")</f>
        <v>13</v>
      </c>
      <c r="P84" s="218">
        <f>IFERROR(SUM('0'!$S71),"")</f>
        <v>0</v>
      </c>
      <c r="Q84" s="217" t="str">
        <f>IFERROR(CONCATENATE('0'!$T71),"")</f>
        <v>л/к</v>
      </c>
      <c r="R84" s="219" t="str">
        <f>IFERROR(CONCATENATE('0'!$W71),"")</f>
        <v>КВШ, Пониження РГВ</v>
      </c>
    </row>
    <row r="85" spans="1:18" ht="15.95" customHeight="1">
      <c r="A85" s="216" t="str">
        <f>IFERROR(CONCATENATE('0'!$A72),"")</f>
        <v>Томашгородське</v>
      </c>
      <c r="B85" s="220">
        <f>IFERROR(SUM('0'!$B72),"")</f>
        <v>28</v>
      </c>
      <c r="C85" s="220" t="str">
        <f>CONCATENATE('0'!C72,"(",'0'!D72,")")</f>
        <v>15(1)</v>
      </c>
      <c r="D85" s="221">
        <f>IFERROR(SUM('0'!$E72),"")</f>
        <v>0.4</v>
      </c>
      <c r="E85" s="220">
        <f>IFERROR(SUM('0'!$F72),"")</f>
        <v>0.2</v>
      </c>
      <c r="F85" s="296" t="str">
        <f>IFERROR(CONCATENATE('0'!$G72),0)</f>
        <v>10Сз</v>
      </c>
      <c r="G85" s="222">
        <f>IFERROR(SUM('0'!$H72),"")</f>
        <v>49</v>
      </c>
      <c r="H85" s="220">
        <f>IFERROR(SUM('0'!$I72),"")</f>
        <v>0.8</v>
      </c>
      <c r="I85" s="217" t="str">
        <f>IFERROR(CONCATENATE('0'!$J72),0)</f>
        <v>В2ДС</v>
      </c>
      <c r="J85" s="220" t="str">
        <f>IFERROR(CONCATENATE('0'!$K72),0)</f>
        <v>1А</v>
      </c>
      <c r="K85" s="220">
        <f>IFERROR(SUM('0'!$L72),"")</f>
        <v>23</v>
      </c>
      <c r="L85" s="220">
        <f>IFERROR(SUM('0'!$M72),"")</f>
        <v>26</v>
      </c>
      <c r="M85" s="218">
        <f t="shared" si="1"/>
        <v>245</v>
      </c>
      <c r="N85" s="218">
        <f>IFERROR(SUM('0'!$Q72),"")</f>
        <v>49</v>
      </c>
      <c r="O85" s="218">
        <f>IFERROR(SUM('0'!$R72),"")</f>
        <v>44</v>
      </c>
      <c r="P85" s="218">
        <f>IFERROR(SUM('0'!$S72),"")</f>
        <v>0</v>
      </c>
      <c r="Q85" s="217" t="str">
        <f>IFERROR(CONCATENATE('0'!$T72),"")</f>
        <v>л/к</v>
      </c>
      <c r="R85" s="219" t="str">
        <f>IFERROR(CONCATENATE('0'!$W72),"")</f>
        <v>КВШ, Пониження РГВ</v>
      </c>
    </row>
    <row r="86" spans="1:18" ht="15.95" customHeight="1">
      <c r="A86" s="216" t="str">
        <f>IFERROR(CONCATENATE('0'!$A73),"")</f>
        <v>Томашгородське</v>
      </c>
      <c r="B86" s="220">
        <f>IFERROR(SUM('0'!$B73),"")</f>
        <v>30</v>
      </c>
      <c r="C86" s="220">
        <v>57</v>
      </c>
      <c r="D86" s="221">
        <f>IFERROR(SUM('0'!$E73),"")</f>
        <v>0.7</v>
      </c>
      <c r="E86" s="220">
        <f>IFERROR(SUM('0'!$F73),"")</f>
        <v>0.7</v>
      </c>
      <c r="F86" s="296" t="str">
        <f>IFERROR(CONCATENATE('0'!$G73),0)</f>
        <v>7Сз3Бп</v>
      </c>
      <c r="G86" s="222">
        <f>IFERROR(SUM('0'!$H73),"")</f>
        <v>80</v>
      </c>
      <c r="H86" s="220">
        <f>IFERROR(SUM('0'!$I73),"")</f>
        <v>0.5</v>
      </c>
      <c r="I86" s="217" t="str">
        <f>IFERROR(CONCATENATE('0'!$J73),0)</f>
        <v>В4ДС</v>
      </c>
      <c r="J86" s="220" t="str">
        <f>IFERROR(CONCATENATE('0'!$K73),0)</f>
        <v>1</v>
      </c>
      <c r="K86" s="220">
        <f>IFERROR(SUM('0'!$L73),"")</f>
        <v>24</v>
      </c>
      <c r="L86" s="220">
        <f>IFERROR(SUM('0'!$M73),"")</f>
        <v>44</v>
      </c>
      <c r="M86" s="218">
        <f t="shared" si="1"/>
        <v>218.57142857142858</v>
      </c>
      <c r="N86" s="218">
        <f>IFERROR(SUM('0'!$Q73),"")</f>
        <v>153</v>
      </c>
      <c r="O86" s="218">
        <f>IFERROR(SUM('0'!$R73),"")</f>
        <v>138</v>
      </c>
      <c r="P86" s="218">
        <f>IFERROR(SUM('0'!$S73),"")</f>
        <v>0</v>
      </c>
      <c r="Q86" s="217" t="str">
        <f>IFERROR(CONCATENATE('0'!$T73),"")</f>
        <v>л/к</v>
      </c>
      <c r="R86" s="219" t="str">
        <f>IFERROR(CONCATENATE('0'!$W73),"")</f>
        <v>Вітровал, бурелом</v>
      </c>
    </row>
    <row r="87" spans="1:18" ht="15.95" customHeight="1">
      <c r="A87" s="216" t="str">
        <f>IFERROR(CONCATENATE('0'!$A74),"")</f>
        <v>Томашгородське</v>
      </c>
      <c r="B87" s="220">
        <f>IFERROR(SUM('0'!$B74),"")</f>
        <v>34</v>
      </c>
      <c r="C87" s="220" t="str">
        <f>CONCATENATE('0'!C74,"(",'0'!D74,")")</f>
        <v>1(4)</v>
      </c>
      <c r="D87" s="221">
        <f>IFERROR(SUM('0'!$E74),"")</f>
        <v>57</v>
      </c>
      <c r="E87" s="220">
        <f>IFERROR(SUM('0'!$F74),"")</f>
        <v>0.1</v>
      </c>
      <c r="F87" s="296" t="str">
        <f>IFERROR(CONCATENATE('0'!$G74),0)</f>
        <v>10Сз+Бп</v>
      </c>
      <c r="G87" s="222">
        <f>IFERROR(SUM('0'!$H74),"")</f>
        <v>47</v>
      </c>
      <c r="H87" s="220">
        <f>IFERROR(SUM('0'!$I74),"")</f>
        <v>0.9</v>
      </c>
      <c r="I87" s="217" t="str">
        <f>IFERROR(CONCATENATE('0'!$J74),0)</f>
        <v>А3С</v>
      </c>
      <c r="J87" s="220" t="str">
        <f>IFERROR(CONCATENATE('0'!$K74),0)</f>
        <v>1</v>
      </c>
      <c r="K87" s="220">
        <f>IFERROR(SUM('0'!$L74),"")</f>
        <v>18</v>
      </c>
      <c r="L87" s="220">
        <f>IFERROR(SUM('0'!$M74),"")</f>
        <v>20</v>
      </c>
      <c r="M87" s="218">
        <f t="shared" si="1"/>
        <v>410</v>
      </c>
      <c r="N87" s="218">
        <f>IFERROR(SUM('0'!$Q74),"")</f>
        <v>41</v>
      </c>
      <c r="O87" s="218">
        <f>IFERROR(SUM('0'!$R74),"")</f>
        <v>36</v>
      </c>
      <c r="P87" s="218">
        <f>IFERROR(SUM('0'!$S74),"")</f>
        <v>0</v>
      </c>
      <c r="Q87" s="217" t="str">
        <f>IFERROR(CONCATENATE('0'!$T74),"")</f>
        <v>л/к</v>
      </c>
      <c r="R87" s="219" t="str">
        <f>IFERROR(CONCATENATE('0'!$W74),"")</f>
        <v>КВШ, Пониження РГВ</v>
      </c>
    </row>
    <row r="88" spans="1:18" ht="15.95" customHeight="1">
      <c r="A88" s="216" t="str">
        <f>IFERROR(CONCATENATE('0'!$A75),"")</f>
        <v>Томашгородське</v>
      </c>
      <c r="B88" s="220">
        <f>IFERROR(SUM('0'!$B75),"")</f>
        <v>34</v>
      </c>
      <c r="C88" s="220" t="str">
        <f>CONCATENATE('0'!C75,"(",'0'!D75,")")</f>
        <v>1(5)</v>
      </c>
      <c r="D88" s="221">
        <f>IFERROR(SUM('0'!$E75),"")</f>
        <v>57</v>
      </c>
      <c r="E88" s="220">
        <f>IFERROR(SUM('0'!$F75),"")</f>
        <v>0.1</v>
      </c>
      <c r="F88" s="296" t="str">
        <f>IFERROR(CONCATENATE('0'!$G75),0)</f>
        <v>10Сз+Бп</v>
      </c>
      <c r="G88" s="222">
        <f>IFERROR(SUM('0'!$H75),"")</f>
        <v>47</v>
      </c>
      <c r="H88" s="220">
        <f>IFERROR(SUM('0'!$I75),"")</f>
        <v>0.9</v>
      </c>
      <c r="I88" s="217" t="str">
        <f>IFERROR(CONCATENATE('0'!$J75),0)</f>
        <v>А3С</v>
      </c>
      <c r="J88" s="220" t="str">
        <f>IFERROR(CONCATENATE('0'!$K75),0)</f>
        <v>1</v>
      </c>
      <c r="K88" s="220">
        <f>IFERROR(SUM('0'!$L75),"")</f>
        <v>18</v>
      </c>
      <c r="L88" s="220">
        <f>IFERROR(SUM('0'!$M75),"")</f>
        <v>20</v>
      </c>
      <c r="M88" s="218">
        <f t="shared" si="1"/>
        <v>140</v>
      </c>
      <c r="N88" s="218">
        <f>IFERROR(SUM('0'!$Q75),"")</f>
        <v>14</v>
      </c>
      <c r="O88" s="218">
        <f>IFERROR(SUM('0'!$R75),"")</f>
        <v>12</v>
      </c>
      <c r="P88" s="218">
        <f>IFERROR(SUM('0'!$S75),"")</f>
        <v>0</v>
      </c>
      <c r="Q88" s="217" t="str">
        <f>IFERROR(CONCATENATE('0'!$T75),"")</f>
        <v>л/к</v>
      </c>
      <c r="R88" s="219" t="str">
        <f>IFERROR(CONCATENATE('0'!$W75),"")</f>
        <v>КВШ, Пониження РГВ</v>
      </c>
    </row>
    <row r="89" spans="1:18" ht="15.95" customHeight="1" thickBot="1">
      <c r="A89" s="216" t="str">
        <f>IFERROR(CONCATENATE('0'!$A76),"")</f>
        <v>Томашгородське</v>
      </c>
      <c r="B89" s="220">
        <f>IFERROR(SUM('0'!$B76),"")</f>
        <v>51</v>
      </c>
      <c r="C89" s="220" t="str">
        <f>CONCATENATE('0'!C76,"(",'0'!D76,")")</f>
        <v>2(1)</v>
      </c>
      <c r="D89" s="221">
        <f>IFERROR(SUM('0'!$E76),"")</f>
        <v>10.6</v>
      </c>
      <c r="E89" s="220">
        <f>IFERROR(SUM('0'!$F76),"")</f>
        <v>0.7</v>
      </c>
      <c r="F89" s="296" t="str">
        <f>IFERROR(CONCATENATE('0'!$G76),0)</f>
        <v>9Сз1Бп</v>
      </c>
      <c r="G89" s="222">
        <f>IFERROR(SUM('0'!$H76),"")</f>
        <v>57</v>
      </c>
      <c r="H89" s="220">
        <f>IFERROR(SUM('0'!$I76),"")</f>
        <v>0.7</v>
      </c>
      <c r="I89" s="217" t="str">
        <f>IFERROR(CONCATENATE('0'!$J76),0)</f>
        <v>А3С</v>
      </c>
      <c r="J89" s="220" t="str">
        <f>IFERROR(CONCATENATE('0'!$K76),0)</f>
        <v>1</v>
      </c>
      <c r="K89" s="220">
        <f>IFERROR(SUM('0'!$L76),"")</f>
        <v>21</v>
      </c>
      <c r="L89" s="220">
        <f>IFERROR(SUM('0'!$M76),"")</f>
        <v>24</v>
      </c>
      <c r="M89" s="218">
        <f t="shared" si="1"/>
        <v>221.42857142857144</v>
      </c>
      <c r="N89" s="218">
        <f>IFERROR(SUM('0'!$Q76),"")</f>
        <v>155</v>
      </c>
      <c r="O89" s="218">
        <f>IFERROR(SUM('0'!$R76),"")</f>
        <v>137</v>
      </c>
      <c r="P89" s="218">
        <f>IFERROR(SUM('0'!$S76),"")</f>
        <v>0</v>
      </c>
      <c r="Q89" s="217" t="str">
        <f>IFERROR(CONCATENATE('0'!$T76),"")</f>
        <v>л/к</v>
      </c>
      <c r="R89" s="219" t="str">
        <f>IFERROR(CONCATENATE('0'!$W76),"")</f>
        <v>КВШ, Пониження РГВ</v>
      </c>
    </row>
    <row r="90" spans="1:18" ht="15.95" customHeight="1" thickBot="1">
      <c r="A90" s="237" t="str">
        <f>IFERROR(CONCATENATE('0'!$A77),"")</f>
        <v>Разом СРС:</v>
      </c>
      <c r="B90" s="244"/>
      <c r="C90" s="244"/>
      <c r="D90" s="245"/>
      <c r="E90" s="244">
        <f>IFERROR(SUM('0'!$F77),"")</f>
        <v>4.1000000000000005</v>
      </c>
      <c r="F90" s="300" t="str">
        <f>IFERROR(CONCATENATE('0'!$G77),0)</f>
        <v/>
      </c>
      <c r="G90" s="246"/>
      <c r="H90" s="244"/>
      <c r="I90" s="241"/>
      <c r="J90" s="244"/>
      <c r="K90" s="244"/>
      <c r="L90" s="244"/>
      <c r="M90" s="242"/>
      <c r="N90" s="242">
        <f>IFERROR(SUM('0'!$Q77),"")</f>
        <v>834</v>
      </c>
      <c r="O90" s="242">
        <f>IFERROR(SUM('0'!$R77),"")</f>
        <v>741</v>
      </c>
      <c r="P90" s="242">
        <f>IFERROR(SUM('0'!$S77),"")</f>
        <v>0</v>
      </c>
      <c r="Q90" s="241" t="str">
        <f>IFERROR(CONCATENATE('0'!$T77),"")</f>
        <v/>
      </c>
      <c r="R90" s="243" t="str">
        <f>IFERROR(CONCATENATE('0'!$W77),"")</f>
        <v/>
      </c>
    </row>
    <row r="91" spans="1:18" ht="15.95" customHeight="1">
      <c r="A91" s="230" t="str">
        <f>IFERROR(CONCATENATE('0'!$A78),"")</f>
        <v>Чабельське</v>
      </c>
      <c r="B91" s="262">
        <f>IFERROR(SUM('0'!$B78),"")</f>
        <v>2</v>
      </c>
      <c r="C91" s="262" t="str">
        <f>CONCATENATE('0'!C78,"(",'0'!D78,")")</f>
        <v>12(1)</v>
      </c>
      <c r="D91" s="263">
        <f>IFERROR(SUM('0'!$E78),"")</f>
        <v>1.2</v>
      </c>
      <c r="E91" s="262">
        <f>IFERROR(SUM('0'!$F78),"")</f>
        <v>0.9</v>
      </c>
      <c r="F91" s="301" t="str">
        <f>IFERROR(CONCATENATE('0'!$G78),0)</f>
        <v>10Сз</v>
      </c>
      <c r="G91" s="264">
        <f>IFERROR(SUM('0'!$H78),"")</f>
        <v>31</v>
      </c>
      <c r="H91" s="262">
        <f>IFERROR(SUM('0'!$I78),"")</f>
        <v>0.7</v>
      </c>
      <c r="I91" s="234" t="s">
        <v>146</v>
      </c>
      <c r="J91" s="262" t="str">
        <f>IFERROR(CONCATENATE('0'!$K78),0)</f>
        <v>1А</v>
      </c>
      <c r="K91" s="262">
        <f>IFERROR(SUM('0'!$L78),"")</f>
        <v>14</v>
      </c>
      <c r="L91" s="262">
        <f>IFERROR(SUM('0'!$M78),"")</f>
        <v>16</v>
      </c>
      <c r="M91" s="235">
        <f t="shared" si="1"/>
        <v>117.77777777777777</v>
      </c>
      <c r="N91" s="235">
        <f>IFERROR(SUM('0'!$Q78),"")</f>
        <v>106</v>
      </c>
      <c r="O91" s="235">
        <f>IFERROR(SUM('0'!$R78),"")</f>
        <v>93</v>
      </c>
      <c r="P91" s="235">
        <f>IFERROR(SUM('0'!$S78),"")</f>
        <v>0</v>
      </c>
      <c r="Q91" s="234" t="str">
        <f>IFERROR(CONCATENATE('0'!$T78),"")</f>
        <v>л/к</v>
      </c>
      <c r="R91" s="236" t="str">
        <f>IFERROR(CONCATENATE('0'!$W78),"")</f>
        <v>КВШ, Пониження РГВ</v>
      </c>
    </row>
    <row r="92" spans="1:18" ht="15.95" customHeight="1">
      <c r="A92" s="216" t="str">
        <f>IFERROR(CONCATENATE('0'!$A79),"")</f>
        <v>Чабельське</v>
      </c>
      <c r="B92" s="265">
        <f>IFERROR(SUM('0'!$B79),"")</f>
        <v>26</v>
      </c>
      <c r="C92" s="265" t="str">
        <f>CONCATENATE('0'!C79,"(",'0'!D79,")")</f>
        <v>24(1)</v>
      </c>
      <c r="D92" s="266">
        <f>IFERROR(SUM('0'!$E79),"")</f>
        <v>7</v>
      </c>
      <c r="E92" s="265">
        <f>IFERROR(SUM('0'!$F79),"")</f>
        <v>0.9</v>
      </c>
      <c r="F92" s="302" t="str">
        <f>IFERROR(CONCATENATE('0'!$G79),0)</f>
        <v>9Сз1Бп+Ос</v>
      </c>
      <c r="G92" s="267">
        <f>IFERROR(SUM('0'!$H79),"")</f>
        <v>55</v>
      </c>
      <c r="H92" s="265">
        <f>IFERROR(SUM('0'!$I79),"")</f>
        <v>0.8</v>
      </c>
      <c r="I92" s="217" t="s">
        <v>144</v>
      </c>
      <c r="J92" s="265" t="str">
        <f>IFERROR(CONCATENATE('0'!$K79),0)</f>
        <v>1</v>
      </c>
      <c r="K92" s="265">
        <f>IFERROR(SUM('0'!$L79),"")</f>
        <v>20</v>
      </c>
      <c r="L92" s="265">
        <f>IFERROR(SUM('0'!$M79),"")</f>
        <v>24</v>
      </c>
      <c r="M92" s="218">
        <f t="shared" si="1"/>
        <v>133.33333333333334</v>
      </c>
      <c r="N92" s="218">
        <f>IFERROR(SUM('0'!$Q79),"")</f>
        <v>120</v>
      </c>
      <c r="O92" s="218">
        <f>IFERROR(SUM('0'!$R79),"")</f>
        <v>105</v>
      </c>
      <c r="P92" s="218">
        <f>IFERROR(SUM('0'!$S79),"")</f>
        <v>0</v>
      </c>
      <c r="Q92" s="217" t="str">
        <f>IFERROR(CONCATENATE('0'!$T79),"")</f>
        <v>л/к</v>
      </c>
      <c r="R92" s="219" t="str">
        <f>IFERROR(CONCATENATE('0'!$W79),"")</f>
        <v>КВШ, Пониження РГВ</v>
      </c>
    </row>
    <row r="93" spans="1:18" ht="15.95" customHeight="1">
      <c r="A93" s="216" t="str">
        <f>IFERROR(CONCATENATE('0'!$A80),"")</f>
        <v>Чабельське</v>
      </c>
      <c r="B93" s="265">
        <f>IFERROR(SUM('0'!$B80),"")</f>
        <v>34</v>
      </c>
      <c r="C93" s="265" t="str">
        <f>CONCATENATE('0'!C80,"(",'0'!D80,")")</f>
        <v>27(2)</v>
      </c>
      <c r="D93" s="266">
        <f>IFERROR(SUM('0'!$E80),"")</f>
        <v>5.9</v>
      </c>
      <c r="E93" s="265">
        <f>IFERROR(SUM('0'!$F80),"")</f>
        <v>0.9</v>
      </c>
      <c r="F93" s="302" t="str">
        <f>IFERROR(CONCATENATE('0'!$G80),0)</f>
        <v>8Сз1Бп1Влч</v>
      </c>
      <c r="G93" s="267">
        <f>IFERROR(SUM('0'!$H80),"")</f>
        <v>44</v>
      </c>
      <c r="H93" s="265">
        <f>IFERROR(SUM('0'!$I80),"")</f>
        <v>0.9</v>
      </c>
      <c r="I93" s="217" t="s">
        <v>152</v>
      </c>
      <c r="J93" s="265" t="str">
        <f>IFERROR(CONCATENATE('0'!$K80),0)</f>
        <v>1</v>
      </c>
      <c r="K93" s="265">
        <f>IFERROR(SUM('0'!$L80),"")</f>
        <v>18</v>
      </c>
      <c r="L93" s="265">
        <f>IFERROR(SUM('0'!$M80),"")</f>
        <v>20</v>
      </c>
      <c r="M93" s="218">
        <f t="shared" si="1"/>
        <v>62.222222222222221</v>
      </c>
      <c r="N93" s="218">
        <f>IFERROR(SUM('0'!$Q80),"")</f>
        <v>56</v>
      </c>
      <c r="O93" s="218">
        <f>IFERROR(SUM('0'!$R80),"")</f>
        <v>48</v>
      </c>
      <c r="P93" s="218">
        <f>IFERROR(SUM('0'!$S80),"")</f>
        <v>0</v>
      </c>
      <c r="Q93" s="217" t="str">
        <f>IFERROR(CONCATENATE('0'!$T80),"")</f>
        <v>л/к</v>
      </c>
      <c r="R93" s="219" t="str">
        <f>IFERROR(CONCATENATE('0'!$W80),"")</f>
        <v>КВШ, Пониження РГВ</v>
      </c>
    </row>
    <row r="94" spans="1:18" ht="15.95" customHeight="1">
      <c r="A94" s="216" t="str">
        <f>IFERROR(CONCATENATE('0'!$A81),"")</f>
        <v>Чабельське</v>
      </c>
      <c r="B94" s="265">
        <f>IFERROR(SUM('0'!$B81),"")</f>
        <v>34</v>
      </c>
      <c r="C94" s="265" t="str">
        <f>CONCATENATE('0'!C81,"(",'0'!D81,")")</f>
        <v>37(1)</v>
      </c>
      <c r="D94" s="266">
        <f>IFERROR(SUM('0'!$E81),"")</f>
        <v>15</v>
      </c>
      <c r="E94" s="265">
        <f>IFERROR(SUM('0'!$F81),"")</f>
        <v>0.9</v>
      </c>
      <c r="F94" s="302" t="str">
        <f>IFERROR(CONCATENATE('0'!$G81),0)</f>
        <v>10Сз+Бп+Ос</v>
      </c>
      <c r="G94" s="267">
        <f>IFERROR(SUM('0'!$H81),"")</f>
        <v>47</v>
      </c>
      <c r="H94" s="265">
        <f>IFERROR(SUM('0'!$I81),"")</f>
        <v>0.8</v>
      </c>
      <c r="I94" s="217" t="s">
        <v>177</v>
      </c>
      <c r="J94" s="265" t="str">
        <f>IFERROR(CONCATENATE('0'!$K81),0)</f>
        <v>1</v>
      </c>
      <c r="K94" s="265">
        <f>IFERROR(SUM('0'!$L81),"")</f>
        <v>18</v>
      </c>
      <c r="L94" s="265">
        <f>IFERROR(SUM('0'!$M81),"")</f>
        <v>18</v>
      </c>
      <c r="M94" s="218">
        <f t="shared" si="1"/>
        <v>63.333333333333329</v>
      </c>
      <c r="N94" s="218">
        <f>IFERROR(SUM('0'!$Q81),"")</f>
        <v>57</v>
      </c>
      <c r="O94" s="218">
        <f>IFERROR(SUM('0'!$R81),"")</f>
        <v>48</v>
      </c>
      <c r="P94" s="218">
        <f>IFERROR(SUM('0'!$S81),"")</f>
        <v>0</v>
      </c>
      <c r="Q94" s="217" t="str">
        <f>IFERROR(CONCATENATE('0'!$T81),"")</f>
        <v>л/к</v>
      </c>
      <c r="R94" s="219" t="str">
        <f>IFERROR(CONCATENATE('0'!$W81),"")</f>
        <v>КВШ, Пониження РГВ</v>
      </c>
    </row>
    <row r="95" spans="1:18" ht="15.95" customHeight="1">
      <c r="A95" s="216" t="str">
        <f>IFERROR(CONCATENATE('0'!$A82),"")</f>
        <v>Чабельське</v>
      </c>
      <c r="B95" s="265">
        <f>IFERROR(SUM('0'!$B82),"")</f>
        <v>39</v>
      </c>
      <c r="C95" s="265" t="str">
        <f>CONCATENATE('0'!C82,"(",'0'!D82,")")</f>
        <v>6(1)</v>
      </c>
      <c r="D95" s="266">
        <f>IFERROR(SUM('0'!$E82),"")</f>
        <v>1</v>
      </c>
      <c r="E95" s="265">
        <f>IFERROR(SUM('0'!$F82),"")</f>
        <v>0.9</v>
      </c>
      <c r="F95" s="302" t="str">
        <f>IFERROR(CONCATENATE('0'!$G82),0)</f>
        <v>5Сз3Бп2Влч</v>
      </c>
      <c r="G95" s="267">
        <f>IFERROR(SUM('0'!$H82),"")</f>
        <v>60</v>
      </c>
      <c r="H95" s="265">
        <f>IFERROR(SUM('0'!$I82),"")</f>
        <v>0.7</v>
      </c>
      <c r="I95" s="217" t="s">
        <v>148</v>
      </c>
      <c r="J95" s="265" t="str">
        <f>IFERROR(CONCATENATE('0'!$K82),0)</f>
        <v>1</v>
      </c>
      <c r="K95" s="265">
        <f>IFERROR(SUM('0'!$L82),"")</f>
        <v>22</v>
      </c>
      <c r="L95" s="265">
        <f>IFERROR(SUM('0'!$M82),"")</f>
        <v>26</v>
      </c>
      <c r="M95" s="218">
        <f t="shared" si="1"/>
        <v>103.33333333333333</v>
      </c>
      <c r="N95" s="218">
        <f>IFERROR(SUM('0'!$Q82),"")</f>
        <v>93</v>
      </c>
      <c r="O95" s="218">
        <f>IFERROR(SUM('0'!$R82),"")</f>
        <v>83</v>
      </c>
      <c r="P95" s="218">
        <f>IFERROR(SUM('0'!$S82),"")</f>
        <v>0</v>
      </c>
      <c r="Q95" s="217" t="str">
        <f>IFERROR(CONCATENATE('0'!$T82),"")</f>
        <v>л/к</v>
      </c>
      <c r="R95" s="219" t="str">
        <f>IFERROR(CONCATENATE('0'!$W82),"")</f>
        <v>КВШ, Пониження РГВ</v>
      </c>
    </row>
    <row r="96" spans="1:18" ht="15.95" customHeight="1">
      <c r="A96" s="216" t="str">
        <f>IFERROR(CONCATENATE('0'!$A83),"")</f>
        <v>Чабельське</v>
      </c>
      <c r="B96" s="265">
        <f>IFERROR(SUM('0'!$B83),"")</f>
        <v>60</v>
      </c>
      <c r="C96" s="265" t="str">
        <f>CONCATENATE('0'!C83,"(",'0'!D83,")")</f>
        <v>26(2)</v>
      </c>
      <c r="D96" s="266">
        <f>IFERROR(SUM('0'!$E83),"")</f>
        <v>2.5</v>
      </c>
      <c r="E96" s="265">
        <f>IFERROR(SUM('0'!$F83),"")</f>
        <v>0.9</v>
      </c>
      <c r="F96" s="302" t="str">
        <f>IFERROR(CONCATENATE('0'!$G83),0)</f>
        <v>9Сз1Бп+Ос+Дз</v>
      </c>
      <c r="G96" s="267">
        <f>IFERROR(SUM('0'!$H83),"")</f>
        <v>55</v>
      </c>
      <c r="H96" s="265">
        <f>IFERROR(SUM('0'!$I83),"")</f>
        <v>0.8</v>
      </c>
      <c r="I96" s="217" t="s">
        <v>146</v>
      </c>
      <c r="J96" s="265" t="str">
        <f>IFERROR(CONCATENATE('0'!$K83),0)</f>
        <v>1</v>
      </c>
      <c r="K96" s="265">
        <f>IFERROR(SUM('0'!$L83),"")</f>
        <v>21</v>
      </c>
      <c r="L96" s="265">
        <f>IFERROR(SUM('0'!$M83),"")</f>
        <v>24</v>
      </c>
      <c r="M96" s="218">
        <f t="shared" si="1"/>
        <v>133.33333333333334</v>
      </c>
      <c r="N96" s="218">
        <f>IFERROR(SUM('0'!$Q83),"")</f>
        <v>120</v>
      </c>
      <c r="O96" s="218">
        <f>IFERROR(SUM('0'!$R83),"")</f>
        <v>107</v>
      </c>
      <c r="P96" s="218">
        <f>IFERROR(SUM('0'!$S83),"")</f>
        <v>0</v>
      </c>
      <c r="Q96" s="217" t="str">
        <f>IFERROR(CONCATENATE('0'!$T83),"")</f>
        <v>л/к</v>
      </c>
      <c r="R96" s="219" t="str">
        <f>IFERROR(CONCATENATE('0'!$W83),"")</f>
        <v>КВШ, Пониження РГВ</v>
      </c>
    </row>
    <row r="97" spans="1:18" ht="15.95" customHeight="1" thickBot="1">
      <c r="A97" s="223" t="str">
        <f>IFERROR(CONCATENATE('0'!$A84),"")</f>
        <v>Чабельське</v>
      </c>
      <c r="B97" s="268">
        <f>IFERROR(SUM('0'!$B84),"")</f>
        <v>57</v>
      </c>
      <c r="C97" s="265" t="str">
        <f>CONCATENATE('0'!C84,"(",'0'!D84,")")</f>
        <v>36(1)</v>
      </c>
      <c r="D97" s="269">
        <f>IFERROR(SUM('0'!$E84),"")</f>
        <v>4</v>
      </c>
      <c r="E97" s="268">
        <f>IFERROR(SUM('0'!$F84),"")</f>
        <v>0.6</v>
      </c>
      <c r="F97" s="303" t="str">
        <f>IFERROR(CONCATENATE('0'!$G84),0)</f>
        <v>9Сз1Бп+Ос+Влч</v>
      </c>
      <c r="G97" s="270">
        <f>IFERROR(SUM('0'!$H84),"")</f>
        <v>85</v>
      </c>
      <c r="H97" s="268">
        <f>IFERROR(SUM('0'!$I84),"")</f>
        <v>0.7</v>
      </c>
      <c r="I97" s="227" t="s">
        <v>194</v>
      </c>
      <c r="J97" s="268" t="str">
        <f>IFERROR(CONCATENATE('0'!$K84),0)</f>
        <v>1</v>
      </c>
      <c r="K97" s="268">
        <f>IFERROR(SUM('0'!$L84),"")</f>
        <v>25</v>
      </c>
      <c r="L97" s="268">
        <f>IFERROR(SUM('0'!$M84),"")</f>
        <v>32</v>
      </c>
      <c r="M97" s="228">
        <f t="shared" si="1"/>
        <v>175</v>
      </c>
      <c r="N97" s="228">
        <f>IFERROR(SUM('0'!$Q84),"")</f>
        <v>105</v>
      </c>
      <c r="O97" s="228">
        <f>IFERROR(SUM('0'!$R84),"")</f>
        <v>95</v>
      </c>
      <c r="P97" s="228">
        <f>IFERROR(SUM('0'!$S84),"")</f>
        <v>0</v>
      </c>
      <c r="Q97" s="227" t="str">
        <f>IFERROR(CONCATENATE('0'!$T84),"")</f>
        <v>л/к</v>
      </c>
      <c r="R97" s="229" t="str">
        <f>IFERROR(CONCATENATE('0'!$W84),"")</f>
        <v>КВШ, Пониження РГВ</v>
      </c>
    </row>
    <row r="98" spans="1:18" ht="15.95" customHeight="1" thickBot="1">
      <c r="A98" s="271" t="str">
        <f>IFERROR(CONCATENATE('0'!$A85),"")</f>
        <v>Разом СРС:</v>
      </c>
      <c r="B98" s="272"/>
      <c r="C98" s="272"/>
      <c r="D98" s="273"/>
      <c r="E98" s="273">
        <f>IFERROR(SUM('0'!$F85),"")</f>
        <v>6</v>
      </c>
      <c r="F98" s="272" t="str">
        <f>IFERROR(CONCATENATE('0'!$G85),0)</f>
        <v/>
      </c>
      <c r="G98" s="274"/>
      <c r="H98" s="272"/>
      <c r="I98" s="275"/>
      <c r="J98" s="272"/>
      <c r="K98" s="272"/>
      <c r="L98" s="272"/>
      <c r="M98" s="276"/>
      <c r="N98" s="276">
        <f>IFERROR(SUM('0'!$Q85),"")</f>
        <v>657</v>
      </c>
      <c r="O98" s="276">
        <f>IFERROR(SUM('0'!$R85),"")</f>
        <v>579</v>
      </c>
      <c r="P98" s="276">
        <f>IFERROR(SUM('0'!$S85),"")</f>
        <v>0</v>
      </c>
      <c r="Q98" s="275" t="str">
        <f>IFERROR(CONCATENATE('0'!$T85),"")</f>
        <v/>
      </c>
      <c r="R98" s="277" t="str">
        <f>IFERROR(CONCATENATE('0'!$W85),"")</f>
        <v/>
      </c>
    </row>
    <row r="99" spans="1:18" ht="15.95" customHeight="1" thickBot="1">
      <c r="A99" s="307" t="str">
        <f>IFERROR(CONCATENATE('0'!$A86),"")</f>
        <v>Всього СРС по ДЛГ:</v>
      </c>
      <c r="B99" s="304"/>
      <c r="C99" s="304"/>
      <c r="D99" s="305"/>
      <c r="E99" s="272">
        <f>IFERROR(SUM('0'!$F86),"")</f>
        <v>26.1</v>
      </c>
      <c r="F99" s="272"/>
      <c r="G99" s="274"/>
      <c r="H99" s="272"/>
      <c r="I99" s="275"/>
      <c r="J99" s="272"/>
      <c r="K99" s="272"/>
      <c r="L99" s="272"/>
      <c r="M99" s="276"/>
      <c r="N99" s="276">
        <f>IFERROR(SUM('0'!$Q86),"")</f>
        <v>4656</v>
      </c>
      <c r="O99" s="276">
        <f>IFERROR(SUM('0'!$R86),"")</f>
        <v>4104</v>
      </c>
      <c r="P99" s="276">
        <f>IFERROR(SUM('0'!$S86),"")</f>
        <v>0</v>
      </c>
      <c r="Q99" s="275" t="str">
        <f>IFERROR(CONCATENATE('0'!$T86),"")</f>
        <v/>
      </c>
      <c r="R99" s="306" t="str">
        <f>IFERROR(CONCATENATE('0'!$W86),"")</f>
        <v/>
      </c>
    </row>
    <row r="100" spans="1:18" ht="15.95" hidden="1" customHeight="1">
      <c r="A100" s="165" t="str">
        <f>IFERROR(CONCATENATE('0'!$A87),"")</f>
        <v/>
      </c>
      <c r="B100" s="166">
        <f>IFERROR(SUM('0'!$B87),"")</f>
        <v>0</v>
      </c>
      <c r="C100" s="166" t="str">
        <f>CONCATENATE('0'!C87,"(",'0'!D87,")")</f>
        <v>()</v>
      </c>
      <c r="D100" s="167">
        <f>IFERROR(SUM('0'!$E87),"")</f>
        <v>0</v>
      </c>
      <c r="E100" s="166">
        <f>IFERROR(SUM('0'!$F87),"")</f>
        <v>0</v>
      </c>
      <c r="F100" s="166" t="str">
        <f>IFERROR(CONCATENATE('0'!$G87),0)</f>
        <v/>
      </c>
      <c r="G100" s="168">
        <f>IFERROR(SUM('0'!$H87),"")</f>
        <v>0</v>
      </c>
      <c r="H100" s="166">
        <f>IFERROR(SUM('0'!$I87),"")</f>
        <v>0</v>
      </c>
      <c r="I100" s="169" t="str">
        <f>IFERROR(CONCATENATE('0'!$J87),0)</f>
        <v/>
      </c>
      <c r="J100" s="166" t="str">
        <f>IFERROR(CONCATENATE('0'!$K87),0)</f>
        <v/>
      </c>
      <c r="K100" s="166">
        <f>IFERROR(SUM('0'!$L87),"")</f>
        <v>0</v>
      </c>
      <c r="L100" s="166">
        <f>IFERROR(SUM('0'!$M87),"")</f>
        <v>0</v>
      </c>
      <c r="M100" s="170" t="str">
        <f t="shared" si="1"/>
        <v/>
      </c>
      <c r="N100" s="170">
        <f>IFERROR(SUM('0'!$Q87),"")</f>
        <v>0</v>
      </c>
      <c r="O100" s="170">
        <f>IFERROR(SUM('0'!$R87),"")</f>
        <v>0</v>
      </c>
      <c r="P100" s="170">
        <f>IFERROR(SUM('0'!$S87),"")</f>
        <v>0</v>
      </c>
      <c r="Q100" s="169" t="str">
        <f>IFERROR(CONCATENATE('0'!$T87),"")</f>
        <v/>
      </c>
      <c r="R100" s="171" t="str">
        <f>IFERROR(CONCATENATE('0'!$W87),"")</f>
        <v/>
      </c>
    </row>
    <row r="101" spans="1:18" ht="15.95" hidden="1" customHeight="1">
      <c r="A101" s="130" t="str">
        <f>IFERROR(CONCATENATE('0'!$A88),"")</f>
        <v/>
      </c>
      <c r="B101" s="131">
        <f>IFERROR(SUM('0'!$B88),"")</f>
        <v>0</v>
      </c>
      <c r="C101" s="131" t="str">
        <f>CONCATENATE('0'!C88,"(",'0'!D88,")")</f>
        <v>()</v>
      </c>
      <c r="D101" s="132">
        <f>IFERROR(SUM('0'!$E88),"")</f>
        <v>0</v>
      </c>
      <c r="E101" s="131">
        <f>IFERROR(SUM('0'!$F88),"")</f>
        <v>0</v>
      </c>
      <c r="F101" s="131" t="str">
        <f>IFERROR(CONCATENATE('0'!$G88),0)</f>
        <v/>
      </c>
      <c r="G101" s="133">
        <f>IFERROR(SUM('0'!$H88),"")</f>
        <v>0</v>
      </c>
      <c r="H101" s="131">
        <f>IFERROR(SUM('0'!$I88),"")</f>
        <v>0</v>
      </c>
      <c r="I101" s="134" t="str">
        <f>IFERROR(CONCATENATE('0'!$J88),0)</f>
        <v/>
      </c>
      <c r="J101" s="131" t="str">
        <f>IFERROR(CONCATENATE('0'!$K88),0)</f>
        <v/>
      </c>
      <c r="K101" s="131">
        <f>IFERROR(SUM('0'!$L88),"")</f>
        <v>0</v>
      </c>
      <c r="L101" s="131">
        <f>IFERROR(SUM('0'!$M88),"")</f>
        <v>0</v>
      </c>
      <c r="M101" s="135" t="str">
        <f t="shared" si="1"/>
        <v/>
      </c>
      <c r="N101" s="135">
        <f>IFERROR(SUM('0'!$Q88),"")</f>
        <v>0</v>
      </c>
      <c r="O101" s="135">
        <f>IFERROR(SUM('0'!$R88),"")</f>
        <v>0</v>
      </c>
      <c r="P101" s="135">
        <f>IFERROR(SUM('0'!$S88),"")</f>
        <v>0</v>
      </c>
      <c r="Q101" s="134" t="str">
        <f>IFERROR(CONCATENATE('0'!$T88),"")</f>
        <v>л/к</v>
      </c>
      <c r="R101" s="136" t="str">
        <f>IFERROR(CONCATENATE('0'!$W88),"")</f>
        <v/>
      </c>
    </row>
    <row r="102" spans="1:18" ht="15.95" hidden="1" customHeight="1">
      <c r="A102" s="130" t="str">
        <f>IFERROR(CONCATENATE('0'!$A89),"")</f>
        <v/>
      </c>
      <c r="B102" s="131">
        <f>IFERROR(SUM('0'!$B89),"")</f>
        <v>0</v>
      </c>
      <c r="C102" s="131" t="str">
        <f>CONCATENATE('0'!C89,"(",'0'!D89,")")</f>
        <v>()</v>
      </c>
      <c r="D102" s="132">
        <f>IFERROR(SUM('0'!$E89),"")</f>
        <v>0</v>
      </c>
      <c r="E102" s="131">
        <f>IFERROR(SUM('0'!$F89),"")</f>
        <v>0</v>
      </c>
      <c r="F102" s="131" t="str">
        <f>IFERROR(CONCATENATE('0'!$G89),0)</f>
        <v/>
      </c>
      <c r="G102" s="133">
        <f>IFERROR(SUM('0'!$H89),"")</f>
        <v>0</v>
      </c>
      <c r="H102" s="131">
        <f>IFERROR(SUM('0'!$I89),"")</f>
        <v>0</v>
      </c>
      <c r="I102" s="134" t="str">
        <f>IFERROR(CONCATENATE('0'!$J89),0)</f>
        <v/>
      </c>
      <c r="J102" s="131" t="str">
        <f>IFERROR(CONCATENATE('0'!$K89),0)</f>
        <v/>
      </c>
      <c r="K102" s="131">
        <f>IFERROR(SUM('0'!$L89),"")</f>
        <v>0</v>
      </c>
      <c r="L102" s="131">
        <f>IFERROR(SUM('0'!$M89),"")</f>
        <v>0</v>
      </c>
      <c r="M102" s="135" t="str">
        <f t="shared" si="1"/>
        <v/>
      </c>
      <c r="N102" s="135">
        <f>IFERROR(SUM('0'!$Q89),"")</f>
        <v>0</v>
      </c>
      <c r="O102" s="135">
        <f>IFERROR(SUM('0'!$R89),"")</f>
        <v>0</v>
      </c>
      <c r="P102" s="135">
        <f>IFERROR(SUM('0'!$S89),"")</f>
        <v>0</v>
      </c>
      <c r="Q102" s="134" t="str">
        <f>IFERROR(CONCATENATE('0'!$T89),"")</f>
        <v>л/к</v>
      </c>
      <c r="R102" s="136" t="str">
        <f>IFERROR(CONCATENATE('0'!$W89),"")</f>
        <v/>
      </c>
    </row>
    <row r="103" spans="1:18" ht="15.95" hidden="1" customHeight="1">
      <c r="A103" s="130" t="str">
        <f>IFERROR(CONCATENATE('0'!$A90),"")</f>
        <v/>
      </c>
      <c r="B103" s="131">
        <f>IFERROR(SUM('0'!$B90),"")</f>
        <v>0</v>
      </c>
      <c r="C103" s="131" t="str">
        <f>CONCATENATE('0'!C90,"(",'0'!D90,")")</f>
        <v>()</v>
      </c>
      <c r="D103" s="132">
        <f>IFERROR(SUM('0'!$E90),"")</f>
        <v>0</v>
      </c>
      <c r="E103" s="131">
        <f>IFERROR(SUM('0'!$F90),"")</f>
        <v>0</v>
      </c>
      <c r="F103" s="131" t="str">
        <f>IFERROR(CONCATENATE('0'!$G90),0)</f>
        <v/>
      </c>
      <c r="G103" s="133">
        <f>IFERROR(SUM('0'!$H90),"")</f>
        <v>0</v>
      </c>
      <c r="H103" s="131">
        <f>IFERROR(SUM('0'!$I90),"")</f>
        <v>0</v>
      </c>
      <c r="I103" s="134" t="str">
        <f>IFERROR(CONCATENATE('0'!$J90),0)</f>
        <v/>
      </c>
      <c r="J103" s="131" t="str">
        <f>IFERROR(CONCATENATE('0'!$K90),0)</f>
        <v/>
      </c>
      <c r="K103" s="131">
        <f>IFERROR(SUM('0'!$L90),"")</f>
        <v>0</v>
      </c>
      <c r="L103" s="131">
        <f>IFERROR(SUM('0'!$M90),"")</f>
        <v>0</v>
      </c>
      <c r="M103" s="135" t="str">
        <f t="shared" si="1"/>
        <v/>
      </c>
      <c r="N103" s="135">
        <f>IFERROR(SUM('0'!$Q90),"")</f>
        <v>0</v>
      </c>
      <c r="O103" s="135">
        <f>IFERROR(SUM('0'!$R90),"")</f>
        <v>0</v>
      </c>
      <c r="P103" s="135">
        <f>IFERROR(SUM('0'!$S90),"")</f>
        <v>0</v>
      </c>
      <c r="Q103" s="134" t="str">
        <f>IFERROR(CONCATENATE('0'!$T90),"")</f>
        <v>л/к</v>
      </c>
      <c r="R103" s="136" t="str">
        <f>IFERROR(CONCATENATE('0'!$W90),"")</f>
        <v/>
      </c>
    </row>
    <row r="104" spans="1:18" ht="15.95" hidden="1" customHeight="1">
      <c r="A104" s="130" t="str">
        <f>IFERROR(CONCATENATE('0'!$A91),"")</f>
        <v/>
      </c>
      <c r="B104" s="131">
        <f>IFERROR(SUM('0'!$B91),"")</f>
        <v>0</v>
      </c>
      <c r="C104" s="131" t="str">
        <f>CONCATENATE('0'!C91,"(",'0'!D91,")")</f>
        <v>()</v>
      </c>
      <c r="D104" s="132">
        <f>IFERROR(SUM('0'!$E91),"")</f>
        <v>0</v>
      </c>
      <c r="E104" s="131">
        <f>IFERROR(SUM('0'!$F91),"")</f>
        <v>0</v>
      </c>
      <c r="F104" s="131" t="str">
        <f>IFERROR(CONCATENATE('0'!$G91),0)</f>
        <v/>
      </c>
      <c r="G104" s="133">
        <f>IFERROR(SUM('0'!$H91),"")</f>
        <v>0</v>
      </c>
      <c r="H104" s="131">
        <f>IFERROR(SUM('0'!$I91),"")</f>
        <v>0</v>
      </c>
      <c r="I104" s="134" t="str">
        <f>IFERROR(CONCATENATE('0'!$J91),0)</f>
        <v/>
      </c>
      <c r="J104" s="131" t="str">
        <f>IFERROR(CONCATENATE('0'!$K91),0)</f>
        <v/>
      </c>
      <c r="K104" s="131">
        <f>IFERROR(SUM('0'!$L91),"")</f>
        <v>0</v>
      </c>
      <c r="L104" s="131">
        <f>IFERROR(SUM('0'!$M91),"")</f>
        <v>0</v>
      </c>
      <c r="M104" s="135" t="str">
        <f t="shared" si="1"/>
        <v/>
      </c>
      <c r="N104" s="135">
        <f>IFERROR(SUM('0'!$Q91),"")</f>
        <v>0</v>
      </c>
      <c r="O104" s="135">
        <f>IFERROR(SUM('0'!$R91),"")</f>
        <v>0</v>
      </c>
      <c r="P104" s="135">
        <f>IFERROR(SUM('0'!$S91),"")</f>
        <v>0</v>
      </c>
      <c r="Q104" s="134" t="str">
        <f>IFERROR(CONCATENATE('0'!$T91),"")</f>
        <v>л/к</v>
      </c>
      <c r="R104" s="136" t="str">
        <f>IFERROR(CONCATENATE('0'!$W91),"")</f>
        <v/>
      </c>
    </row>
    <row r="105" spans="1:18" ht="15.95" hidden="1" customHeight="1">
      <c r="A105" s="130" t="str">
        <f>IFERROR(CONCATENATE('0'!$A92),"")</f>
        <v/>
      </c>
      <c r="B105" s="131">
        <f>IFERROR(SUM('0'!$B92),"")</f>
        <v>0</v>
      </c>
      <c r="C105" s="131" t="str">
        <f>CONCATENATE('0'!C92,"(",'0'!D92,")")</f>
        <v>()</v>
      </c>
      <c r="D105" s="132">
        <f>IFERROR(SUM('0'!$E92),"")</f>
        <v>0</v>
      </c>
      <c r="E105" s="131">
        <f>IFERROR(SUM('0'!$F92),"")</f>
        <v>0</v>
      </c>
      <c r="F105" s="131" t="str">
        <f>IFERROR(CONCATENATE('0'!$G92),0)</f>
        <v/>
      </c>
      <c r="G105" s="133">
        <f>IFERROR(SUM('0'!$H92),"")</f>
        <v>0</v>
      </c>
      <c r="H105" s="131">
        <f>IFERROR(SUM('0'!$I92),"")</f>
        <v>0</v>
      </c>
      <c r="I105" s="134" t="str">
        <f>IFERROR(CONCATENATE('0'!$J92),0)</f>
        <v/>
      </c>
      <c r="J105" s="131" t="str">
        <f>IFERROR(CONCATENATE('0'!$K92),0)</f>
        <v/>
      </c>
      <c r="K105" s="131">
        <f>IFERROR(SUM('0'!$L92),"")</f>
        <v>0</v>
      </c>
      <c r="L105" s="131">
        <f>IFERROR(SUM('0'!$M92),"")</f>
        <v>0</v>
      </c>
      <c r="M105" s="135" t="str">
        <f t="shared" si="1"/>
        <v/>
      </c>
      <c r="N105" s="135">
        <f>IFERROR(SUM('0'!$Q92),"")</f>
        <v>0</v>
      </c>
      <c r="O105" s="135">
        <f>IFERROR(SUM('0'!$R92),"")</f>
        <v>0</v>
      </c>
      <c r="P105" s="135">
        <f>IFERROR(SUM('0'!$S92),"")</f>
        <v>0</v>
      </c>
      <c r="Q105" s="134" t="str">
        <f>IFERROR(CONCATENATE('0'!$T92),"")</f>
        <v>л/к</v>
      </c>
      <c r="R105" s="136" t="str">
        <f>IFERROR(CONCATENATE('0'!$W92),"")</f>
        <v/>
      </c>
    </row>
    <row r="106" spans="1:18" ht="15.95" hidden="1" customHeight="1">
      <c r="A106" s="130" t="str">
        <f>IFERROR(CONCATENATE('0'!$A93),"")</f>
        <v/>
      </c>
      <c r="B106" s="131">
        <f>IFERROR(SUM('0'!$B93),"")</f>
        <v>0</v>
      </c>
      <c r="C106" s="131" t="str">
        <f>CONCATENATE('0'!C93,"(",'0'!D93,")")</f>
        <v>()</v>
      </c>
      <c r="D106" s="132">
        <f>IFERROR(SUM('0'!$E93),"")</f>
        <v>0</v>
      </c>
      <c r="E106" s="131">
        <f>IFERROR(SUM('0'!$F93),"")</f>
        <v>0</v>
      </c>
      <c r="F106" s="131" t="str">
        <f>IFERROR(CONCATENATE('0'!$G93),0)</f>
        <v/>
      </c>
      <c r="G106" s="133">
        <f>IFERROR(SUM('0'!$H93),"")</f>
        <v>0</v>
      </c>
      <c r="H106" s="131">
        <f>IFERROR(SUM('0'!$I93),"")</f>
        <v>0</v>
      </c>
      <c r="I106" s="134" t="str">
        <f>IFERROR(CONCATENATE('0'!$J93),0)</f>
        <v/>
      </c>
      <c r="J106" s="131" t="str">
        <f>IFERROR(CONCATENATE('0'!$K93),0)</f>
        <v/>
      </c>
      <c r="K106" s="131">
        <f>IFERROR(SUM('0'!$L93),"")</f>
        <v>0</v>
      </c>
      <c r="L106" s="131">
        <f>IFERROR(SUM('0'!$M93),"")</f>
        <v>0</v>
      </c>
      <c r="M106" s="135" t="str">
        <f t="shared" si="1"/>
        <v/>
      </c>
      <c r="N106" s="135">
        <f>IFERROR(SUM('0'!$Q93),"")</f>
        <v>0</v>
      </c>
      <c r="O106" s="135">
        <f>IFERROR(SUM('0'!$R93),"")</f>
        <v>0</v>
      </c>
      <c r="P106" s="135">
        <f>IFERROR(SUM('0'!$S93),"")</f>
        <v>0</v>
      </c>
      <c r="Q106" s="134" t="str">
        <f>IFERROR(CONCATENATE('0'!$T93),"")</f>
        <v>л/к</v>
      </c>
      <c r="R106" s="136" t="str">
        <f>IFERROR(CONCATENATE('0'!$W93),"")</f>
        <v/>
      </c>
    </row>
    <row r="107" spans="1:18" ht="15.95" hidden="1" customHeight="1">
      <c r="A107" s="130" t="str">
        <f>IFERROR(CONCATENATE('0'!$A94),"")</f>
        <v/>
      </c>
      <c r="B107" s="131">
        <f>IFERROR(SUM('0'!$B94),"")</f>
        <v>0</v>
      </c>
      <c r="C107" s="131" t="str">
        <f>CONCATENATE('0'!C94,"(",'0'!D94,")")</f>
        <v>()</v>
      </c>
      <c r="D107" s="132">
        <f>IFERROR(SUM('0'!$E94),"")</f>
        <v>0</v>
      </c>
      <c r="E107" s="131">
        <f>IFERROR(SUM('0'!$F94),"")</f>
        <v>0</v>
      </c>
      <c r="F107" s="131" t="str">
        <f>IFERROR(CONCATENATE('0'!$G94),0)</f>
        <v/>
      </c>
      <c r="G107" s="133">
        <f>IFERROR(SUM('0'!$H94),"")</f>
        <v>0</v>
      </c>
      <c r="H107" s="131">
        <f>IFERROR(SUM('0'!$I94),"")</f>
        <v>0</v>
      </c>
      <c r="I107" s="134" t="str">
        <f>IFERROR(CONCATENATE('0'!$J94),0)</f>
        <v/>
      </c>
      <c r="J107" s="131" t="str">
        <f>IFERROR(CONCATENATE('0'!$K94),0)</f>
        <v/>
      </c>
      <c r="K107" s="131">
        <f>IFERROR(SUM('0'!$L94),"")</f>
        <v>0</v>
      </c>
      <c r="L107" s="131">
        <f>IFERROR(SUM('0'!$M94),"")</f>
        <v>0</v>
      </c>
      <c r="M107" s="135" t="str">
        <f t="shared" si="1"/>
        <v/>
      </c>
      <c r="N107" s="135">
        <f>IFERROR(SUM('0'!$Q94),"")</f>
        <v>0</v>
      </c>
      <c r="O107" s="135">
        <f>IFERROR(SUM('0'!$R94),"")</f>
        <v>0</v>
      </c>
      <c r="P107" s="135">
        <f>IFERROR(SUM('0'!$S94),"")</f>
        <v>0</v>
      </c>
      <c r="Q107" s="134" t="str">
        <f>IFERROR(CONCATENATE('0'!$T94),"")</f>
        <v>л/к</v>
      </c>
      <c r="R107" s="136" t="str">
        <f>IFERROR(CONCATENATE('0'!$W94),"")</f>
        <v/>
      </c>
    </row>
    <row r="108" spans="1:18" ht="15.95" hidden="1" customHeight="1">
      <c r="A108" s="130" t="str">
        <f>IFERROR(CONCATENATE('0'!$A95),"")</f>
        <v/>
      </c>
      <c r="B108" s="131">
        <f>IFERROR(SUM('0'!$B95),"")</f>
        <v>0</v>
      </c>
      <c r="C108" s="131" t="str">
        <f>CONCATENATE('0'!C95,"(",'0'!D95,")")</f>
        <v>()</v>
      </c>
      <c r="D108" s="132">
        <f>IFERROR(SUM('0'!$E95),"")</f>
        <v>0</v>
      </c>
      <c r="E108" s="131">
        <f>IFERROR(SUM('0'!$F95),"")</f>
        <v>0</v>
      </c>
      <c r="F108" s="131" t="str">
        <f>IFERROR(CONCATENATE('0'!$G95),0)</f>
        <v/>
      </c>
      <c r="G108" s="133">
        <f>IFERROR(SUM('0'!$H95),"")</f>
        <v>0</v>
      </c>
      <c r="H108" s="131">
        <f>IFERROR(SUM('0'!$I95),"")</f>
        <v>0</v>
      </c>
      <c r="I108" s="134" t="str">
        <f>IFERROR(CONCATENATE('0'!$J95),0)</f>
        <v/>
      </c>
      <c r="J108" s="131" t="str">
        <f>IFERROR(CONCATENATE('0'!$K95),0)</f>
        <v/>
      </c>
      <c r="K108" s="131">
        <f>IFERROR(SUM('0'!$L95),"")</f>
        <v>0</v>
      </c>
      <c r="L108" s="131">
        <f>IFERROR(SUM('0'!$M95),"")</f>
        <v>0</v>
      </c>
      <c r="M108" s="135" t="str">
        <f t="shared" si="1"/>
        <v/>
      </c>
      <c r="N108" s="135">
        <f>IFERROR(SUM('0'!$Q95),"")</f>
        <v>0</v>
      </c>
      <c r="O108" s="135">
        <f>IFERROR(SUM('0'!$R95),"")</f>
        <v>0</v>
      </c>
      <c r="P108" s="135">
        <f>IFERROR(SUM('0'!$S95),"")</f>
        <v>0</v>
      </c>
      <c r="Q108" s="134" t="str">
        <f>IFERROR(CONCATENATE('0'!$T95),"")</f>
        <v>л/к</v>
      </c>
      <c r="R108" s="136" t="str">
        <f>IFERROR(CONCATENATE('0'!$W95),"")</f>
        <v/>
      </c>
    </row>
    <row r="109" spans="1:18" ht="15.95" hidden="1" customHeight="1">
      <c r="A109" s="130" t="str">
        <f>IFERROR(CONCATENATE('0'!$A96),"")</f>
        <v/>
      </c>
      <c r="B109" s="131">
        <f>IFERROR(SUM('0'!$B96),"")</f>
        <v>0</v>
      </c>
      <c r="C109" s="131" t="str">
        <f>CONCATENATE('0'!C96,"(",'0'!D96,")")</f>
        <v>()</v>
      </c>
      <c r="D109" s="132">
        <f>IFERROR(SUM('0'!$E96),"")</f>
        <v>0</v>
      </c>
      <c r="E109" s="131">
        <f>IFERROR(SUM('0'!$F96),"")</f>
        <v>0</v>
      </c>
      <c r="F109" s="131" t="str">
        <f>IFERROR(CONCATENATE('0'!$G96),0)</f>
        <v/>
      </c>
      <c r="G109" s="133">
        <f>IFERROR(SUM('0'!$H96),"")</f>
        <v>0</v>
      </c>
      <c r="H109" s="131">
        <f>IFERROR(SUM('0'!$I96),"")</f>
        <v>0</v>
      </c>
      <c r="I109" s="134" t="str">
        <f>IFERROR(CONCATENATE('0'!$J96),0)</f>
        <v/>
      </c>
      <c r="J109" s="131" t="str">
        <f>IFERROR(CONCATENATE('0'!$K96),0)</f>
        <v/>
      </c>
      <c r="K109" s="131">
        <f>IFERROR(SUM('0'!$L96),"")</f>
        <v>0</v>
      </c>
      <c r="L109" s="131">
        <f>IFERROR(SUM('0'!$M96),"")</f>
        <v>0</v>
      </c>
      <c r="M109" s="135" t="str">
        <f t="shared" si="1"/>
        <v/>
      </c>
      <c r="N109" s="135">
        <f>IFERROR(SUM('0'!$Q96),"")</f>
        <v>0</v>
      </c>
      <c r="O109" s="135">
        <f>IFERROR(SUM('0'!$R96),"")</f>
        <v>0</v>
      </c>
      <c r="P109" s="135">
        <f>IFERROR(SUM('0'!$S96),"")</f>
        <v>0</v>
      </c>
      <c r="Q109" s="134" t="str">
        <f>IFERROR(CONCATENATE('0'!$T96),"")</f>
        <v>л/к</v>
      </c>
      <c r="R109" s="136" t="str">
        <f>IFERROR(CONCATENATE('0'!$W96),"")</f>
        <v/>
      </c>
    </row>
    <row r="110" spans="1:18" ht="15.95" hidden="1" customHeight="1">
      <c r="A110" s="130" t="str">
        <f>IFERROR(CONCATENATE('0'!$A97),"")</f>
        <v/>
      </c>
      <c r="B110" s="131">
        <f>IFERROR(SUM('0'!$B97),"")</f>
        <v>0</v>
      </c>
      <c r="C110" s="131" t="str">
        <f>CONCATENATE('0'!C97,"(",'0'!D97,")")</f>
        <v>()</v>
      </c>
      <c r="D110" s="132">
        <f>IFERROR(SUM('0'!$E97),"")</f>
        <v>0</v>
      </c>
      <c r="E110" s="131">
        <f>IFERROR(SUM('0'!$F97),"")</f>
        <v>0</v>
      </c>
      <c r="F110" s="131" t="str">
        <f>IFERROR(CONCATENATE('0'!$G97),0)</f>
        <v/>
      </c>
      <c r="G110" s="133">
        <f>IFERROR(SUM('0'!$H97),"")</f>
        <v>0</v>
      </c>
      <c r="H110" s="131">
        <f>IFERROR(SUM('0'!$I97),"")</f>
        <v>0</v>
      </c>
      <c r="I110" s="134" t="str">
        <f>IFERROR(CONCATENATE('0'!$J97),0)</f>
        <v/>
      </c>
      <c r="J110" s="131" t="str">
        <f>IFERROR(CONCATENATE('0'!$K97),0)</f>
        <v/>
      </c>
      <c r="K110" s="131">
        <f>IFERROR(SUM('0'!$L97),"")</f>
        <v>0</v>
      </c>
      <c r="L110" s="131">
        <f>IFERROR(SUM('0'!$M97),"")</f>
        <v>0</v>
      </c>
      <c r="M110" s="135" t="str">
        <f t="shared" si="1"/>
        <v/>
      </c>
      <c r="N110" s="135">
        <f>IFERROR(SUM('0'!$Q97),"")</f>
        <v>0</v>
      </c>
      <c r="O110" s="135">
        <f>IFERROR(SUM('0'!$R97),"")</f>
        <v>0</v>
      </c>
      <c r="P110" s="135">
        <f>IFERROR(SUM('0'!$S97),"")</f>
        <v>0</v>
      </c>
      <c r="Q110" s="134" t="str">
        <f>IFERROR(CONCATENATE('0'!$T97),"")</f>
        <v>л/к</v>
      </c>
      <c r="R110" s="136" t="str">
        <f>IFERROR(CONCATENATE('0'!$W97),"")</f>
        <v/>
      </c>
    </row>
    <row r="111" spans="1:18" ht="15.95" hidden="1" customHeight="1">
      <c r="A111" s="130" t="str">
        <f>IFERROR(CONCATENATE('0'!$A98),"")</f>
        <v/>
      </c>
      <c r="B111" s="131">
        <f>IFERROR(SUM('0'!$B98),"")</f>
        <v>0</v>
      </c>
      <c r="C111" s="131" t="str">
        <f>CONCATENATE('0'!C98,"(",'0'!D98,")")</f>
        <v>()</v>
      </c>
      <c r="D111" s="132">
        <f>IFERROR(SUM('0'!$E98),"")</f>
        <v>0</v>
      </c>
      <c r="E111" s="131">
        <f>IFERROR(SUM('0'!$F98),"")</f>
        <v>0</v>
      </c>
      <c r="F111" s="131" t="str">
        <f>IFERROR(CONCATENATE('0'!$G98),0)</f>
        <v/>
      </c>
      <c r="G111" s="133">
        <f>IFERROR(SUM('0'!$H98),"")</f>
        <v>0</v>
      </c>
      <c r="H111" s="131">
        <f>IFERROR(SUM('0'!$I98),"")</f>
        <v>0</v>
      </c>
      <c r="I111" s="134" t="str">
        <f>IFERROR(CONCATENATE('0'!$J98),0)</f>
        <v/>
      </c>
      <c r="J111" s="131" t="str">
        <f>IFERROR(CONCATENATE('0'!$K98),0)</f>
        <v/>
      </c>
      <c r="K111" s="131">
        <f>IFERROR(SUM('0'!$L98),"")</f>
        <v>0</v>
      </c>
      <c r="L111" s="131">
        <f>IFERROR(SUM('0'!$M98),"")</f>
        <v>0</v>
      </c>
      <c r="M111" s="135" t="str">
        <f t="shared" si="1"/>
        <v/>
      </c>
      <c r="N111" s="135">
        <f>IFERROR(SUM('0'!$Q98),"")</f>
        <v>0</v>
      </c>
      <c r="O111" s="135">
        <f>IFERROR(SUM('0'!$R98),"")</f>
        <v>0</v>
      </c>
      <c r="P111" s="135">
        <f>IFERROR(SUM('0'!$S98),"")</f>
        <v>0</v>
      </c>
      <c r="Q111" s="134" t="str">
        <f>IFERROR(CONCATENATE('0'!$T98),"")</f>
        <v>л/к</v>
      </c>
      <c r="R111" s="136" t="str">
        <f>IFERROR(CONCATENATE('0'!$W98),"")</f>
        <v/>
      </c>
    </row>
    <row r="112" spans="1:18" ht="15.95" hidden="1" customHeight="1">
      <c r="A112" s="130" t="str">
        <f>IFERROR(CONCATENATE('0'!$A99),"")</f>
        <v/>
      </c>
      <c r="B112" s="131">
        <f>IFERROR(SUM('0'!$B99),"")</f>
        <v>0</v>
      </c>
      <c r="C112" s="131" t="str">
        <f>CONCATENATE('0'!C99,"(",'0'!D99,")")</f>
        <v>()</v>
      </c>
      <c r="D112" s="132">
        <f>IFERROR(SUM('0'!$E99),"")</f>
        <v>0</v>
      </c>
      <c r="E112" s="131">
        <f>IFERROR(SUM('0'!$F99),"")</f>
        <v>0</v>
      </c>
      <c r="F112" s="131" t="str">
        <f>IFERROR(CONCATENATE('0'!$G99),0)</f>
        <v/>
      </c>
      <c r="G112" s="133">
        <f>IFERROR(SUM('0'!$H99),"")</f>
        <v>0</v>
      </c>
      <c r="H112" s="131">
        <f>IFERROR(SUM('0'!$I99),"")</f>
        <v>0</v>
      </c>
      <c r="I112" s="134" t="str">
        <f>IFERROR(CONCATENATE('0'!$J99),0)</f>
        <v/>
      </c>
      <c r="J112" s="131" t="str">
        <f>IFERROR(CONCATENATE('0'!$K99),0)</f>
        <v/>
      </c>
      <c r="K112" s="131">
        <f>IFERROR(SUM('0'!$L99),"")</f>
        <v>0</v>
      </c>
      <c r="L112" s="131">
        <f>IFERROR(SUM('0'!$M99),"")</f>
        <v>0</v>
      </c>
      <c r="M112" s="135" t="str">
        <f t="shared" si="1"/>
        <v/>
      </c>
      <c r="N112" s="135">
        <f>IFERROR(SUM('0'!$Q99),"")</f>
        <v>0</v>
      </c>
      <c r="O112" s="135">
        <f>IFERROR(SUM('0'!$R99),"")</f>
        <v>0</v>
      </c>
      <c r="P112" s="135">
        <f>IFERROR(SUM('0'!$S99),"")</f>
        <v>0</v>
      </c>
      <c r="Q112" s="134" t="str">
        <f>IFERROR(CONCATENATE('0'!$T99),"")</f>
        <v>л/к</v>
      </c>
      <c r="R112" s="136" t="str">
        <f>IFERROR(CONCATENATE('0'!$W99),"")</f>
        <v/>
      </c>
    </row>
    <row r="113" spans="1:18" ht="15.95" hidden="1" customHeight="1">
      <c r="A113" s="130" t="str">
        <f>IFERROR(CONCATENATE('0'!$A100),"")</f>
        <v/>
      </c>
      <c r="B113" s="131">
        <f>IFERROR(SUM('0'!$B100),"")</f>
        <v>0</v>
      </c>
      <c r="C113" s="131" t="str">
        <f>CONCATENATE('0'!C100,"(",'0'!D100,")")</f>
        <v>()</v>
      </c>
      <c r="D113" s="132">
        <f>IFERROR(SUM('0'!$E100),"")</f>
        <v>0</v>
      </c>
      <c r="E113" s="131">
        <f>IFERROR(SUM('0'!$F100),"")</f>
        <v>0</v>
      </c>
      <c r="F113" s="131" t="str">
        <f>IFERROR(CONCATENATE('0'!$G100),0)</f>
        <v/>
      </c>
      <c r="G113" s="133">
        <f>IFERROR(SUM('0'!$H100),"")</f>
        <v>0</v>
      </c>
      <c r="H113" s="131">
        <f>IFERROR(SUM('0'!$I100),"")</f>
        <v>0</v>
      </c>
      <c r="I113" s="134" t="str">
        <f>IFERROR(CONCATENATE('0'!$J100),0)</f>
        <v/>
      </c>
      <c r="J113" s="131" t="str">
        <f>IFERROR(CONCATENATE('0'!$K100),0)</f>
        <v/>
      </c>
      <c r="K113" s="131">
        <f>IFERROR(SUM('0'!$L100),"")</f>
        <v>0</v>
      </c>
      <c r="L113" s="131">
        <f>IFERROR(SUM('0'!$M100),"")</f>
        <v>0</v>
      </c>
      <c r="M113" s="135" t="str">
        <f t="shared" si="1"/>
        <v/>
      </c>
      <c r="N113" s="135">
        <f>IFERROR(SUM('0'!$Q100),"")</f>
        <v>0</v>
      </c>
      <c r="O113" s="135">
        <f>IFERROR(SUM('0'!$R100),"")</f>
        <v>0</v>
      </c>
      <c r="P113" s="135">
        <f>IFERROR(SUM('0'!$S100),"")</f>
        <v>0</v>
      </c>
      <c r="Q113" s="134" t="str">
        <f>IFERROR(CONCATENATE('0'!$T100),"")</f>
        <v>л/к</v>
      </c>
      <c r="R113" s="136" t="str">
        <f>IFERROR(CONCATENATE('0'!$W100),"")</f>
        <v/>
      </c>
    </row>
    <row r="114" spans="1:18" ht="15.95" hidden="1" customHeight="1">
      <c r="A114" s="130" t="str">
        <f>IFERROR(CONCATENATE('0'!$A101),"")</f>
        <v/>
      </c>
      <c r="B114" s="131">
        <f>IFERROR(SUM('0'!$B101),"")</f>
        <v>0</v>
      </c>
      <c r="C114" s="131" t="str">
        <f>CONCATENATE('0'!C101,"(",'0'!D101,")")</f>
        <v>()</v>
      </c>
      <c r="D114" s="132">
        <f>IFERROR(SUM('0'!$E101),"")</f>
        <v>0</v>
      </c>
      <c r="E114" s="131">
        <f>IFERROR(SUM('0'!$F101),"")</f>
        <v>0</v>
      </c>
      <c r="F114" s="131" t="str">
        <f>IFERROR(CONCATENATE('0'!$G101),0)</f>
        <v/>
      </c>
      <c r="G114" s="133">
        <f>IFERROR(SUM('0'!$H101),"")</f>
        <v>0</v>
      </c>
      <c r="H114" s="131">
        <f>IFERROR(SUM('0'!$I101),"")</f>
        <v>0</v>
      </c>
      <c r="I114" s="134" t="str">
        <f>IFERROR(CONCATENATE('0'!$J101),0)</f>
        <v/>
      </c>
      <c r="J114" s="131" t="str">
        <f>IFERROR(CONCATENATE('0'!$K101),0)</f>
        <v/>
      </c>
      <c r="K114" s="131">
        <f>IFERROR(SUM('0'!$L101),"")</f>
        <v>0</v>
      </c>
      <c r="L114" s="131">
        <f>IFERROR(SUM('0'!$M101),"")</f>
        <v>0</v>
      </c>
      <c r="M114" s="135" t="str">
        <f t="shared" si="1"/>
        <v/>
      </c>
      <c r="N114" s="135">
        <f>IFERROR(SUM('0'!$Q101),"")</f>
        <v>0</v>
      </c>
      <c r="O114" s="135">
        <f>IFERROR(SUM('0'!$R101),"")</f>
        <v>0</v>
      </c>
      <c r="P114" s="135">
        <f>IFERROR(SUM('0'!$S101),"")</f>
        <v>0</v>
      </c>
      <c r="Q114" s="134" t="str">
        <f>IFERROR(CONCATENATE('0'!$T101),"")</f>
        <v>л/к</v>
      </c>
      <c r="R114" s="136" t="str">
        <f>IFERROR(CONCATENATE('0'!$W101),"")</f>
        <v/>
      </c>
    </row>
    <row r="115" spans="1:18" ht="15.95" hidden="1" customHeight="1">
      <c r="A115" s="130" t="str">
        <f>IFERROR(CONCATENATE('0'!$A102),"")</f>
        <v/>
      </c>
      <c r="B115" s="131">
        <f>IFERROR(SUM('0'!$B102),"")</f>
        <v>0</v>
      </c>
      <c r="C115" s="131" t="str">
        <f>CONCATENATE('0'!C102,"(",'0'!D102,")")</f>
        <v>()</v>
      </c>
      <c r="D115" s="132">
        <f>IFERROR(SUM('0'!$E102),"")</f>
        <v>0</v>
      </c>
      <c r="E115" s="131">
        <f>IFERROR(SUM('0'!$F102),"")</f>
        <v>0</v>
      </c>
      <c r="F115" s="131" t="str">
        <f>IFERROR(CONCATENATE('0'!$G102),0)</f>
        <v/>
      </c>
      <c r="G115" s="133">
        <f>IFERROR(SUM('0'!$H102),"")</f>
        <v>0</v>
      </c>
      <c r="H115" s="131">
        <f>IFERROR(SUM('0'!$I102),"")</f>
        <v>0</v>
      </c>
      <c r="I115" s="134" t="str">
        <f>IFERROR(CONCATENATE('0'!$J102),0)</f>
        <v/>
      </c>
      <c r="J115" s="131" t="str">
        <f>IFERROR(CONCATENATE('0'!$K102),0)</f>
        <v/>
      </c>
      <c r="K115" s="131">
        <f>IFERROR(SUM('0'!$L102),"")</f>
        <v>0</v>
      </c>
      <c r="L115" s="131">
        <f>IFERROR(SUM('0'!$M102),"")</f>
        <v>0</v>
      </c>
      <c r="M115" s="135" t="str">
        <f t="shared" si="1"/>
        <v/>
      </c>
      <c r="N115" s="135">
        <f>IFERROR(SUM('0'!$Q102),"")</f>
        <v>0</v>
      </c>
      <c r="O115" s="135">
        <f>IFERROR(SUM('0'!$R102),"")</f>
        <v>0</v>
      </c>
      <c r="P115" s="135">
        <f>IFERROR(SUM('0'!$S102),"")</f>
        <v>0</v>
      </c>
      <c r="Q115" s="134" t="str">
        <f>IFERROR(CONCATENATE('0'!$T102),"")</f>
        <v>л/к</v>
      </c>
      <c r="R115" s="136" t="str">
        <f>IFERROR(CONCATENATE('0'!$W102),"")</f>
        <v/>
      </c>
    </row>
    <row r="116" spans="1:18" ht="15.95" hidden="1" customHeight="1">
      <c r="A116" s="130" t="str">
        <f>IFERROR(CONCATENATE('0'!$A103),"")</f>
        <v/>
      </c>
      <c r="B116" s="131">
        <f>IFERROR(SUM('0'!$B103),"")</f>
        <v>0</v>
      </c>
      <c r="C116" s="131" t="str">
        <f>CONCATENATE('0'!C103,"(",'0'!D103,")")</f>
        <v>()</v>
      </c>
      <c r="D116" s="132">
        <f>IFERROR(SUM('0'!$E103),"")</f>
        <v>0</v>
      </c>
      <c r="E116" s="131">
        <f>IFERROR(SUM('0'!$F103),"")</f>
        <v>0</v>
      </c>
      <c r="F116" s="131" t="str">
        <f>IFERROR(CONCATENATE('0'!$G103),0)</f>
        <v/>
      </c>
      <c r="G116" s="133">
        <f>IFERROR(SUM('0'!$H103),"")</f>
        <v>0</v>
      </c>
      <c r="H116" s="131">
        <f>IFERROR(SUM('0'!$I103),"")</f>
        <v>0</v>
      </c>
      <c r="I116" s="134" t="str">
        <f>IFERROR(CONCATENATE('0'!$J103),0)</f>
        <v/>
      </c>
      <c r="J116" s="131" t="str">
        <f>IFERROR(CONCATENATE('0'!$K103),0)</f>
        <v/>
      </c>
      <c r="K116" s="131">
        <f>IFERROR(SUM('0'!$L103),"")</f>
        <v>0</v>
      </c>
      <c r="L116" s="131">
        <f>IFERROR(SUM('0'!$M103),"")</f>
        <v>0</v>
      </c>
      <c r="M116" s="135" t="str">
        <f t="shared" si="1"/>
        <v/>
      </c>
      <c r="N116" s="135">
        <f>IFERROR(SUM('0'!$Q103),"")</f>
        <v>0</v>
      </c>
      <c r="O116" s="135">
        <f>IFERROR(SUM('0'!$R103),"")</f>
        <v>0</v>
      </c>
      <c r="P116" s="135">
        <f>IFERROR(SUM('0'!$S103),"")</f>
        <v>0</v>
      </c>
      <c r="Q116" s="134" t="str">
        <f>IFERROR(CONCATENATE('0'!$T103),"")</f>
        <v>л/к</v>
      </c>
      <c r="R116" s="136" t="str">
        <f>IFERROR(CONCATENATE('0'!$W103),"")</f>
        <v/>
      </c>
    </row>
    <row r="117" spans="1:18" ht="15.95" hidden="1" customHeight="1">
      <c r="A117" s="130" t="str">
        <f>IFERROR(CONCATENATE('0'!$A104),"")</f>
        <v/>
      </c>
      <c r="B117" s="131">
        <f>IFERROR(SUM('0'!$B104),"")</f>
        <v>0</v>
      </c>
      <c r="C117" s="131" t="str">
        <f>CONCATENATE('0'!C104,"(",'0'!D104,")")</f>
        <v>()</v>
      </c>
      <c r="D117" s="132">
        <f>IFERROR(SUM('0'!$E104),"")</f>
        <v>0</v>
      </c>
      <c r="E117" s="131">
        <f>IFERROR(SUM('0'!$F104),"")</f>
        <v>0</v>
      </c>
      <c r="F117" s="131" t="str">
        <f>IFERROR(CONCATENATE('0'!$G104),0)</f>
        <v/>
      </c>
      <c r="G117" s="133">
        <f>IFERROR(SUM('0'!$H104),"")</f>
        <v>0</v>
      </c>
      <c r="H117" s="131">
        <f>IFERROR(SUM('0'!$I104),"")</f>
        <v>0</v>
      </c>
      <c r="I117" s="134" t="str">
        <f>IFERROR(CONCATENATE('0'!$J104),0)</f>
        <v/>
      </c>
      <c r="J117" s="131" t="str">
        <f>IFERROR(CONCATENATE('0'!$K104),0)</f>
        <v/>
      </c>
      <c r="K117" s="131">
        <f>IFERROR(SUM('0'!$L104),"")</f>
        <v>0</v>
      </c>
      <c r="L117" s="131">
        <f>IFERROR(SUM('0'!$M104),"")</f>
        <v>0</v>
      </c>
      <c r="M117" s="135" t="str">
        <f t="shared" si="1"/>
        <v/>
      </c>
      <c r="N117" s="135">
        <f>IFERROR(SUM('0'!$Q104),"")</f>
        <v>0</v>
      </c>
      <c r="O117" s="135">
        <f>IFERROR(SUM('0'!$R104),"")</f>
        <v>0</v>
      </c>
      <c r="P117" s="135">
        <f>IFERROR(SUM('0'!$S104),"")</f>
        <v>0</v>
      </c>
      <c r="Q117" s="134" t="str">
        <f>IFERROR(CONCATENATE('0'!$T104),"")</f>
        <v>л/к</v>
      </c>
      <c r="R117" s="136" t="str">
        <f>IFERROR(CONCATENATE('0'!$W104),"")</f>
        <v/>
      </c>
    </row>
    <row r="118" spans="1:18" ht="15.95" hidden="1" customHeight="1">
      <c r="A118" s="130" t="str">
        <f>IFERROR(CONCATENATE('0'!$A105),"")</f>
        <v/>
      </c>
      <c r="B118" s="131">
        <f>IFERROR(SUM('0'!$B105),"")</f>
        <v>0</v>
      </c>
      <c r="C118" s="131" t="str">
        <f>CONCATENATE('0'!C105,"(",'0'!D105,")")</f>
        <v>()</v>
      </c>
      <c r="D118" s="132">
        <f>IFERROR(SUM('0'!$E105),"")</f>
        <v>0</v>
      </c>
      <c r="E118" s="131">
        <f>IFERROR(SUM('0'!$F105),"")</f>
        <v>0</v>
      </c>
      <c r="F118" s="131" t="str">
        <f>IFERROR(CONCATENATE('0'!$G105),0)</f>
        <v/>
      </c>
      <c r="G118" s="133">
        <f>IFERROR(SUM('0'!$H105),"")</f>
        <v>0</v>
      </c>
      <c r="H118" s="131">
        <f>IFERROR(SUM('0'!$I105),"")</f>
        <v>0</v>
      </c>
      <c r="I118" s="134" t="str">
        <f>IFERROR(CONCATENATE('0'!$J105),0)</f>
        <v/>
      </c>
      <c r="J118" s="131" t="str">
        <f>IFERROR(CONCATENATE('0'!$K105),0)</f>
        <v/>
      </c>
      <c r="K118" s="131">
        <f>IFERROR(SUM('0'!$L105),"")</f>
        <v>0</v>
      </c>
      <c r="L118" s="131">
        <f>IFERROR(SUM('0'!$M105),"")</f>
        <v>0</v>
      </c>
      <c r="M118" s="135" t="str">
        <f t="shared" si="1"/>
        <v/>
      </c>
      <c r="N118" s="135">
        <f>IFERROR(SUM('0'!$Q105),"")</f>
        <v>0</v>
      </c>
      <c r="O118" s="135">
        <f>IFERROR(SUM('0'!$R105),"")</f>
        <v>0</v>
      </c>
      <c r="P118" s="135">
        <f>IFERROR(SUM('0'!$S105),"")</f>
        <v>0</v>
      </c>
      <c r="Q118" s="134" t="str">
        <f>IFERROR(CONCATENATE('0'!$T105),"")</f>
        <v>л/к</v>
      </c>
      <c r="R118" s="136" t="str">
        <f>IFERROR(CONCATENATE('0'!$W105),"")</f>
        <v/>
      </c>
    </row>
    <row r="119" spans="1:18" ht="15.95" hidden="1" customHeight="1">
      <c r="A119" s="130" t="str">
        <f>IFERROR(CONCATENATE('0'!$A106),"")</f>
        <v/>
      </c>
      <c r="B119" s="131">
        <f>IFERROR(SUM('0'!$B106),"")</f>
        <v>0</v>
      </c>
      <c r="C119" s="131" t="str">
        <f>CONCATENATE('0'!C106,"(",'0'!D106,")")</f>
        <v>()</v>
      </c>
      <c r="D119" s="132">
        <f>IFERROR(SUM('0'!$E106),"")</f>
        <v>0</v>
      </c>
      <c r="E119" s="131">
        <f>IFERROR(SUM('0'!$F106),"")</f>
        <v>0</v>
      </c>
      <c r="F119" s="131" t="str">
        <f>IFERROR(CONCATENATE('0'!$G106),0)</f>
        <v/>
      </c>
      <c r="G119" s="133">
        <f>IFERROR(SUM('0'!$H106),"")</f>
        <v>0</v>
      </c>
      <c r="H119" s="131">
        <f>IFERROR(SUM('0'!$I106),"")</f>
        <v>0</v>
      </c>
      <c r="I119" s="134" t="str">
        <f>IFERROR(CONCATENATE('0'!$J106),0)</f>
        <v/>
      </c>
      <c r="J119" s="131" t="str">
        <f>IFERROR(CONCATENATE('0'!$K106),0)</f>
        <v/>
      </c>
      <c r="K119" s="131">
        <f>IFERROR(SUM('0'!$L106),"")</f>
        <v>0</v>
      </c>
      <c r="L119" s="131">
        <f>IFERROR(SUM('0'!$M106),"")</f>
        <v>0</v>
      </c>
      <c r="M119" s="135" t="str">
        <f t="shared" si="1"/>
        <v/>
      </c>
      <c r="N119" s="135">
        <f>IFERROR(SUM('0'!$Q106),"")</f>
        <v>0</v>
      </c>
      <c r="O119" s="135">
        <f>IFERROR(SUM('0'!$R106),"")</f>
        <v>0</v>
      </c>
      <c r="P119" s="135">
        <f>IFERROR(SUM('0'!$S106),"")</f>
        <v>0</v>
      </c>
      <c r="Q119" s="134" t="str">
        <f>IFERROR(CONCATENATE('0'!$T106),"")</f>
        <v>л/к</v>
      </c>
      <c r="R119" s="136" t="str">
        <f>IFERROR(CONCATENATE('0'!$W106),"")</f>
        <v/>
      </c>
    </row>
    <row r="120" spans="1:18" ht="15.95" hidden="1" customHeight="1">
      <c r="A120" s="130" t="str">
        <f>IFERROR(CONCATENATE('0'!$A107),"")</f>
        <v/>
      </c>
      <c r="B120" s="131">
        <f>IFERROR(SUM('0'!$B107),"")</f>
        <v>0</v>
      </c>
      <c r="C120" s="131" t="str">
        <f>CONCATENATE('0'!C107,"(",'0'!D107,")")</f>
        <v>()</v>
      </c>
      <c r="D120" s="132">
        <f>IFERROR(SUM('0'!$E107),"")</f>
        <v>0</v>
      </c>
      <c r="E120" s="131">
        <f>IFERROR(SUM('0'!$F107),"")</f>
        <v>0</v>
      </c>
      <c r="F120" s="131" t="str">
        <f>IFERROR(CONCATENATE('0'!$G107),0)</f>
        <v/>
      </c>
      <c r="G120" s="133">
        <f>IFERROR(SUM('0'!$H107),"")</f>
        <v>0</v>
      </c>
      <c r="H120" s="131">
        <f>IFERROR(SUM('0'!$I107),"")</f>
        <v>0</v>
      </c>
      <c r="I120" s="134" t="str">
        <f>IFERROR(CONCATENATE('0'!$J107),0)</f>
        <v/>
      </c>
      <c r="J120" s="131" t="str">
        <f>IFERROR(CONCATENATE('0'!$K107),0)</f>
        <v/>
      </c>
      <c r="K120" s="131">
        <f>IFERROR(SUM('0'!$L107),"")</f>
        <v>0</v>
      </c>
      <c r="L120" s="131">
        <f>IFERROR(SUM('0'!$M107),"")</f>
        <v>0</v>
      </c>
      <c r="M120" s="135" t="str">
        <f t="shared" si="1"/>
        <v/>
      </c>
      <c r="N120" s="135">
        <f>IFERROR(SUM('0'!$Q107),"")</f>
        <v>0</v>
      </c>
      <c r="O120" s="135">
        <f>IFERROR(SUM('0'!$R107),"")</f>
        <v>0</v>
      </c>
      <c r="P120" s="135">
        <f>IFERROR(SUM('0'!$S107),"")</f>
        <v>0</v>
      </c>
      <c r="Q120" s="134" t="str">
        <f>IFERROR(CONCATENATE('0'!$T107),"")</f>
        <v>л/к</v>
      </c>
      <c r="R120" s="136" t="str">
        <f>IFERROR(CONCATENATE('0'!$W107),"")</f>
        <v/>
      </c>
    </row>
    <row r="121" spans="1:18" ht="15.95" hidden="1" customHeight="1">
      <c r="A121" s="130" t="str">
        <f>IFERROR(CONCATENATE('0'!$A108),"")</f>
        <v/>
      </c>
      <c r="B121" s="131">
        <f>IFERROR(SUM('0'!$B108),"")</f>
        <v>0</v>
      </c>
      <c r="C121" s="131" t="str">
        <f>CONCATENATE('0'!C108,"(",'0'!D108,")")</f>
        <v>()</v>
      </c>
      <c r="D121" s="132">
        <f>IFERROR(SUM('0'!$E108),"")</f>
        <v>0</v>
      </c>
      <c r="E121" s="131">
        <f>IFERROR(SUM('0'!$F108),"")</f>
        <v>0</v>
      </c>
      <c r="F121" s="131" t="str">
        <f>IFERROR(CONCATENATE('0'!$G108),0)</f>
        <v/>
      </c>
      <c r="G121" s="133">
        <f>IFERROR(SUM('0'!$H108),"")</f>
        <v>0</v>
      </c>
      <c r="H121" s="131">
        <f>IFERROR(SUM('0'!$I108),"")</f>
        <v>0</v>
      </c>
      <c r="I121" s="134" t="str">
        <f>IFERROR(CONCATENATE('0'!$J108),0)</f>
        <v/>
      </c>
      <c r="J121" s="131" t="str">
        <f>IFERROR(CONCATENATE('0'!$K108),0)</f>
        <v/>
      </c>
      <c r="K121" s="131">
        <f>IFERROR(SUM('0'!$L108),"")</f>
        <v>0</v>
      </c>
      <c r="L121" s="131">
        <f>IFERROR(SUM('0'!$M108),"")</f>
        <v>0</v>
      </c>
      <c r="M121" s="135" t="str">
        <f t="shared" si="1"/>
        <v/>
      </c>
      <c r="N121" s="135">
        <f>IFERROR(SUM('0'!$Q108),"")</f>
        <v>0</v>
      </c>
      <c r="O121" s="135">
        <f>IFERROR(SUM('0'!$R108),"")</f>
        <v>0</v>
      </c>
      <c r="P121" s="135">
        <f>IFERROR(SUM('0'!$S108),"")</f>
        <v>0</v>
      </c>
      <c r="Q121" s="134" t="str">
        <f>IFERROR(CONCATENATE('0'!$T108),"")</f>
        <v>л/к</v>
      </c>
      <c r="R121" s="136" t="str">
        <f>IFERROR(CONCATENATE('0'!$W108),"")</f>
        <v/>
      </c>
    </row>
    <row r="122" spans="1:18" ht="15.95" hidden="1" customHeight="1">
      <c r="A122" s="130" t="str">
        <f>IFERROR(CONCATENATE('0'!$A109),"")</f>
        <v/>
      </c>
      <c r="B122" s="131">
        <f>IFERROR(SUM('0'!$B109),"")</f>
        <v>0</v>
      </c>
      <c r="C122" s="131" t="str">
        <f>CONCATENATE('0'!C109,"(",'0'!D109,")")</f>
        <v>()</v>
      </c>
      <c r="D122" s="132">
        <f>IFERROR(SUM('0'!$E109),"")</f>
        <v>0</v>
      </c>
      <c r="E122" s="131">
        <f>IFERROR(SUM('0'!$F109),"")</f>
        <v>0</v>
      </c>
      <c r="F122" s="131" t="str">
        <f>IFERROR(CONCATENATE('0'!$G109),0)</f>
        <v/>
      </c>
      <c r="G122" s="133">
        <f>IFERROR(SUM('0'!$H109),"")</f>
        <v>0</v>
      </c>
      <c r="H122" s="131">
        <f>IFERROR(SUM('0'!$I109),"")</f>
        <v>0</v>
      </c>
      <c r="I122" s="134" t="str">
        <f>IFERROR(CONCATENATE('0'!$J109),0)</f>
        <v/>
      </c>
      <c r="J122" s="131" t="str">
        <f>IFERROR(CONCATENATE('0'!$K109),0)</f>
        <v/>
      </c>
      <c r="K122" s="131">
        <f>IFERROR(SUM('0'!$L109),"")</f>
        <v>0</v>
      </c>
      <c r="L122" s="131">
        <f>IFERROR(SUM('0'!$M109),"")</f>
        <v>0</v>
      </c>
      <c r="M122" s="135" t="str">
        <f t="shared" si="1"/>
        <v/>
      </c>
      <c r="N122" s="135">
        <f>IFERROR(SUM('0'!$Q109),"")</f>
        <v>0</v>
      </c>
      <c r="O122" s="135">
        <f>IFERROR(SUM('0'!$R109),"")</f>
        <v>0</v>
      </c>
      <c r="P122" s="135">
        <f>IFERROR(SUM('0'!$S109),"")</f>
        <v>0</v>
      </c>
      <c r="Q122" s="134" t="str">
        <f>IFERROR(CONCATENATE('0'!$T109),"")</f>
        <v>л/к</v>
      </c>
      <c r="R122" s="136" t="str">
        <f>IFERROR(CONCATENATE('0'!$W109),"")</f>
        <v/>
      </c>
    </row>
    <row r="123" spans="1:18" ht="15.95" hidden="1" customHeight="1">
      <c r="A123" s="130" t="str">
        <f>IFERROR(CONCATENATE('0'!$A110),"")</f>
        <v/>
      </c>
      <c r="B123" s="131">
        <f>IFERROR(SUM('0'!$B110),"")</f>
        <v>0</v>
      </c>
      <c r="C123" s="131" t="str">
        <f>CONCATENATE('0'!C110,"(",'0'!D110,")")</f>
        <v>()</v>
      </c>
      <c r="D123" s="132">
        <f>IFERROR(SUM('0'!$E110),"")</f>
        <v>0</v>
      </c>
      <c r="E123" s="131">
        <f>IFERROR(SUM('0'!$F110),"")</f>
        <v>0</v>
      </c>
      <c r="F123" s="131" t="str">
        <f>IFERROR(CONCATENATE('0'!$G110),0)</f>
        <v/>
      </c>
      <c r="G123" s="133">
        <f>IFERROR(SUM('0'!$H110),"")</f>
        <v>0</v>
      </c>
      <c r="H123" s="131">
        <f>IFERROR(SUM('0'!$I110),"")</f>
        <v>0</v>
      </c>
      <c r="I123" s="134" t="str">
        <f>IFERROR(CONCATENATE('0'!$J110),0)</f>
        <v/>
      </c>
      <c r="J123" s="131" t="str">
        <f>IFERROR(CONCATENATE('0'!$K110),0)</f>
        <v/>
      </c>
      <c r="K123" s="131">
        <f>IFERROR(SUM('0'!$L110),"")</f>
        <v>0</v>
      </c>
      <c r="L123" s="131">
        <f>IFERROR(SUM('0'!$M110),"")</f>
        <v>0</v>
      </c>
      <c r="M123" s="135" t="str">
        <f t="shared" si="1"/>
        <v/>
      </c>
      <c r="N123" s="135">
        <f>IFERROR(SUM('0'!$Q110),"")</f>
        <v>0</v>
      </c>
      <c r="O123" s="135">
        <f>IFERROR(SUM('0'!$R110),"")</f>
        <v>0</v>
      </c>
      <c r="P123" s="135">
        <f>IFERROR(SUM('0'!$S110),"")</f>
        <v>0</v>
      </c>
      <c r="Q123" s="134" t="str">
        <f>IFERROR(CONCATENATE('0'!$T110),"")</f>
        <v>л/к</v>
      </c>
      <c r="R123" s="136" t="str">
        <f>IFERROR(CONCATENATE('0'!$W110),"")</f>
        <v/>
      </c>
    </row>
    <row r="124" spans="1:18" ht="15.95" hidden="1" customHeight="1">
      <c r="A124" s="130" t="str">
        <f>IFERROR(CONCATENATE('0'!$A111),"")</f>
        <v/>
      </c>
      <c r="B124" s="131">
        <f>IFERROR(SUM('0'!$B111),"")</f>
        <v>0</v>
      </c>
      <c r="C124" s="131" t="str">
        <f>CONCATENATE('0'!C111,"(",'0'!D111,")")</f>
        <v>()</v>
      </c>
      <c r="D124" s="132">
        <f>IFERROR(SUM('0'!$E111),"")</f>
        <v>0</v>
      </c>
      <c r="E124" s="131">
        <f>IFERROR(SUM('0'!$F111),"")</f>
        <v>0</v>
      </c>
      <c r="F124" s="131" t="str">
        <f>IFERROR(CONCATENATE('0'!$G111),0)</f>
        <v/>
      </c>
      <c r="G124" s="133">
        <f>IFERROR(SUM('0'!$H111),"")</f>
        <v>0</v>
      </c>
      <c r="H124" s="131">
        <f>IFERROR(SUM('0'!$I111),"")</f>
        <v>0</v>
      </c>
      <c r="I124" s="134" t="str">
        <f>IFERROR(CONCATENATE('0'!$J111),0)</f>
        <v/>
      </c>
      <c r="J124" s="131" t="str">
        <f>IFERROR(CONCATENATE('0'!$K111),0)</f>
        <v/>
      </c>
      <c r="K124" s="131">
        <f>IFERROR(SUM('0'!$L111),"")</f>
        <v>0</v>
      </c>
      <c r="L124" s="131">
        <f>IFERROR(SUM('0'!$M111),"")</f>
        <v>0</v>
      </c>
      <c r="M124" s="135" t="str">
        <f t="shared" ref="M124:M187" si="2">IFERROR(SUM(N124/E124),"")</f>
        <v/>
      </c>
      <c r="N124" s="135">
        <f>IFERROR(SUM('0'!$Q111),"")</f>
        <v>0</v>
      </c>
      <c r="O124" s="135">
        <f>IFERROR(SUM('0'!$R111),"")</f>
        <v>0</v>
      </c>
      <c r="P124" s="135">
        <f>IFERROR(SUM('0'!$S111),"")</f>
        <v>0</v>
      </c>
      <c r="Q124" s="134" t="str">
        <f>IFERROR(CONCATENATE('0'!$T111),"")</f>
        <v>л/к</v>
      </c>
      <c r="R124" s="136" t="str">
        <f>IFERROR(CONCATENATE('0'!$W111),"")</f>
        <v/>
      </c>
    </row>
    <row r="125" spans="1:18" ht="15.95" hidden="1" customHeight="1">
      <c r="A125" s="130" t="str">
        <f>IFERROR(CONCATENATE('0'!$A112),"")</f>
        <v/>
      </c>
      <c r="B125" s="131">
        <f>IFERROR(SUM('0'!$B112),"")</f>
        <v>0</v>
      </c>
      <c r="C125" s="131" t="str">
        <f>CONCATENATE('0'!C112,"(",'0'!D112,")")</f>
        <v>()</v>
      </c>
      <c r="D125" s="132">
        <f>IFERROR(SUM('0'!$E112),"")</f>
        <v>0</v>
      </c>
      <c r="E125" s="131">
        <f>IFERROR(SUM('0'!$F112),"")</f>
        <v>0</v>
      </c>
      <c r="F125" s="131" t="str">
        <f>IFERROR(CONCATENATE('0'!$G112),0)</f>
        <v/>
      </c>
      <c r="G125" s="133">
        <f>IFERROR(SUM('0'!$H112),"")</f>
        <v>0</v>
      </c>
      <c r="H125" s="131">
        <f>IFERROR(SUM('0'!$I112),"")</f>
        <v>0</v>
      </c>
      <c r="I125" s="134" t="str">
        <f>IFERROR(CONCATENATE('0'!$J112),0)</f>
        <v/>
      </c>
      <c r="J125" s="131" t="str">
        <f>IFERROR(CONCATENATE('0'!$K112),0)</f>
        <v/>
      </c>
      <c r="K125" s="131">
        <f>IFERROR(SUM('0'!$L112),"")</f>
        <v>0</v>
      </c>
      <c r="L125" s="131">
        <f>IFERROR(SUM('0'!$M112),"")</f>
        <v>0</v>
      </c>
      <c r="M125" s="135" t="str">
        <f t="shared" si="2"/>
        <v/>
      </c>
      <c r="N125" s="135">
        <f>IFERROR(SUM('0'!$Q112),"")</f>
        <v>0</v>
      </c>
      <c r="O125" s="135">
        <f>IFERROR(SUM('0'!$R112),"")</f>
        <v>0</v>
      </c>
      <c r="P125" s="135">
        <f>IFERROR(SUM('0'!$S112),"")</f>
        <v>0</v>
      </c>
      <c r="Q125" s="134" t="str">
        <f>IFERROR(CONCATENATE('0'!$T112),"")</f>
        <v>л/к</v>
      </c>
      <c r="R125" s="136" t="str">
        <f>IFERROR(CONCATENATE('0'!$W112),"")</f>
        <v/>
      </c>
    </row>
    <row r="126" spans="1:18" ht="15.95" hidden="1" customHeight="1">
      <c r="A126" s="130" t="str">
        <f>IFERROR(CONCATENATE('0'!$A113),"")</f>
        <v/>
      </c>
      <c r="B126" s="131">
        <f>IFERROR(SUM('0'!$B113),"")</f>
        <v>0</v>
      </c>
      <c r="C126" s="131" t="str">
        <f>CONCATENATE('0'!C113,"(",'0'!D113,")")</f>
        <v>()</v>
      </c>
      <c r="D126" s="132">
        <f>IFERROR(SUM('0'!$E113),"")</f>
        <v>0</v>
      </c>
      <c r="E126" s="131">
        <f>IFERROR(SUM('0'!$F113),"")</f>
        <v>0</v>
      </c>
      <c r="F126" s="131" t="str">
        <f>IFERROR(CONCATENATE('0'!$G113),0)</f>
        <v/>
      </c>
      <c r="G126" s="133">
        <f>IFERROR(SUM('0'!$H113),"")</f>
        <v>0</v>
      </c>
      <c r="H126" s="131">
        <f>IFERROR(SUM('0'!$I113),"")</f>
        <v>0</v>
      </c>
      <c r="I126" s="134" t="str">
        <f>IFERROR(CONCATENATE('0'!$J113),0)</f>
        <v/>
      </c>
      <c r="J126" s="131" t="str">
        <f>IFERROR(CONCATENATE('0'!$K113),0)</f>
        <v/>
      </c>
      <c r="K126" s="131">
        <f>IFERROR(SUM('0'!$L113),"")</f>
        <v>0</v>
      </c>
      <c r="L126" s="131">
        <f>IFERROR(SUM('0'!$M113),"")</f>
        <v>0</v>
      </c>
      <c r="M126" s="135" t="str">
        <f t="shared" si="2"/>
        <v/>
      </c>
      <c r="N126" s="135">
        <f>IFERROR(SUM('0'!$Q113),"")</f>
        <v>0</v>
      </c>
      <c r="O126" s="135">
        <f>IFERROR(SUM('0'!$R113),"")</f>
        <v>0</v>
      </c>
      <c r="P126" s="135">
        <f>IFERROR(SUM('0'!$S113),"")</f>
        <v>0</v>
      </c>
      <c r="Q126" s="134" t="str">
        <f>IFERROR(CONCATENATE('0'!$T113),"")</f>
        <v>л/к</v>
      </c>
      <c r="R126" s="136" t="str">
        <f>IFERROR(CONCATENATE('0'!$W113),"")</f>
        <v/>
      </c>
    </row>
    <row r="127" spans="1:18" ht="15.95" hidden="1" customHeight="1">
      <c r="A127" s="130" t="str">
        <f>IFERROR(CONCATENATE('0'!$A114),"")</f>
        <v/>
      </c>
      <c r="B127" s="131">
        <f>IFERROR(SUM('0'!$B114),"")</f>
        <v>0</v>
      </c>
      <c r="C127" s="131" t="str">
        <f>CONCATENATE('0'!C114,"(",'0'!D114,")")</f>
        <v>()</v>
      </c>
      <c r="D127" s="132">
        <f>IFERROR(SUM('0'!$E114),"")</f>
        <v>0</v>
      </c>
      <c r="E127" s="131">
        <f>IFERROR(SUM('0'!$F114),"")</f>
        <v>0</v>
      </c>
      <c r="F127" s="131" t="str">
        <f>IFERROR(CONCATENATE('0'!$G114),0)</f>
        <v/>
      </c>
      <c r="G127" s="133">
        <f>IFERROR(SUM('0'!$H114),"")</f>
        <v>0</v>
      </c>
      <c r="H127" s="131">
        <f>IFERROR(SUM('0'!$I114),"")</f>
        <v>0</v>
      </c>
      <c r="I127" s="134" t="str">
        <f>IFERROR(CONCATENATE('0'!$J114),0)</f>
        <v/>
      </c>
      <c r="J127" s="131" t="str">
        <f>IFERROR(CONCATENATE('0'!$K114),0)</f>
        <v/>
      </c>
      <c r="K127" s="131">
        <f>IFERROR(SUM('0'!$L114),"")</f>
        <v>0</v>
      </c>
      <c r="L127" s="131">
        <f>IFERROR(SUM('0'!$M114),"")</f>
        <v>0</v>
      </c>
      <c r="M127" s="135" t="str">
        <f t="shared" si="2"/>
        <v/>
      </c>
      <c r="N127" s="135">
        <f>IFERROR(SUM('0'!$Q114),"")</f>
        <v>0</v>
      </c>
      <c r="O127" s="135">
        <f>IFERROR(SUM('0'!$R114),"")</f>
        <v>0</v>
      </c>
      <c r="P127" s="135">
        <f>IFERROR(SUM('0'!$S114),"")</f>
        <v>0</v>
      </c>
      <c r="Q127" s="134" t="str">
        <f>IFERROR(CONCATENATE('0'!$T114),"")</f>
        <v>л/к</v>
      </c>
      <c r="R127" s="136" t="str">
        <f>IFERROR(CONCATENATE('0'!$W114),"")</f>
        <v/>
      </c>
    </row>
    <row r="128" spans="1:18" ht="15.95" hidden="1" customHeight="1">
      <c r="A128" s="130" t="str">
        <f>IFERROR(CONCATENATE('0'!$A115),"")</f>
        <v/>
      </c>
      <c r="B128" s="131">
        <f>IFERROR(SUM('0'!$B115),"")</f>
        <v>0</v>
      </c>
      <c r="C128" s="131" t="str">
        <f>CONCATENATE('0'!C115,"(",'0'!D115,")")</f>
        <v>()</v>
      </c>
      <c r="D128" s="132">
        <f>IFERROR(SUM('0'!$E115),"")</f>
        <v>0</v>
      </c>
      <c r="E128" s="131">
        <f>IFERROR(SUM('0'!$F115),"")</f>
        <v>0</v>
      </c>
      <c r="F128" s="131" t="str">
        <f>IFERROR(CONCATENATE('0'!$G115),0)</f>
        <v/>
      </c>
      <c r="G128" s="133">
        <f>IFERROR(SUM('0'!$H115),"")</f>
        <v>0</v>
      </c>
      <c r="H128" s="131">
        <f>IFERROR(SUM('0'!$I115),"")</f>
        <v>0</v>
      </c>
      <c r="I128" s="134" t="str">
        <f>IFERROR(CONCATENATE('0'!$J115),0)</f>
        <v/>
      </c>
      <c r="J128" s="131" t="str">
        <f>IFERROR(CONCATENATE('0'!$K115),0)</f>
        <v/>
      </c>
      <c r="K128" s="131">
        <f>IFERROR(SUM('0'!$L115),"")</f>
        <v>0</v>
      </c>
      <c r="L128" s="131">
        <f>IFERROR(SUM('0'!$M115),"")</f>
        <v>0</v>
      </c>
      <c r="M128" s="135" t="str">
        <f t="shared" si="2"/>
        <v/>
      </c>
      <c r="N128" s="135">
        <f>IFERROR(SUM('0'!$Q115),"")</f>
        <v>0</v>
      </c>
      <c r="O128" s="135">
        <f>IFERROR(SUM('0'!$R115),"")</f>
        <v>0</v>
      </c>
      <c r="P128" s="135">
        <f>IFERROR(SUM('0'!$S115),"")</f>
        <v>0</v>
      </c>
      <c r="Q128" s="134" t="str">
        <f>IFERROR(CONCATENATE('0'!$T115),"")</f>
        <v>л/к</v>
      </c>
      <c r="R128" s="136" t="str">
        <f>IFERROR(CONCATENATE('0'!$W115),"")</f>
        <v/>
      </c>
    </row>
    <row r="129" spans="1:18" ht="15.95" hidden="1" customHeight="1">
      <c r="A129" s="130" t="str">
        <f>IFERROR(CONCATENATE('0'!$A116),"")</f>
        <v/>
      </c>
      <c r="B129" s="131">
        <f>IFERROR(SUM('0'!$B116),"")</f>
        <v>0</v>
      </c>
      <c r="C129" s="131" t="str">
        <f>CONCATENATE('0'!C116,"(",'0'!D116,")")</f>
        <v>()</v>
      </c>
      <c r="D129" s="132">
        <f>IFERROR(SUM('0'!$E116),"")</f>
        <v>0</v>
      </c>
      <c r="E129" s="131">
        <f>IFERROR(SUM('0'!$F116),"")</f>
        <v>0</v>
      </c>
      <c r="F129" s="131" t="str">
        <f>IFERROR(CONCATENATE('0'!$G116),0)</f>
        <v/>
      </c>
      <c r="G129" s="133">
        <f>IFERROR(SUM('0'!$H116),"")</f>
        <v>0</v>
      </c>
      <c r="H129" s="131">
        <f>IFERROR(SUM('0'!$I116),"")</f>
        <v>0</v>
      </c>
      <c r="I129" s="134" t="str">
        <f>IFERROR(CONCATENATE('0'!$J116),0)</f>
        <v/>
      </c>
      <c r="J129" s="131" t="str">
        <f>IFERROR(CONCATENATE('0'!$K116),0)</f>
        <v/>
      </c>
      <c r="K129" s="131">
        <f>IFERROR(SUM('0'!$L116),"")</f>
        <v>0</v>
      </c>
      <c r="L129" s="131">
        <f>IFERROR(SUM('0'!$M116),"")</f>
        <v>0</v>
      </c>
      <c r="M129" s="135" t="str">
        <f t="shared" si="2"/>
        <v/>
      </c>
      <c r="N129" s="135">
        <f>IFERROR(SUM('0'!$Q116),"")</f>
        <v>0</v>
      </c>
      <c r="O129" s="135">
        <f>IFERROR(SUM('0'!$R116),"")</f>
        <v>0</v>
      </c>
      <c r="P129" s="135">
        <f>IFERROR(SUM('0'!$S116),"")</f>
        <v>0</v>
      </c>
      <c r="Q129" s="134" t="str">
        <f>IFERROR(CONCATENATE('0'!$T116),"")</f>
        <v>л/к</v>
      </c>
      <c r="R129" s="136" t="str">
        <f>IFERROR(CONCATENATE('0'!$W116),"")</f>
        <v/>
      </c>
    </row>
    <row r="130" spans="1:18" ht="15.95" hidden="1" customHeight="1">
      <c r="A130" s="130" t="str">
        <f>IFERROR(CONCATENATE('0'!$A117),"")</f>
        <v/>
      </c>
      <c r="B130" s="131">
        <f>IFERROR(SUM('0'!$B117),"")</f>
        <v>0</v>
      </c>
      <c r="C130" s="131" t="str">
        <f>CONCATENATE('0'!C117,"(",'0'!D117,")")</f>
        <v>()</v>
      </c>
      <c r="D130" s="132">
        <f>IFERROR(SUM('0'!$E117),"")</f>
        <v>0</v>
      </c>
      <c r="E130" s="131">
        <f>IFERROR(SUM('0'!$F117),"")</f>
        <v>0</v>
      </c>
      <c r="F130" s="131" t="str">
        <f>IFERROR(CONCATENATE('0'!$G117),0)</f>
        <v/>
      </c>
      <c r="G130" s="133">
        <f>IFERROR(SUM('0'!$H117),"")</f>
        <v>0</v>
      </c>
      <c r="H130" s="131">
        <f>IFERROR(SUM('0'!$I117),"")</f>
        <v>0</v>
      </c>
      <c r="I130" s="134" t="str">
        <f>IFERROR(CONCATENATE('0'!$J117),0)</f>
        <v/>
      </c>
      <c r="J130" s="131" t="str">
        <f>IFERROR(CONCATENATE('0'!$K117),0)</f>
        <v/>
      </c>
      <c r="K130" s="131">
        <f>IFERROR(SUM('0'!$L117),"")</f>
        <v>0</v>
      </c>
      <c r="L130" s="131">
        <f>IFERROR(SUM('0'!$M117),"")</f>
        <v>0</v>
      </c>
      <c r="M130" s="135" t="str">
        <f t="shared" si="2"/>
        <v/>
      </c>
      <c r="N130" s="135">
        <f>IFERROR(SUM('0'!$Q117),"")</f>
        <v>0</v>
      </c>
      <c r="O130" s="135">
        <f>IFERROR(SUM('0'!$R117),"")</f>
        <v>0</v>
      </c>
      <c r="P130" s="135">
        <f>IFERROR(SUM('0'!$S117),"")</f>
        <v>0</v>
      </c>
      <c r="Q130" s="134" t="str">
        <f>IFERROR(CONCATENATE('0'!$T117),"")</f>
        <v>л/к</v>
      </c>
      <c r="R130" s="136" t="str">
        <f>IFERROR(CONCATENATE('0'!$W117),"")</f>
        <v/>
      </c>
    </row>
    <row r="131" spans="1:18" ht="15.95" hidden="1" customHeight="1">
      <c r="A131" s="130" t="str">
        <f>IFERROR(CONCATENATE('0'!$A118),"")</f>
        <v/>
      </c>
      <c r="B131" s="131">
        <f>IFERROR(SUM('0'!$B118),"")</f>
        <v>0</v>
      </c>
      <c r="C131" s="131" t="str">
        <f>CONCATENATE('0'!C118,"(",'0'!D118,")")</f>
        <v>()</v>
      </c>
      <c r="D131" s="132">
        <f>IFERROR(SUM('0'!$E118),"")</f>
        <v>0</v>
      </c>
      <c r="E131" s="131">
        <f>IFERROR(SUM('0'!$F118),"")</f>
        <v>0</v>
      </c>
      <c r="F131" s="131" t="str">
        <f>IFERROR(CONCATENATE('0'!$G118),0)</f>
        <v/>
      </c>
      <c r="G131" s="133">
        <f>IFERROR(SUM('0'!$H118),"")</f>
        <v>0</v>
      </c>
      <c r="H131" s="131">
        <f>IFERROR(SUM('0'!$I118),"")</f>
        <v>0</v>
      </c>
      <c r="I131" s="134" t="str">
        <f>IFERROR(CONCATENATE('0'!$J118),0)</f>
        <v/>
      </c>
      <c r="J131" s="131" t="str">
        <f>IFERROR(CONCATENATE('0'!$K118),0)</f>
        <v/>
      </c>
      <c r="K131" s="131">
        <f>IFERROR(SUM('0'!$L118),"")</f>
        <v>0</v>
      </c>
      <c r="L131" s="131">
        <f>IFERROR(SUM('0'!$M118),"")</f>
        <v>0</v>
      </c>
      <c r="M131" s="135" t="str">
        <f t="shared" si="2"/>
        <v/>
      </c>
      <c r="N131" s="135">
        <f>IFERROR(SUM('0'!$Q118),"")</f>
        <v>0</v>
      </c>
      <c r="O131" s="135">
        <f>IFERROR(SUM('0'!$R118),"")</f>
        <v>0</v>
      </c>
      <c r="P131" s="135">
        <f>IFERROR(SUM('0'!$S118),"")</f>
        <v>0</v>
      </c>
      <c r="Q131" s="134" t="str">
        <f>IFERROR(CONCATENATE('0'!$T118),"")</f>
        <v>л/к</v>
      </c>
      <c r="R131" s="136" t="str">
        <f>IFERROR(CONCATENATE('0'!$W118),"")</f>
        <v/>
      </c>
    </row>
    <row r="132" spans="1:18" ht="15.95" hidden="1" customHeight="1">
      <c r="A132" s="130" t="str">
        <f>IFERROR(CONCATENATE('0'!$A119),"")</f>
        <v/>
      </c>
      <c r="B132" s="131">
        <f>IFERROR(SUM('0'!$B119),"")</f>
        <v>0</v>
      </c>
      <c r="C132" s="131" t="str">
        <f>CONCATENATE('0'!C119,"(",'0'!D119,")")</f>
        <v>()</v>
      </c>
      <c r="D132" s="132">
        <f>IFERROR(SUM('0'!$E119),"")</f>
        <v>0</v>
      </c>
      <c r="E132" s="131">
        <f>IFERROR(SUM('0'!$F119),"")</f>
        <v>0</v>
      </c>
      <c r="F132" s="131" t="str">
        <f>IFERROR(CONCATENATE('0'!$G119),0)</f>
        <v/>
      </c>
      <c r="G132" s="133">
        <f>IFERROR(SUM('0'!$H119),"")</f>
        <v>0</v>
      </c>
      <c r="H132" s="131">
        <f>IFERROR(SUM('0'!$I119),"")</f>
        <v>0</v>
      </c>
      <c r="I132" s="134" t="str">
        <f>IFERROR(CONCATENATE('0'!$J119),0)</f>
        <v/>
      </c>
      <c r="J132" s="131" t="str">
        <f>IFERROR(CONCATENATE('0'!$K119),0)</f>
        <v/>
      </c>
      <c r="K132" s="131">
        <f>IFERROR(SUM('0'!$L119),"")</f>
        <v>0</v>
      </c>
      <c r="L132" s="131">
        <f>IFERROR(SUM('0'!$M119),"")</f>
        <v>0</v>
      </c>
      <c r="M132" s="135" t="str">
        <f t="shared" si="2"/>
        <v/>
      </c>
      <c r="N132" s="135">
        <f>IFERROR(SUM('0'!$Q119),"")</f>
        <v>0</v>
      </c>
      <c r="O132" s="135">
        <f>IFERROR(SUM('0'!$R119),"")</f>
        <v>0</v>
      </c>
      <c r="P132" s="135">
        <f>IFERROR(SUM('0'!$S119),"")</f>
        <v>0</v>
      </c>
      <c r="Q132" s="134" t="str">
        <f>IFERROR(CONCATENATE('0'!$T119),"")</f>
        <v>л/к</v>
      </c>
      <c r="R132" s="136" t="str">
        <f>IFERROR(CONCATENATE('0'!$W119),"")</f>
        <v/>
      </c>
    </row>
    <row r="133" spans="1:18" ht="15.95" hidden="1" customHeight="1">
      <c r="A133" s="130" t="str">
        <f>IFERROR(CONCATENATE('0'!$A120),"")</f>
        <v/>
      </c>
      <c r="B133" s="131">
        <f>IFERROR(SUM('0'!$B120),"")</f>
        <v>0</v>
      </c>
      <c r="C133" s="131" t="str">
        <f>CONCATENATE('0'!C120,"(",'0'!D120,")")</f>
        <v>()</v>
      </c>
      <c r="D133" s="132">
        <f>IFERROR(SUM('0'!$E120),"")</f>
        <v>0</v>
      </c>
      <c r="E133" s="131">
        <f>IFERROR(SUM('0'!$F120),"")</f>
        <v>0</v>
      </c>
      <c r="F133" s="131" t="str">
        <f>IFERROR(CONCATENATE('0'!$G120),0)</f>
        <v/>
      </c>
      <c r="G133" s="133">
        <f>IFERROR(SUM('0'!$H120),"")</f>
        <v>0</v>
      </c>
      <c r="H133" s="131">
        <f>IFERROR(SUM('0'!$I120),"")</f>
        <v>0</v>
      </c>
      <c r="I133" s="134" t="str">
        <f>IFERROR(CONCATENATE('0'!$J120),0)</f>
        <v/>
      </c>
      <c r="J133" s="131" t="str">
        <f>IFERROR(CONCATENATE('0'!$K120),0)</f>
        <v/>
      </c>
      <c r="K133" s="131">
        <f>IFERROR(SUM('0'!$L120),"")</f>
        <v>0</v>
      </c>
      <c r="L133" s="131">
        <f>IFERROR(SUM('0'!$M120),"")</f>
        <v>0</v>
      </c>
      <c r="M133" s="135" t="str">
        <f t="shared" si="2"/>
        <v/>
      </c>
      <c r="N133" s="135">
        <f>IFERROR(SUM('0'!$Q120),"")</f>
        <v>0</v>
      </c>
      <c r="O133" s="135">
        <f>IFERROR(SUM('0'!$R120),"")</f>
        <v>0</v>
      </c>
      <c r="P133" s="135">
        <f>IFERROR(SUM('0'!$S120),"")</f>
        <v>0</v>
      </c>
      <c r="Q133" s="134" t="str">
        <f>IFERROR(CONCATENATE('0'!$T120),"")</f>
        <v>л/к</v>
      </c>
      <c r="R133" s="136" t="str">
        <f>IFERROR(CONCATENATE('0'!$W120),"")</f>
        <v/>
      </c>
    </row>
    <row r="134" spans="1:18" ht="15.95" hidden="1" customHeight="1">
      <c r="A134" s="130" t="str">
        <f>IFERROR(CONCATENATE('0'!$A121),"")</f>
        <v/>
      </c>
      <c r="B134" s="131">
        <f>IFERROR(SUM('0'!$B121),"")</f>
        <v>0</v>
      </c>
      <c r="C134" s="131" t="str">
        <f>CONCATENATE('0'!C121,"(",'0'!D121,")")</f>
        <v>()</v>
      </c>
      <c r="D134" s="132">
        <f>IFERROR(SUM('0'!$E121),"")</f>
        <v>0</v>
      </c>
      <c r="E134" s="131">
        <f>IFERROR(SUM('0'!$F121),"")</f>
        <v>0</v>
      </c>
      <c r="F134" s="131" t="str">
        <f>IFERROR(CONCATENATE('0'!$G121),0)</f>
        <v/>
      </c>
      <c r="G134" s="133">
        <f>IFERROR(SUM('0'!$H121),"")</f>
        <v>0</v>
      </c>
      <c r="H134" s="131">
        <f>IFERROR(SUM('0'!$I121),"")</f>
        <v>0</v>
      </c>
      <c r="I134" s="134" t="str">
        <f>IFERROR(CONCATENATE('0'!$J121),0)</f>
        <v/>
      </c>
      <c r="J134" s="131" t="str">
        <f>IFERROR(CONCATENATE('0'!$K121),0)</f>
        <v/>
      </c>
      <c r="K134" s="131">
        <f>IFERROR(SUM('0'!$L121),"")</f>
        <v>0</v>
      </c>
      <c r="L134" s="131">
        <f>IFERROR(SUM('0'!$M121),"")</f>
        <v>0</v>
      </c>
      <c r="M134" s="135" t="str">
        <f t="shared" si="2"/>
        <v/>
      </c>
      <c r="N134" s="135">
        <f>IFERROR(SUM('0'!$Q121),"")</f>
        <v>0</v>
      </c>
      <c r="O134" s="135">
        <f>IFERROR(SUM('0'!$R121),"")</f>
        <v>0</v>
      </c>
      <c r="P134" s="135">
        <f>IFERROR(SUM('0'!$S121),"")</f>
        <v>0</v>
      </c>
      <c r="Q134" s="134" t="str">
        <f>IFERROR(CONCATENATE('0'!$T121),"")</f>
        <v>л/к</v>
      </c>
      <c r="R134" s="136" t="str">
        <f>IFERROR(CONCATENATE('0'!$W121),"")</f>
        <v/>
      </c>
    </row>
    <row r="135" spans="1:18" ht="15.95" hidden="1" customHeight="1">
      <c r="A135" s="130" t="str">
        <f>IFERROR(CONCATENATE('0'!$A122),"")</f>
        <v/>
      </c>
      <c r="B135" s="131">
        <f>IFERROR(SUM('0'!$B122),"")</f>
        <v>0</v>
      </c>
      <c r="C135" s="131" t="str">
        <f>CONCATENATE('0'!C122,"(",'0'!D122,")")</f>
        <v>()</v>
      </c>
      <c r="D135" s="132">
        <f>IFERROR(SUM('0'!$E122),"")</f>
        <v>0</v>
      </c>
      <c r="E135" s="131">
        <f>IFERROR(SUM('0'!$F122),"")</f>
        <v>0</v>
      </c>
      <c r="F135" s="131" t="str">
        <f>IFERROR(CONCATENATE('0'!$G122),0)</f>
        <v/>
      </c>
      <c r="G135" s="133">
        <f>IFERROR(SUM('0'!$H122),"")</f>
        <v>0</v>
      </c>
      <c r="H135" s="131">
        <f>IFERROR(SUM('0'!$I122),"")</f>
        <v>0</v>
      </c>
      <c r="I135" s="134" t="str">
        <f>IFERROR(CONCATENATE('0'!$J122),0)</f>
        <v/>
      </c>
      <c r="J135" s="131" t="str">
        <f>IFERROR(CONCATENATE('0'!$K122),0)</f>
        <v/>
      </c>
      <c r="K135" s="131">
        <f>IFERROR(SUM('0'!$L122),"")</f>
        <v>0</v>
      </c>
      <c r="L135" s="131">
        <f>IFERROR(SUM('0'!$M122),"")</f>
        <v>0</v>
      </c>
      <c r="M135" s="135" t="str">
        <f t="shared" si="2"/>
        <v/>
      </c>
      <c r="N135" s="135">
        <f>IFERROR(SUM('0'!$Q122),"")</f>
        <v>0</v>
      </c>
      <c r="O135" s="135">
        <f>IFERROR(SUM('0'!$R122),"")</f>
        <v>0</v>
      </c>
      <c r="P135" s="135">
        <f>IFERROR(SUM('0'!$S122),"")</f>
        <v>0</v>
      </c>
      <c r="Q135" s="134" t="str">
        <f>IFERROR(CONCATENATE('0'!$T122),"")</f>
        <v>л/к</v>
      </c>
      <c r="R135" s="136" t="str">
        <f>IFERROR(CONCATENATE('0'!$W122),"")</f>
        <v/>
      </c>
    </row>
    <row r="136" spans="1:18" ht="15.95" hidden="1" customHeight="1">
      <c r="A136" s="130" t="str">
        <f>IFERROR(CONCATENATE('0'!$A123),"")</f>
        <v/>
      </c>
      <c r="B136" s="131">
        <f>IFERROR(SUM('0'!$B123),"")</f>
        <v>0</v>
      </c>
      <c r="C136" s="131" t="str">
        <f>CONCATENATE('0'!C123,"(",'0'!D123,")")</f>
        <v>()</v>
      </c>
      <c r="D136" s="132">
        <f>IFERROR(SUM('0'!$E123),"")</f>
        <v>0</v>
      </c>
      <c r="E136" s="131">
        <f>IFERROR(SUM('0'!$F123),"")</f>
        <v>0</v>
      </c>
      <c r="F136" s="131" t="str">
        <f>IFERROR(CONCATENATE('0'!$G123),0)</f>
        <v/>
      </c>
      <c r="G136" s="133">
        <f>IFERROR(SUM('0'!$H123),"")</f>
        <v>0</v>
      </c>
      <c r="H136" s="131">
        <f>IFERROR(SUM('0'!$I123),"")</f>
        <v>0</v>
      </c>
      <c r="I136" s="134" t="str">
        <f>IFERROR(CONCATENATE('0'!$J123),0)</f>
        <v/>
      </c>
      <c r="J136" s="131" t="str">
        <f>IFERROR(CONCATENATE('0'!$K123),0)</f>
        <v/>
      </c>
      <c r="K136" s="131">
        <f>IFERROR(SUM('0'!$L123),"")</f>
        <v>0</v>
      </c>
      <c r="L136" s="131">
        <f>IFERROR(SUM('0'!$M123),"")</f>
        <v>0</v>
      </c>
      <c r="M136" s="135" t="str">
        <f t="shared" si="2"/>
        <v/>
      </c>
      <c r="N136" s="135">
        <f>IFERROR(SUM('0'!$Q123),"")</f>
        <v>0</v>
      </c>
      <c r="O136" s="135">
        <f>IFERROR(SUM('0'!$R123),"")</f>
        <v>0</v>
      </c>
      <c r="P136" s="135">
        <f>IFERROR(SUM('0'!$S123),"")</f>
        <v>0</v>
      </c>
      <c r="Q136" s="134" t="str">
        <f>IFERROR(CONCATENATE('0'!$T123),"")</f>
        <v>л/к</v>
      </c>
      <c r="R136" s="136" t="str">
        <f>IFERROR(CONCATENATE('0'!$W123),"")</f>
        <v/>
      </c>
    </row>
    <row r="137" spans="1:18" ht="15.95" hidden="1" customHeight="1">
      <c r="A137" s="130" t="str">
        <f>IFERROR(CONCATENATE('0'!$A124),"")</f>
        <v/>
      </c>
      <c r="B137" s="131">
        <f>IFERROR(SUM('0'!$B124),"")</f>
        <v>0</v>
      </c>
      <c r="C137" s="131" t="str">
        <f>CONCATENATE('0'!C124,"(",'0'!D124,")")</f>
        <v>()</v>
      </c>
      <c r="D137" s="132">
        <f>IFERROR(SUM('0'!$E124),"")</f>
        <v>0</v>
      </c>
      <c r="E137" s="131">
        <f>IFERROR(SUM('0'!$F124),"")</f>
        <v>0</v>
      </c>
      <c r="F137" s="131" t="str">
        <f>IFERROR(CONCATENATE('0'!$G124),0)</f>
        <v/>
      </c>
      <c r="G137" s="133">
        <f>IFERROR(SUM('0'!$H124),"")</f>
        <v>0</v>
      </c>
      <c r="H137" s="131">
        <f>IFERROR(SUM('0'!$I124),"")</f>
        <v>0</v>
      </c>
      <c r="I137" s="134" t="str">
        <f>IFERROR(CONCATENATE('0'!$J124),0)</f>
        <v/>
      </c>
      <c r="J137" s="131" t="str">
        <f>IFERROR(CONCATENATE('0'!$K124),0)</f>
        <v/>
      </c>
      <c r="K137" s="131">
        <f>IFERROR(SUM('0'!$L124),"")</f>
        <v>0</v>
      </c>
      <c r="L137" s="131">
        <f>IFERROR(SUM('0'!$M124),"")</f>
        <v>0</v>
      </c>
      <c r="M137" s="135" t="str">
        <f t="shared" si="2"/>
        <v/>
      </c>
      <c r="N137" s="135">
        <f>IFERROR(SUM('0'!$Q124),"")</f>
        <v>0</v>
      </c>
      <c r="O137" s="135">
        <f>IFERROR(SUM('0'!$R124),"")</f>
        <v>0</v>
      </c>
      <c r="P137" s="135">
        <f>IFERROR(SUM('0'!$S124),"")</f>
        <v>0</v>
      </c>
      <c r="Q137" s="134" t="str">
        <f>IFERROR(CONCATENATE('0'!$T124),"")</f>
        <v>л/к</v>
      </c>
      <c r="R137" s="136" t="str">
        <f>IFERROR(CONCATENATE('0'!$W124),"")</f>
        <v/>
      </c>
    </row>
    <row r="138" spans="1:18" ht="15.95" hidden="1" customHeight="1">
      <c r="A138" s="130" t="str">
        <f>IFERROR(CONCATENATE('0'!$A125),"")</f>
        <v/>
      </c>
      <c r="B138" s="131">
        <f>IFERROR(SUM('0'!$B125),"")</f>
        <v>0</v>
      </c>
      <c r="C138" s="131" t="str">
        <f>CONCATENATE('0'!C125,"(",'0'!D125,")")</f>
        <v>()</v>
      </c>
      <c r="D138" s="132">
        <f>IFERROR(SUM('0'!$E125),"")</f>
        <v>0</v>
      </c>
      <c r="E138" s="131">
        <f>IFERROR(SUM('0'!$F125),"")</f>
        <v>0</v>
      </c>
      <c r="F138" s="131" t="str">
        <f>IFERROR(CONCATENATE('0'!$G125),0)</f>
        <v/>
      </c>
      <c r="G138" s="133">
        <f>IFERROR(SUM('0'!$H125),"")</f>
        <v>0</v>
      </c>
      <c r="H138" s="131">
        <f>IFERROR(SUM('0'!$I125),"")</f>
        <v>0</v>
      </c>
      <c r="I138" s="134" t="str">
        <f>IFERROR(CONCATENATE('0'!$J125),0)</f>
        <v/>
      </c>
      <c r="J138" s="131" t="str">
        <f>IFERROR(CONCATENATE('0'!$K125),0)</f>
        <v/>
      </c>
      <c r="K138" s="131">
        <f>IFERROR(SUM('0'!$L125),"")</f>
        <v>0</v>
      </c>
      <c r="L138" s="131">
        <f>IFERROR(SUM('0'!$M125),"")</f>
        <v>0</v>
      </c>
      <c r="M138" s="135" t="str">
        <f t="shared" si="2"/>
        <v/>
      </c>
      <c r="N138" s="135">
        <f>IFERROR(SUM('0'!$Q125),"")</f>
        <v>0</v>
      </c>
      <c r="O138" s="135">
        <f>IFERROR(SUM('0'!$R125),"")</f>
        <v>0</v>
      </c>
      <c r="P138" s="135">
        <f>IFERROR(SUM('0'!$S125),"")</f>
        <v>0</v>
      </c>
      <c r="Q138" s="134" t="str">
        <f>IFERROR(CONCATENATE('0'!$T125),"")</f>
        <v>л/к</v>
      </c>
      <c r="R138" s="136" t="str">
        <f>IFERROR(CONCATENATE('0'!$W125),"")</f>
        <v/>
      </c>
    </row>
    <row r="139" spans="1:18" ht="15.95" hidden="1" customHeight="1">
      <c r="A139" s="130" t="str">
        <f>IFERROR(CONCATENATE('0'!$A126),"")</f>
        <v/>
      </c>
      <c r="B139" s="131">
        <f>IFERROR(SUM('0'!$B126),"")</f>
        <v>0</v>
      </c>
      <c r="C139" s="131" t="str">
        <f>CONCATENATE('0'!C126,"(",'0'!D126,")")</f>
        <v>()</v>
      </c>
      <c r="D139" s="132">
        <f>IFERROR(SUM('0'!$E126),"")</f>
        <v>0</v>
      </c>
      <c r="E139" s="131">
        <f>IFERROR(SUM('0'!$F126),"")</f>
        <v>0</v>
      </c>
      <c r="F139" s="131" t="str">
        <f>IFERROR(CONCATENATE('0'!$G126),0)</f>
        <v/>
      </c>
      <c r="G139" s="133">
        <f>IFERROR(SUM('0'!$H126),"")</f>
        <v>0</v>
      </c>
      <c r="H139" s="131">
        <f>IFERROR(SUM('0'!$I126),"")</f>
        <v>0</v>
      </c>
      <c r="I139" s="134" t="str">
        <f>IFERROR(CONCATENATE('0'!$J126),0)</f>
        <v/>
      </c>
      <c r="J139" s="131" t="str">
        <f>IFERROR(CONCATENATE('0'!$K126),0)</f>
        <v/>
      </c>
      <c r="K139" s="131">
        <f>IFERROR(SUM('0'!$L126),"")</f>
        <v>0</v>
      </c>
      <c r="L139" s="131">
        <f>IFERROR(SUM('0'!$M126),"")</f>
        <v>0</v>
      </c>
      <c r="M139" s="135" t="str">
        <f t="shared" si="2"/>
        <v/>
      </c>
      <c r="N139" s="135">
        <f>IFERROR(SUM('0'!$Q126),"")</f>
        <v>0</v>
      </c>
      <c r="O139" s="135">
        <f>IFERROR(SUM('0'!$R126),"")</f>
        <v>0</v>
      </c>
      <c r="P139" s="135">
        <f>IFERROR(SUM('0'!$S126),"")</f>
        <v>0</v>
      </c>
      <c r="Q139" s="134" t="str">
        <f>IFERROR(CONCATENATE('0'!$T126),"")</f>
        <v>л/к</v>
      </c>
      <c r="R139" s="136" t="str">
        <f>IFERROR(CONCATENATE('0'!$W126),"")</f>
        <v/>
      </c>
    </row>
    <row r="140" spans="1:18" ht="15.95" hidden="1" customHeight="1">
      <c r="A140" s="130" t="str">
        <f>IFERROR(CONCATENATE('0'!$A127),"")</f>
        <v/>
      </c>
      <c r="B140" s="131">
        <f>IFERROR(SUM('0'!$B127),"")</f>
        <v>0</v>
      </c>
      <c r="C140" s="131" t="str">
        <f>CONCATENATE('0'!C127,"(",'0'!D127,")")</f>
        <v>()</v>
      </c>
      <c r="D140" s="132">
        <f>IFERROR(SUM('0'!$E127),"")</f>
        <v>0</v>
      </c>
      <c r="E140" s="131">
        <f>IFERROR(SUM('0'!$F127),"")</f>
        <v>0</v>
      </c>
      <c r="F140" s="131" t="str">
        <f>IFERROR(CONCATENATE('0'!$G127),0)</f>
        <v/>
      </c>
      <c r="G140" s="133">
        <f>IFERROR(SUM('0'!$H127),"")</f>
        <v>0</v>
      </c>
      <c r="H140" s="131">
        <f>IFERROR(SUM('0'!$I127),"")</f>
        <v>0</v>
      </c>
      <c r="I140" s="134" t="str">
        <f>IFERROR(CONCATENATE('0'!$J127),0)</f>
        <v/>
      </c>
      <c r="J140" s="131" t="str">
        <f>IFERROR(CONCATENATE('0'!$K127),0)</f>
        <v/>
      </c>
      <c r="K140" s="131">
        <f>IFERROR(SUM('0'!$L127),"")</f>
        <v>0</v>
      </c>
      <c r="L140" s="131">
        <f>IFERROR(SUM('0'!$M127),"")</f>
        <v>0</v>
      </c>
      <c r="M140" s="135" t="str">
        <f t="shared" si="2"/>
        <v/>
      </c>
      <c r="N140" s="135">
        <f>IFERROR(SUM('0'!$Q127),"")</f>
        <v>0</v>
      </c>
      <c r="O140" s="135">
        <f>IFERROR(SUM('0'!$R127),"")</f>
        <v>0</v>
      </c>
      <c r="P140" s="135">
        <f>IFERROR(SUM('0'!$S127),"")</f>
        <v>0</v>
      </c>
      <c r="Q140" s="134" t="str">
        <f>IFERROR(CONCATENATE('0'!$T127),"")</f>
        <v>л/к</v>
      </c>
      <c r="R140" s="136" t="str">
        <f>IFERROR(CONCATENATE('0'!$W127),"")</f>
        <v/>
      </c>
    </row>
    <row r="141" spans="1:18" ht="15.95" hidden="1" customHeight="1">
      <c r="A141" s="130" t="str">
        <f>IFERROR(CONCATENATE('0'!$A128),"")</f>
        <v/>
      </c>
      <c r="B141" s="131">
        <f>IFERROR(SUM('0'!$B128),"")</f>
        <v>0</v>
      </c>
      <c r="C141" s="131" t="str">
        <f>CONCATENATE('0'!C128,"(",'0'!D128,")")</f>
        <v>()</v>
      </c>
      <c r="D141" s="132">
        <f>IFERROR(SUM('0'!$E128),"")</f>
        <v>0</v>
      </c>
      <c r="E141" s="131">
        <f>IFERROR(SUM('0'!$F128),"")</f>
        <v>0</v>
      </c>
      <c r="F141" s="131" t="str">
        <f>IFERROR(CONCATENATE('0'!$G128),0)</f>
        <v/>
      </c>
      <c r="G141" s="133">
        <f>IFERROR(SUM('0'!$H128),"")</f>
        <v>0</v>
      </c>
      <c r="H141" s="131">
        <f>IFERROR(SUM('0'!$I128),"")</f>
        <v>0</v>
      </c>
      <c r="I141" s="134" t="str">
        <f>IFERROR(CONCATENATE('0'!$J128),0)</f>
        <v/>
      </c>
      <c r="J141" s="131" t="str">
        <f>IFERROR(CONCATENATE('0'!$K128),0)</f>
        <v/>
      </c>
      <c r="K141" s="131">
        <f>IFERROR(SUM('0'!$L128),"")</f>
        <v>0</v>
      </c>
      <c r="L141" s="131">
        <f>IFERROR(SUM('0'!$M128),"")</f>
        <v>0</v>
      </c>
      <c r="M141" s="135" t="str">
        <f t="shared" si="2"/>
        <v/>
      </c>
      <c r="N141" s="135">
        <f>IFERROR(SUM('0'!$Q128),"")</f>
        <v>0</v>
      </c>
      <c r="O141" s="135">
        <f>IFERROR(SUM('0'!$R128),"")</f>
        <v>0</v>
      </c>
      <c r="P141" s="135">
        <f>IFERROR(SUM('0'!$S128),"")</f>
        <v>0</v>
      </c>
      <c r="Q141" s="134" t="str">
        <f>IFERROR(CONCATENATE('0'!$T128),"")</f>
        <v>л/к</v>
      </c>
      <c r="R141" s="136" t="str">
        <f>IFERROR(CONCATENATE('0'!$W128),"")</f>
        <v/>
      </c>
    </row>
    <row r="142" spans="1:18" ht="15.95" hidden="1" customHeight="1">
      <c r="A142" s="130" t="str">
        <f>IFERROR(CONCATENATE('0'!$A129),"")</f>
        <v/>
      </c>
      <c r="B142" s="131">
        <f>IFERROR(SUM('0'!$B129),"")</f>
        <v>0</v>
      </c>
      <c r="C142" s="131" t="str">
        <f>CONCATENATE('0'!C129,"(",'0'!D129,")")</f>
        <v>()</v>
      </c>
      <c r="D142" s="132">
        <f>IFERROR(SUM('0'!$E129),"")</f>
        <v>0</v>
      </c>
      <c r="E142" s="131">
        <f>IFERROR(SUM('0'!$F129),"")</f>
        <v>0</v>
      </c>
      <c r="F142" s="131" t="str">
        <f>IFERROR(CONCATENATE('0'!$G129),0)</f>
        <v/>
      </c>
      <c r="G142" s="133">
        <f>IFERROR(SUM('0'!$H129),"")</f>
        <v>0</v>
      </c>
      <c r="H142" s="131">
        <f>IFERROR(SUM('0'!$I129),"")</f>
        <v>0</v>
      </c>
      <c r="I142" s="134" t="str">
        <f>IFERROR(CONCATENATE('0'!$J129),0)</f>
        <v/>
      </c>
      <c r="J142" s="131" t="str">
        <f>IFERROR(CONCATENATE('0'!$K129),0)</f>
        <v/>
      </c>
      <c r="K142" s="131">
        <f>IFERROR(SUM('0'!$L129),"")</f>
        <v>0</v>
      </c>
      <c r="L142" s="131">
        <f>IFERROR(SUM('0'!$M129),"")</f>
        <v>0</v>
      </c>
      <c r="M142" s="135" t="str">
        <f t="shared" si="2"/>
        <v/>
      </c>
      <c r="N142" s="135">
        <f>IFERROR(SUM('0'!$Q129),"")</f>
        <v>0</v>
      </c>
      <c r="O142" s="135">
        <f>IFERROR(SUM('0'!$R129),"")</f>
        <v>0</v>
      </c>
      <c r="P142" s="135">
        <f>IFERROR(SUM('0'!$S129),"")</f>
        <v>0</v>
      </c>
      <c r="Q142" s="134" t="str">
        <f>IFERROR(CONCATENATE('0'!$T129),"")</f>
        <v>л/к</v>
      </c>
      <c r="R142" s="136" t="str">
        <f>IFERROR(CONCATENATE('0'!$W129),"")</f>
        <v/>
      </c>
    </row>
    <row r="143" spans="1:18" ht="15.95" hidden="1" customHeight="1">
      <c r="A143" s="130" t="str">
        <f>IFERROR(CONCATENATE('0'!$A130),"")</f>
        <v/>
      </c>
      <c r="B143" s="131">
        <f>IFERROR(SUM('0'!$B130),"")</f>
        <v>0</v>
      </c>
      <c r="C143" s="131" t="str">
        <f>CONCATENATE('0'!C130,"(",'0'!D130,")")</f>
        <v>()</v>
      </c>
      <c r="D143" s="132">
        <f>IFERROR(SUM('0'!$E130),"")</f>
        <v>0</v>
      </c>
      <c r="E143" s="131">
        <f>IFERROR(SUM('0'!$F130),"")</f>
        <v>0</v>
      </c>
      <c r="F143" s="131" t="str">
        <f>IFERROR(CONCATENATE('0'!$G130),0)</f>
        <v/>
      </c>
      <c r="G143" s="133">
        <f>IFERROR(SUM('0'!$H130),"")</f>
        <v>0</v>
      </c>
      <c r="H143" s="131">
        <f>IFERROR(SUM('0'!$I130),"")</f>
        <v>0</v>
      </c>
      <c r="I143" s="134" t="str">
        <f>IFERROR(CONCATENATE('0'!$J130),0)</f>
        <v/>
      </c>
      <c r="J143" s="131" t="str">
        <f>IFERROR(CONCATENATE('0'!$K130),0)</f>
        <v/>
      </c>
      <c r="K143" s="131">
        <f>IFERROR(SUM('0'!$L130),"")</f>
        <v>0</v>
      </c>
      <c r="L143" s="131">
        <f>IFERROR(SUM('0'!$M130),"")</f>
        <v>0</v>
      </c>
      <c r="M143" s="135" t="str">
        <f t="shared" si="2"/>
        <v/>
      </c>
      <c r="N143" s="135">
        <f>IFERROR(SUM('0'!$Q130),"")</f>
        <v>0</v>
      </c>
      <c r="O143" s="135">
        <f>IFERROR(SUM('0'!$R130),"")</f>
        <v>0</v>
      </c>
      <c r="P143" s="135">
        <f>IFERROR(SUM('0'!$S130),"")</f>
        <v>0</v>
      </c>
      <c r="Q143" s="134" t="str">
        <f>IFERROR(CONCATENATE('0'!$T130),"")</f>
        <v>л/к</v>
      </c>
      <c r="R143" s="136" t="str">
        <f>IFERROR(CONCATENATE('0'!$W130),"")</f>
        <v/>
      </c>
    </row>
    <row r="144" spans="1:18" ht="15.95" hidden="1" customHeight="1">
      <c r="A144" s="130" t="str">
        <f>IFERROR(CONCATENATE('0'!$A131),"")</f>
        <v/>
      </c>
      <c r="B144" s="131">
        <f>IFERROR(SUM('0'!$B131),"")</f>
        <v>0</v>
      </c>
      <c r="C144" s="131" t="str">
        <f>CONCATENATE('0'!C131,"(",'0'!D131,")")</f>
        <v>()</v>
      </c>
      <c r="D144" s="132">
        <f>IFERROR(SUM('0'!$E131),"")</f>
        <v>0</v>
      </c>
      <c r="E144" s="131">
        <f>IFERROR(SUM('0'!$F131),"")</f>
        <v>0</v>
      </c>
      <c r="F144" s="131" t="str">
        <f>IFERROR(CONCATENATE('0'!$G131),0)</f>
        <v/>
      </c>
      <c r="G144" s="133">
        <f>IFERROR(SUM('0'!$H131),"")</f>
        <v>0</v>
      </c>
      <c r="H144" s="131">
        <f>IFERROR(SUM('0'!$I131),"")</f>
        <v>0</v>
      </c>
      <c r="I144" s="134" t="str">
        <f>IFERROR(CONCATENATE('0'!$J131),0)</f>
        <v/>
      </c>
      <c r="J144" s="131" t="str">
        <f>IFERROR(CONCATENATE('0'!$K131),0)</f>
        <v/>
      </c>
      <c r="K144" s="131">
        <f>IFERROR(SUM('0'!$L131),"")</f>
        <v>0</v>
      </c>
      <c r="L144" s="131">
        <f>IFERROR(SUM('0'!$M131),"")</f>
        <v>0</v>
      </c>
      <c r="M144" s="135" t="str">
        <f t="shared" si="2"/>
        <v/>
      </c>
      <c r="N144" s="135">
        <f>IFERROR(SUM('0'!$Q131),"")</f>
        <v>0</v>
      </c>
      <c r="O144" s="135">
        <f>IFERROR(SUM('0'!$R131),"")</f>
        <v>0</v>
      </c>
      <c r="P144" s="135">
        <f>IFERROR(SUM('0'!$S131),"")</f>
        <v>0</v>
      </c>
      <c r="Q144" s="134" t="str">
        <f>IFERROR(CONCATENATE('0'!$T131),"")</f>
        <v>л/к</v>
      </c>
      <c r="R144" s="136" t="str">
        <f>IFERROR(CONCATENATE('0'!$W131),"")</f>
        <v/>
      </c>
    </row>
    <row r="145" spans="1:18" ht="15.95" hidden="1" customHeight="1">
      <c r="A145" s="130" t="str">
        <f>IFERROR(CONCATENATE('0'!$A132),"")</f>
        <v/>
      </c>
      <c r="B145" s="131">
        <f>IFERROR(SUM('0'!$B132),"")</f>
        <v>0</v>
      </c>
      <c r="C145" s="131" t="str">
        <f>CONCATENATE('0'!C132,"(",'0'!D132,")")</f>
        <v>()</v>
      </c>
      <c r="D145" s="132">
        <f>IFERROR(SUM('0'!$E132),"")</f>
        <v>0</v>
      </c>
      <c r="E145" s="131">
        <f>IFERROR(SUM('0'!$F132),"")</f>
        <v>0</v>
      </c>
      <c r="F145" s="131" t="str">
        <f>IFERROR(CONCATENATE('0'!$G132),0)</f>
        <v/>
      </c>
      <c r="G145" s="133">
        <f>IFERROR(SUM('0'!$H132),"")</f>
        <v>0</v>
      </c>
      <c r="H145" s="131">
        <f>IFERROR(SUM('0'!$I132),"")</f>
        <v>0</v>
      </c>
      <c r="I145" s="134" t="str">
        <f>IFERROR(CONCATENATE('0'!$J132),0)</f>
        <v/>
      </c>
      <c r="J145" s="131" t="str">
        <f>IFERROR(CONCATENATE('0'!$K132),0)</f>
        <v/>
      </c>
      <c r="K145" s="131">
        <f>IFERROR(SUM('0'!$L132),"")</f>
        <v>0</v>
      </c>
      <c r="L145" s="131">
        <f>IFERROR(SUM('0'!$M132),"")</f>
        <v>0</v>
      </c>
      <c r="M145" s="135" t="str">
        <f t="shared" si="2"/>
        <v/>
      </c>
      <c r="N145" s="135">
        <f>IFERROR(SUM('0'!$Q132),"")</f>
        <v>0</v>
      </c>
      <c r="O145" s="135">
        <f>IFERROR(SUM('0'!$R132),"")</f>
        <v>0</v>
      </c>
      <c r="P145" s="135">
        <f>IFERROR(SUM('0'!$S132),"")</f>
        <v>0</v>
      </c>
      <c r="Q145" s="134" t="str">
        <f>IFERROR(CONCATENATE('0'!$T132),"")</f>
        <v>л/к</v>
      </c>
      <c r="R145" s="136" t="str">
        <f>IFERROR(CONCATENATE('0'!$W132),"")</f>
        <v/>
      </c>
    </row>
    <row r="146" spans="1:18" ht="15.95" hidden="1" customHeight="1">
      <c r="A146" s="130" t="str">
        <f>IFERROR(CONCATENATE('0'!$A133),"")</f>
        <v/>
      </c>
      <c r="B146" s="131">
        <f>IFERROR(SUM('0'!$B133),"")</f>
        <v>0</v>
      </c>
      <c r="C146" s="131" t="str">
        <f>CONCATENATE('0'!C133,"(",'0'!D133,")")</f>
        <v>()</v>
      </c>
      <c r="D146" s="132">
        <f>IFERROR(SUM('0'!$E133),"")</f>
        <v>0</v>
      </c>
      <c r="E146" s="131">
        <f>IFERROR(SUM('0'!$F133),"")</f>
        <v>0</v>
      </c>
      <c r="F146" s="131" t="str">
        <f>IFERROR(CONCATENATE('0'!$G133),0)</f>
        <v/>
      </c>
      <c r="G146" s="133">
        <f>IFERROR(SUM('0'!$H133),"")</f>
        <v>0</v>
      </c>
      <c r="H146" s="131">
        <f>IFERROR(SUM('0'!$I133),"")</f>
        <v>0</v>
      </c>
      <c r="I146" s="134" t="str">
        <f>IFERROR(CONCATENATE('0'!$J133),0)</f>
        <v/>
      </c>
      <c r="J146" s="131" t="str">
        <f>IFERROR(CONCATENATE('0'!$K133),0)</f>
        <v/>
      </c>
      <c r="K146" s="131">
        <f>IFERROR(SUM('0'!$L133),"")</f>
        <v>0</v>
      </c>
      <c r="L146" s="131">
        <f>IFERROR(SUM('0'!$M133),"")</f>
        <v>0</v>
      </c>
      <c r="M146" s="135" t="str">
        <f t="shared" si="2"/>
        <v/>
      </c>
      <c r="N146" s="135">
        <f>IFERROR(SUM('0'!$Q133),"")</f>
        <v>0</v>
      </c>
      <c r="O146" s="135">
        <f>IFERROR(SUM('0'!$R133),"")</f>
        <v>0</v>
      </c>
      <c r="P146" s="135">
        <f>IFERROR(SUM('0'!$S133),"")</f>
        <v>0</v>
      </c>
      <c r="Q146" s="134" t="str">
        <f>IFERROR(CONCATENATE('0'!$T133),"")</f>
        <v>л/к</v>
      </c>
      <c r="R146" s="136" t="str">
        <f>IFERROR(CONCATENATE('0'!$W133),"")</f>
        <v/>
      </c>
    </row>
    <row r="147" spans="1:18" ht="15.95" hidden="1" customHeight="1">
      <c r="A147" s="130" t="str">
        <f>IFERROR(CONCATENATE('0'!$A134),"")</f>
        <v/>
      </c>
      <c r="B147" s="131">
        <f>IFERROR(SUM('0'!$B134),"")</f>
        <v>0</v>
      </c>
      <c r="C147" s="131" t="str">
        <f>CONCATENATE('0'!C134,"(",'0'!D134,")")</f>
        <v>()</v>
      </c>
      <c r="D147" s="132">
        <f>IFERROR(SUM('0'!$E134),"")</f>
        <v>0</v>
      </c>
      <c r="E147" s="131">
        <f>IFERROR(SUM('0'!$F134),"")</f>
        <v>0</v>
      </c>
      <c r="F147" s="131" t="str">
        <f>IFERROR(CONCATENATE('0'!$G134),0)</f>
        <v/>
      </c>
      <c r="G147" s="133">
        <f>IFERROR(SUM('0'!$H134),"")</f>
        <v>0</v>
      </c>
      <c r="H147" s="131">
        <f>IFERROR(SUM('0'!$I134),"")</f>
        <v>0</v>
      </c>
      <c r="I147" s="134" t="str">
        <f>IFERROR(CONCATENATE('0'!$J134),0)</f>
        <v/>
      </c>
      <c r="J147" s="131" t="str">
        <f>IFERROR(CONCATENATE('0'!$K134),0)</f>
        <v/>
      </c>
      <c r="K147" s="131">
        <f>IFERROR(SUM('0'!$L134),"")</f>
        <v>0</v>
      </c>
      <c r="L147" s="131">
        <f>IFERROR(SUM('0'!$M134),"")</f>
        <v>0</v>
      </c>
      <c r="M147" s="135" t="str">
        <f t="shared" si="2"/>
        <v/>
      </c>
      <c r="N147" s="135">
        <f>IFERROR(SUM('0'!$Q134),"")</f>
        <v>0</v>
      </c>
      <c r="O147" s="135">
        <f>IFERROR(SUM('0'!$R134),"")</f>
        <v>0</v>
      </c>
      <c r="P147" s="135">
        <f>IFERROR(SUM('0'!$S134),"")</f>
        <v>0</v>
      </c>
      <c r="Q147" s="134" t="str">
        <f>IFERROR(CONCATENATE('0'!$T134),"")</f>
        <v>л/к</v>
      </c>
      <c r="R147" s="136" t="str">
        <f>IFERROR(CONCATENATE('0'!$W134),"")</f>
        <v/>
      </c>
    </row>
    <row r="148" spans="1:18" ht="15.95" hidden="1" customHeight="1">
      <c r="A148" s="130" t="str">
        <f>IFERROR(CONCATENATE('0'!$A135),"")</f>
        <v/>
      </c>
      <c r="B148" s="131">
        <f>IFERROR(SUM('0'!$B135),"")</f>
        <v>0</v>
      </c>
      <c r="C148" s="131" t="str">
        <f>CONCATENATE('0'!C135,"(",'0'!D135,")")</f>
        <v>()</v>
      </c>
      <c r="D148" s="132">
        <f>IFERROR(SUM('0'!$E135),"")</f>
        <v>0</v>
      </c>
      <c r="E148" s="131">
        <f>IFERROR(SUM('0'!$F135),"")</f>
        <v>0</v>
      </c>
      <c r="F148" s="131" t="str">
        <f>IFERROR(CONCATENATE('0'!$G135),0)</f>
        <v/>
      </c>
      <c r="G148" s="133">
        <f>IFERROR(SUM('0'!$H135),"")</f>
        <v>0</v>
      </c>
      <c r="H148" s="131">
        <f>IFERROR(SUM('0'!$I135),"")</f>
        <v>0</v>
      </c>
      <c r="I148" s="134" t="str">
        <f>IFERROR(CONCATENATE('0'!$J135),0)</f>
        <v/>
      </c>
      <c r="J148" s="131" t="str">
        <f>IFERROR(CONCATENATE('0'!$K135),0)</f>
        <v/>
      </c>
      <c r="K148" s="131">
        <f>IFERROR(SUM('0'!$L135),"")</f>
        <v>0</v>
      </c>
      <c r="L148" s="131">
        <f>IFERROR(SUM('0'!$M135),"")</f>
        <v>0</v>
      </c>
      <c r="M148" s="135" t="str">
        <f t="shared" si="2"/>
        <v/>
      </c>
      <c r="N148" s="135">
        <f>IFERROR(SUM('0'!$Q135),"")</f>
        <v>0</v>
      </c>
      <c r="O148" s="135">
        <f>IFERROR(SUM('0'!$R135),"")</f>
        <v>0</v>
      </c>
      <c r="P148" s="135">
        <f>IFERROR(SUM('0'!$S135),"")</f>
        <v>0</v>
      </c>
      <c r="Q148" s="134" t="str">
        <f>IFERROR(CONCATENATE('0'!$T135),"")</f>
        <v>л/к</v>
      </c>
      <c r="R148" s="136" t="str">
        <f>IFERROR(CONCATENATE('0'!$W135),"")</f>
        <v/>
      </c>
    </row>
    <row r="149" spans="1:18" ht="15.95" hidden="1" customHeight="1">
      <c r="A149" s="130" t="str">
        <f>IFERROR(CONCATENATE('0'!$A136),"")</f>
        <v/>
      </c>
      <c r="B149" s="131">
        <f>IFERROR(SUM('0'!$B136),"")</f>
        <v>0</v>
      </c>
      <c r="C149" s="131" t="str">
        <f>CONCATENATE('0'!C136,"(",'0'!D136,")")</f>
        <v>()</v>
      </c>
      <c r="D149" s="132">
        <f>IFERROR(SUM('0'!$E136),"")</f>
        <v>0</v>
      </c>
      <c r="E149" s="131">
        <f>IFERROR(SUM('0'!$F136),"")</f>
        <v>0</v>
      </c>
      <c r="F149" s="131" t="str">
        <f>IFERROR(CONCATENATE('0'!$G136),0)</f>
        <v/>
      </c>
      <c r="G149" s="133">
        <f>IFERROR(SUM('0'!$H136),"")</f>
        <v>0</v>
      </c>
      <c r="H149" s="131">
        <f>IFERROR(SUM('0'!$I136),"")</f>
        <v>0</v>
      </c>
      <c r="I149" s="134" t="str">
        <f>IFERROR(CONCATENATE('0'!$J136),0)</f>
        <v/>
      </c>
      <c r="J149" s="131" t="str">
        <f>IFERROR(CONCATENATE('0'!$K136),0)</f>
        <v/>
      </c>
      <c r="K149" s="131">
        <f>IFERROR(SUM('0'!$L136),"")</f>
        <v>0</v>
      </c>
      <c r="L149" s="131">
        <f>IFERROR(SUM('0'!$M136),"")</f>
        <v>0</v>
      </c>
      <c r="M149" s="135" t="str">
        <f t="shared" si="2"/>
        <v/>
      </c>
      <c r="N149" s="135">
        <f>IFERROR(SUM('0'!$Q136),"")</f>
        <v>0</v>
      </c>
      <c r="O149" s="135">
        <f>IFERROR(SUM('0'!$R136),"")</f>
        <v>0</v>
      </c>
      <c r="P149" s="135">
        <f>IFERROR(SUM('0'!$S136),"")</f>
        <v>0</v>
      </c>
      <c r="Q149" s="134" t="str">
        <f>IFERROR(CONCATENATE('0'!$T136),"")</f>
        <v>л/к</v>
      </c>
      <c r="R149" s="136" t="str">
        <f>IFERROR(CONCATENATE('0'!$W136),"")</f>
        <v/>
      </c>
    </row>
    <row r="150" spans="1:18" ht="15.95" hidden="1" customHeight="1">
      <c r="A150" s="130" t="str">
        <f>IFERROR(CONCATENATE('0'!$A137),"")</f>
        <v/>
      </c>
      <c r="B150" s="131">
        <f>IFERROR(SUM('0'!$B137),"")</f>
        <v>0</v>
      </c>
      <c r="C150" s="131" t="str">
        <f>CONCATENATE('0'!C137,"(",'0'!D137,")")</f>
        <v>()</v>
      </c>
      <c r="D150" s="132">
        <f>IFERROR(SUM('0'!$E137),"")</f>
        <v>0</v>
      </c>
      <c r="E150" s="131">
        <f>IFERROR(SUM('0'!$F137),"")</f>
        <v>0</v>
      </c>
      <c r="F150" s="131" t="str">
        <f>IFERROR(CONCATENATE('0'!$G137),0)</f>
        <v/>
      </c>
      <c r="G150" s="133">
        <f>IFERROR(SUM('0'!$H137),"")</f>
        <v>0</v>
      </c>
      <c r="H150" s="131">
        <f>IFERROR(SUM('0'!$I137),"")</f>
        <v>0</v>
      </c>
      <c r="I150" s="134" t="str">
        <f>IFERROR(CONCATENATE('0'!$J137),0)</f>
        <v/>
      </c>
      <c r="J150" s="131" t="str">
        <f>IFERROR(CONCATENATE('0'!$K137),0)</f>
        <v/>
      </c>
      <c r="K150" s="131">
        <f>IFERROR(SUM('0'!$L137),"")</f>
        <v>0</v>
      </c>
      <c r="L150" s="131">
        <f>IFERROR(SUM('0'!$M137),"")</f>
        <v>0</v>
      </c>
      <c r="M150" s="135" t="str">
        <f t="shared" si="2"/>
        <v/>
      </c>
      <c r="N150" s="135">
        <f>IFERROR(SUM('0'!$Q137),"")</f>
        <v>0</v>
      </c>
      <c r="O150" s="135">
        <f>IFERROR(SUM('0'!$R137),"")</f>
        <v>0</v>
      </c>
      <c r="P150" s="135">
        <f>IFERROR(SUM('0'!$S137),"")</f>
        <v>0</v>
      </c>
      <c r="Q150" s="134" t="str">
        <f>IFERROR(CONCATENATE('0'!$T137),"")</f>
        <v>л/к</v>
      </c>
      <c r="R150" s="136" t="str">
        <f>IFERROR(CONCATENATE('0'!$W137),"")</f>
        <v/>
      </c>
    </row>
    <row r="151" spans="1:18" ht="15.95" hidden="1" customHeight="1">
      <c r="A151" s="130" t="str">
        <f>IFERROR(CONCATENATE('0'!$A138),"")</f>
        <v/>
      </c>
      <c r="B151" s="131">
        <f>IFERROR(SUM('0'!$B138),"")</f>
        <v>0</v>
      </c>
      <c r="C151" s="131" t="str">
        <f>CONCATENATE('0'!C138,"(",'0'!D138,")")</f>
        <v>()</v>
      </c>
      <c r="D151" s="132">
        <f>IFERROR(SUM('0'!$E138),"")</f>
        <v>0</v>
      </c>
      <c r="E151" s="131">
        <f>IFERROR(SUM('0'!$F138),"")</f>
        <v>0</v>
      </c>
      <c r="F151" s="131" t="str">
        <f>IFERROR(CONCATENATE('0'!$G138),0)</f>
        <v/>
      </c>
      <c r="G151" s="133">
        <f>IFERROR(SUM('0'!$H138),"")</f>
        <v>0</v>
      </c>
      <c r="H151" s="131">
        <f>IFERROR(SUM('0'!$I138),"")</f>
        <v>0</v>
      </c>
      <c r="I151" s="134" t="str">
        <f>IFERROR(CONCATENATE('0'!$J138),0)</f>
        <v/>
      </c>
      <c r="J151" s="131" t="str">
        <f>IFERROR(CONCATENATE('0'!$K138),0)</f>
        <v/>
      </c>
      <c r="K151" s="131">
        <f>IFERROR(SUM('0'!$L138),"")</f>
        <v>0</v>
      </c>
      <c r="L151" s="131">
        <f>IFERROR(SUM('0'!$M138),"")</f>
        <v>0</v>
      </c>
      <c r="M151" s="135" t="str">
        <f t="shared" si="2"/>
        <v/>
      </c>
      <c r="N151" s="135">
        <f>IFERROR(SUM('0'!$Q138),"")</f>
        <v>0</v>
      </c>
      <c r="O151" s="135">
        <f>IFERROR(SUM('0'!$R138),"")</f>
        <v>0</v>
      </c>
      <c r="P151" s="135">
        <f>IFERROR(SUM('0'!$S138),"")</f>
        <v>0</v>
      </c>
      <c r="Q151" s="134" t="str">
        <f>IFERROR(CONCATENATE('0'!$T138),"")</f>
        <v>л/к</v>
      </c>
      <c r="R151" s="136" t="str">
        <f>IFERROR(CONCATENATE('0'!$W138),"")</f>
        <v/>
      </c>
    </row>
    <row r="152" spans="1:18" ht="15.95" hidden="1" customHeight="1">
      <c r="A152" s="130" t="str">
        <f>IFERROR(CONCATENATE('0'!$A139),"")</f>
        <v/>
      </c>
      <c r="B152" s="131">
        <f>IFERROR(SUM('0'!$B139),"")</f>
        <v>0</v>
      </c>
      <c r="C152" s="131" t="str">
        <f>CONCATENATE('0'!C139,"(",'0'!D139,")")</f>
        <v>()</v>
      </c>
      <c r="D152" s="132">
        <f>IFERROR(SUM('0'!$E139),"")</f>
        <v>0</v>
      </c>
      <c r="E152" s="131">
        <f>IFERROR(SUM('0'!$F139),"")</f>
        <v>0</v>
      </c>
      <c r="F152" s="131" t="str">
        <f>IFERROR(CONCATENATE('0'!$G139),0)</f>
        <v/>
      </c>
      <c r="G152" s="133">
        <f>IFERROR(SUM('0'!$H139),"")</f>
        <v>0</v>
      </c>
      <c r="H152" s="131">
        <f>IFERROR(SUM('0'!$I139),"")</f>
        <v>0</v>
      </c>
      <c r="I152" s="134" t="str">
        <f>IFERROR(CONCATENATE('0'!$J139),0)</f>
        <v/>
      </c>
      <c r="J152" s="131" t="str">
        <f>IFERROR(CONCATENATE('0'!$K139),0)</f>
        <v/>
      </c>
      <c r="K152" s="131">
        <f>IFERROR(SUM('0'!$L139),"")</f>
        <v>0</v>
      </c>
      <c r="L152" s="131">
        <f>IFERROR(SUM('0'!$M139),"")</f>
        <v>0</v>
      </c>
      <c r="M152" s="135" t="str">
        <f t="shared" si="2"/>
        <v/>
      </c>
      <c r="N152" s="135">
        <f>IFERROR(SUM('0'!$Q139),"")</f>
        <v>0</v>
      </c>
      <c r="O152" s="135">
        <f>IFERROR(SUM('0'!$R139),"")</f>
        <v>0</v>
      </c>
      <c r="P152" s="135">
        <f>IFERROR(SUM('0'!$S139),"")</f>
        <v>0</v>
      </c>
      <c r="Q152" s="134" t="str">
        <f>IFERROR(CONCATENATE('0'!$T139),"")</f>
        <v>л/к</v>
      </c>
      <c r="R152" s="136" t="str">
        <f>IFERROR(CONCATENATE('0'!$W139),"")</f>
        <v/>
      </c>
    </row>
    <row r="153" spans="1:18" ht="15.95" hidden="1" customHeight="1">
      <c r="A153" s="130" t="str">
        <f>IFERROR(CONCATENATE('0'!$A140),"")</f>
        <v/>
      </c>
      <c r="B153" s="131">
        <f>IFERROR(SUM('0'!$B140),"")</f>
        <v>0</v>
      </c>
      <c r="C153" s="131" t="str">
        <f>CONCATENATE('0'!C140,"(",'0'!D140,")")</f>
        <v>()</v>
      </c>
      <c r="D153" s="132">
        <f>IFERROR(SUM('0'!$E140),"")</f>
        <v>0</v>
      </c>
      <c r="E153" s="131">
        <f>IFERROR(SUM('0'!$F140),"")</f>
        <v>0</v>
      </c>
      <c r="F153" s="131" t="str">
        <f>IFERROR(CONCATENATE('0'!$G140),0)</f>
        <v/>
      </c>
      <c r="G153" s="133">
        <f>IFERROR(SUM('0'!$H140),"")</f>
        <v>0</v>
      </c>
      <c r="H153" s="131">
        <f>IFERROR(SUM('0'!$I140),"")</f>
        <v>0</v>
      </c>
      <c r="I153" s="134" t="str">
        <f>IFERROR(CONCATENATE('0'!$J140),0)</f>
        <v/>
      </c>
      <c r="J153" s="131" t="str">
        <f>IFERROR(CONCATENATE('0'!$K140),0)</f>
        <v/>
      </c>
      <c r="K153" s="131">
        <f>IFERROR(SUM('0'!$L140),"")</f>
        <v>0</v>
      </c>
      <c r="L153" s="131">
        <f>IFERROR(SUM('0'!$M140),"")</f>
        <v>0</v>
      </c>
      <c r="M153" s="135" t="str">
        <f t="shared" si="2"/>
        <v/>
      </c>
      <c r="N153" s="135">
        <f>IFERROR(SUM('0'!$Q140),"")</f>
        <v>0</v>
      </c>
      <c r="O153" s="135">
        <f>IFERROR(SUM('0'!$R140),"")</f>
        <v>0</v>
      </c>
      <c r="P153" s="135">
        <f>IFERROR(SUM('0'!$S140),"")</f>
        <v>0</v>
      </c>
      <c r="Q153" s="134" t="str">
        <f>IFERROR(CONCATENATE('0'!$T140),"")</f>
        <v>л/к</v>
      </c>
      <c r="R153" s="136" t="str">
        <f>IFERROR(CONCATENATE('0'!$W140),"")</f>
        <v/>
      </c>
    </row>
    <row r="154" spans="1:18" ht="15.95" hidden="1" customHeight="1">
      <c r="A154" s="130" t="str">
        <f>IFERROR(CONCATENATE('0'!$A141),"")</f>
        <v/>
      </c>
      <c r="B154" s="131">
        <f>IFERROR(SUM('0'!$B141),"")</f>
        <v>0</v>
      </c>
      <c r="C154" s="131" t="str">
        <f>CONCATENATE('0'!C141,"(",'0'!D141,")")</f>
        <v>()</v>
      </c>
      <c r="D154" s="132">
        <f>IFERROR(SUM('0'!$E141),"")</f>
        <v>0</v>
      </c>
      <c r="E154" s="131">
        <f>IFERROR(SUM('0'!$F141),"")</f>
        <v>0</v>
      </c>
      <c r="F154" s="131" t="str">
        <f>IFERROR(CONCATENATE('0'!$G141),0)</f>
        <v/>
      </c>
      <c r="G154" s="133">
        <f>IFERROR(SUM('0'!$H141),"")</f>
        <v>0</v>
      </c>
      <c r="H154" s="131">
        <f>IFERROR(SUM('0'!$I141),"")</f>
        <v>0</v>
      </c>
      <c r="I154" s="134" t="str">
        <f>IFERROR(CONCATENATE('0'!$J141),0)</f>
        <v/>
      </c>
      <c r="J154" s="131" t="str">
        <f>IFERROR(CONCATENATE('0'!$K141),0)</f>
        <v/>
      </c>
      <c r="K154" s="131">
        <f>IFERROR(SUM('0'!$L141),"")</f>
        <v>0</v>
      </c>
      <c r="L154" s="131">
        <f>IFERROR(SUM('0'!$M141),"")</f>
        <v>0</v>
      </c>
      <c r="M154" s="135" t="str">
        <f t="shared" si="2"/>
        <v/>
      </c>
      <c r="N154" s="135">
        <f>IFERROR(SUM('0'!$Q141),"")</f>
        <v>0</v>
      </c>
      <c r="O154" s="135">
        <f>IFERROR(SUM('0'!$R141),"")</f>
        <v>0</v>
      </c>
      <c r="P154" s="135">
        <f>IFERROR(SUM('0'!$S141),"")</f>
        <v>0</v>
      </c>
      <c r="Q154" s="134" t="str">
        <f>IFERROR(CONCATENATE('0'!$T141),"")</f>
        <v>л/к</v>
      </c>
      <c r="R154" s="136" t="str">
        <f>IFERROR(CONCATENATE('0'!$W141),"")</f>
        <v/>
      </c>
    </row>
    <row r="155" spans="1:18" ht="15.95" hidden="1" customHeight="1">
      <c r="A155" s="130" t="str">
        <f>IFERROR(CONCATENATE('0'!$A142),"")</f>
        <v/>
      </c>
      <c r="B155" s="131">
        <f>IFERROR(SUM('0'!$B142),"")</f>
        <v>0</v>
      </c>
      <c r="C155" s="131" t="str">
        <f>CONCATENATE('0'!C142,"(",'0'!D142,")")</f>
        <v>()</v>
      </c>
      <c r="D155" s="132">
        <f>IFERROR(SUM('0'!$E142),"")</f>
        <v>0</v>
      </c>
      <c r="E155" s="131">
        <f>IFERROR(SUM('0'!$F142),"")</f>
        <v>0</v>
      </c>
      <c r="F155" s="131" t="str">
        <f>IFERROR(CONCATENATE('0'!$G142),0)</f>
        <v/>
      </c>
      <c r="G155" s="133">
        <f>IFERROR(SUM('0'!$H142),"")</f>
        <v>0</v>
      </c>
      <c r="H155" s="131">
        <f>IFERROR(SUM('0'!$I142),"")</f>
        <v>0</v>
      </c>
      <c r="I155" s="134" t="str">
        <f>IFERROR(CONCATENATE('0'!$J142),0)</f>
        <v/>
      </c>
      <c r="J155" s="131" t="str">
        <f>IFERROR(CONCATENATE('0'!$K142),0)</f>
        <v/>
      </c>
      <c r="K155" s="131">
        <f>IFERROR(SUM('0'!$L142),"")</f>
        <v>0</v>
      </c>
      <c r="L155" s="131">
        <f>IFERROR(SUM('0'!$M142),"")</f>
        <v>0</v>
      </c>
      <c r="M155" s="135" t="str">
        <f t="shared" si="2"/>
        <v/>
      </c>
      <c r="N155" s="135">
        <f>IFERROR(SUM('0'!$Q142),"")</f>
        <v>0</v>
      </c>
      <c r="O155" s="135">
        <f>IFERROR(SUM('0'!$R142),"")</f>
        <v>0</v>
      </c>
      <c r="P155" s="135">
        <f>IFERROR(SUM('0'!$S142),"")</f>
        <v>0</v>
      </c>
      <c r="Q155" s="134" t="str">
        <f>IFERROR(CONCATENATE('0'!$T142),"")</f>
        <v>л/к</v>
      </c>
      <c r="R155" s="136" t="str">
        <f>IFERROR(CONCATENATE('0'!$W142),"")</f>
        <v/>
      </c>
    </row>
    <row r="156" spans="1:18" ht="15.95" hidden="1" customHeight="1">
      <c r="A156" s="130" t="str">
        <f>IFERROR(CONCATENATE('0'!$A143),"")</f>
        <v/>
      </c>
      <c r="B156" s="131">
        <f>IFERROR(SUM('0'!$B143),"")</f>
        <v>0</v>
      </c>
      <c r="C156" s="131" t="str">
        <f>CONCATENATE('0'!C143,"(",'0'!D143,")")</f>
        <v>()</v>
      </c>
      <c r="D156" s="132">
        <f>IFERROR(SUM('0'!$E143),"")</f>
        <v>0</v>
      </c>
      <c r="E156" s="131">
        <f>IFERROR(SUM('0'!$F143),"")</f>
        <v>0</v>
      </c>
      <c r="F156" s="131" t="str">
        <f>IFERROR(CONCATENATE('0'!$G143),0)</f>
        <v/>
      </c>
      <c r="G156" s="133">
        <f>IFERROR(SUM('0'!$H143),"")</f>
        <v>0</v>
      </c>
      <c r="H156" s="131">
        <f>IFERROR(SUM('0'!$I143),"")</f>
        <v>0</v>
      </c>
      <c r="I156" s="134" t="str">
        <f>IFERROR(CONCATENATE('0'!$J143),0)</f>
        <v/>
      </c>
      <c r="J156" s="131" t="str">
        <f>IFERROR(CONCATENATE('0'!$K143),0)</f>
        <v/>
      </c>
      <c r="K156" s="131">
        <f>IFERROR(SUM('0'!$L143),"")</f>
        <v>0</v>
      </c>
      <c r="L156" s="131">
        <f>IFERROR(SUM('0'!$M143),"")</f>
        <v>0</v>
      </c>
      <c r="M156" s="135" t="str">
        <f t="shared" si="2"/>
        <v/>
      </c>
      <c r="N156" s="135">
        <f>IFERROR(SUM('0'!$Q143),"")</f>
        <v>0</v>
      </c>
      <c r="O156" s="135">
        <f>IFERROR(SUM('0'!$R143),"")</f>
        <v>0</v>
      </c>
      <c r="P156" s="135">
        <f>IFERROR(SUM('0'!$S143),"")</f>
        <v>0</v>
      </c>
      <c r="Q156" s="134" t="str">
        <f>IFERROR(CONCATENATE('0'!$T143),"")</f>
        <v>л/к</v>
      </c>
      <c r="R156" s="136" t="str">
        <f>IFERROR(CONCATENATE('0'!$W143),"")</f>
        <v/>
      </c>
    </row>
    <row r="157" spans="1:18" ht="15.95" hidden="1" customHeight="1">
      <c r="A157" s="130" t="str">
        <f>IFERROR(CONCATENATE('0'!$A144),"")</f>
        <v/>
      </c>
      <c r="B157" s="131">
        <f>IFERROR(SUM('0'!$B144),"")</f>
        <v>0</v>
      </c>
      <c r="C157" s="131" t="str">
        <f>CONCATENATE('0'!C144,"(",'0'!D144,")")</f>
        <v>()</v>
      </c>
      <c r="D157" s="132">
        <f>IFERROR(SUM('0'!$E144),"")</f>
        <v>0</v>
      </c>
      <c r="E157" s="131">
        <f>IFERROR(SUM('0'!$F144),"")</f>
        <v>0</v>
      </c>
      <c r="F157" s="131" t="str">
        <f>IFERROR(CONCATENATE('0'!$G144),0)</f>
        <v/>
      </c>
      <c r="G157" s="133">
        <f>IFERROR(SUM('0'!$H144),"")</f>
        <v>0</v>
      </c>
      <c r="H157" s="131">
        <f>IFERROR(SUM('0'!$I144),"")</f>
        <v>0</v>
      </c>
      <c r="I157" s="134" t="str">
        <f>IFERROR(CONCATENATE('0'!$J144),0)</f>
        <v/>
      </c>
      <c r="J157" s="131" t="str">
        <f>IFERROR(CONCATENATE('0'!$K144),0)</f>
        <v/>
      </c>
      <c r="K157" s="131">
        <f>IFERROR(SUM('0'!$L144),"")</f>
        <v>0</v>
      </c>
      <c r="L157" s="131">
        <f>IFERROR(SUM('0'!$M144),"")</f>
        <v>0</v>
      </c>
      <c r="M157" s="135" t="str">
        <f t="shared" si="2"/>
        <v/>
      </c>
      <c r="N157" s="135">
        <f>IFERROR(SUM('0'!$Q144),"")</f>
        <v>0</v>
      </c>
      <c r="O157" s="135">
        <f>IFERROR(SUM('0'!$R144),"")</f>
        <v>0</v>
      </c>
      <c r="P157" s="135">
        <f>IFERROR(SUM('0'!$S144),"")</f>
        <v>0</v>
      </c>
      <c r="Q157" s="134" t="str">
        <f>IFERROR(CONCATENATE('0'!$T144),"")</f>
        <v>л/к</v>
      </c>
      <c r="R157" s="136" t="str">
        <f>IFERROR(CONCATENATE('0'!$W144),"")</f>
        <v/>
      </c>
    </row>
    <row r="158" spans="1:18" ht="15.95" hidden="1" customHeight="1">
      <c r="A158" s="130" t="str">
        <f>IFERROR(CONCATENATE('0'!$A145),"")</f>
        <v/>
      </c>
      <c r="B158" s="131">
        <f>IFERROR(SUM('0'!$B145),"")</f>
        <v>0</v>
      </c>
      <c r="C158" s="131" t="str">
        <f>CONCATENATE('0'!C145,"(",'0'!D145,")")</f>
        <v>()</v>
      </c>
      <c r="D158" s="132">
        <f>IFERROR(SUM('0'!$E145),"")</f>
        <v>0</v>
      </c>
      <c r="E158" s="131">
        <f>IFERROR(SUM('0'!$F145),"")</f>
        <v>0</v>
      </c>
      <c r="F158" s="131" t="str">
        <f>IFERROR(CONCATENATE('0'!$G145),0)</f>
        <v/>
      </c>
      <c r="G158" s="133">
        <f>IFERROR(SUM('0'!$H145),"")</f>
        <v>0</v>
      </c>
      <c r="H158" s="131">
        <f>IFERROR(SUM('0'!$I145),"")</f>
        <v>0</v>
      </c>
      <c r="I158" s="134" t="str">
        <f>IFERROR(CONCATENATE('0'!$J145),0)</f>
        <v/>
      </c>
      <c r="J158" s="131" t="str">
        <f>IFERROR(CONCATENATE('0'!$K145),0)</f>
        <v/>
      </c>
      <c r="K158" s="131">
        <f>IFERROR(SUM('0'!$L145),"")</f>
        <v>0</v>
      </c>
      <c r="L158" s="131">
        <f>IFERROR(SUM('0'!$M145),"")</f>
        <v>0</v>
      </c>
      <c r="M158" s="135" t="str">
        <f t="shared" si="2"/>
        <v/>
      </c>
      <c r="N158" s="135">
        <f>IFERROR(SUM('0'!$Q145),"")</f>
        <v>0</v>
      </c>
      <c r="O158" s="135">
        <f>IFERROR(SUM('0'!$R145),"")</f>
        <v>0</v>
      </c>
      <c r="P158" s="135">
        <f>IFERROR(SUM('0'!$S145),"")</f>
        <v>0</v>
      </c>
      <c r="Q158" s="134" t="str">
        <f>IFERROR(CONCATENATE('0'!$T145),"")</f>
        <v>л/к</v>
      </c>
      <c r="R158" s="136" t="str">
        <f>IFERROR(CONCATENATE('0'!$W145),"")</f>
        <v/>
      </c>
    </row>
    <row r="159" spans="1:18" ht="15.95" hidden="1" customHeight="1">
      <c r="A159" s="130" t="str">
        <f>IFERROR(CONCATENATE('0'!$A146),"")</f>
        <v/>
      </c>
      <c r="B159" s="131">
        <f>IFERROR(SUM('0'!$B146),"")</f>
        <v>0</v>
      </c>
      <c r="C159" s="131" t="str">
        <f>CONCATENATE('0'!C146,"(",'0'!D146,")")</f>
        <v>()</v>
      </c>
      <c r="D159" s="132">
        <f>IFERROR(SUM('0'!$E146),"")</f>
        <v>0</v>
      </c>
      <c r="E159" s="131">
        <f>IFERROR(SUM('0'!$F146),"")</f>
        <v>0</v>
      </c>
      <c r="F159" s="131" t="str">
        <f>IFERROR(CONCATENATE('0'!$G146),0)</f>
        <v/>
      </c>
      <c r="G159" s="133">
        <f>IFERROR(SUM('0'!$H146),"")</f>
        <v>0</v>
      </c>
      <c r="H159" s="131">
        <f>IFERROR(SUM('0'!$I146),"")</f>
        <v>0</v>
      </c>
      <c r="I159" s="134" t="str">
        <f>IFERROR(CONCATENATE('0'!$J146),0)</f>
        <v/>
      </c>
      <c r="J159" s="131" t="str">
        <f>IFERROR(CONCATENATE('0'!$K146),0)</f>
        <v/>
      </c>
      <c r="K159" s="131">
        <f>IFERROR(SUM('0'!$L146),"")</f>
        <v>0</v>
      </c>
      <c r="L159" s="131">
        <f>IFERROR(SUM('0'!$M146),"")</f>
        <v>0</v>
      </c>
      <c r="M159" s="135" t="str">
        <f t="shared" si="2"/>
        <v/>
      </c>
      <c r="N159" s="135">
        <f>IFERROR(SUM('0'!$Q146),"")</f>
        <v>0</v>
      </c>
      <c r="O159" s="135">
        <f>IFERROR(SUM('0'!$R146),"")</f>
        <v>0</v>
      </c>
      <c r="P159" s="135">
        <f>IFERROR(SUM('0'!$S146),"")</f>
        <v>0</v>
      </c>
      <c r="Q159" s="134" t="str">
        <f>IFERROR(CONCATENATE('0'!$T146),"")</f>
        <v>л/к</v>
      </c>
      <c r="R159" s="136" t="str">
        <f>IFERROR(CONCATENATE('0'!$W146),"")</f>
        <v/>
      </c>
    </row>
    <row r="160" spans="1:18" ht="15.95" hidden="1" customHeight="1">
      <c r="A160" s="130" t="str">
        <f>IFERROR(CONCATENATE('0'!$A147),"")</f>
        <v/>
      </c>
      <c r="B160" s="131">
        <f>IFERROR(SUM('0'!$B147),"")</f>
        <v>0</v>
      </c>
      <c r="C160" s="131" t="str">
        <f>CONCATENATE('0'!C147,"(",'0'!D147,")")</f>
        <v>()</v>
      </c>
      <c r="D160" s="132">
        <f>IFERROR(SUM('0'!$E147),"")</f>
        <v>0</v>
      </c>
      <c r="E160" s="131">
        <f>IFERROR(SUM('0'!$F147),"")</f>
        <v>0</v>
      </c>
      <c r="F160" s="131" t="str">
        <f>IFERROR(CONCATENATE('0'!$G147),0)</f>
        <v/>
      </c>
      <c r="G160" s="133">
        <f>IFERROR(SUM('0'!$H147),"")</f>
        <v>0</v>
      </c>
      <c r="H160" s="131">
        <f>IFERROR(SUM('0'!$I147),"")</f>
        <v>0</v>
      </c>
      <c r="I160" s="134" t="str">
        <f>IFERROR(CONCATENATE('0'!$J147),0)</f>
        <v/>
      </c>
      <c r="J160" s="131" t="str">
        <f>IFERROR(CONCATENATE('0'!$K147),0)</f>
        <v/>
      </c>
      <c r="K160" s="131">
        <f>IFERROR(SUM('0'!$L147),"")</f>
        <v>0</v>
      </c>
      <c r="L160" s="131">
        <f>IFERROR(SUM('0'!$M147),"")</f>
        <v>0</v>
      </c>
      <c r="M160" s="135" t="str">
        <f t="shared" si="2"/>
        <v/>
      </c>
      <c r="N160" s="135">
        <f>IFERROR(SUM('0'!$Q147),"")</f>
        <v>0</v>
      </c>
      <c r="O160" s="135">
        <f>IFERROR(SUM('0'!$R147),"")</f>
        <v>0</v>
      </c>
      <c r="P160" s="135">
        <f>IFERROR(SUM('0'!$S147),"")</f>
        <v>0</v>
      </c>
      <c r="Q160" s="134" t="str">
        <f>IFERROR(CONCATENATE('0'!$T147),"")</f>
        <v>л/к</v>
      </c>
      <c r="R160" s="136" t="str">
        <f>IFERROR(CONCATENATE('0'!$W147),"")</f>
        <v/>
      </c>
    </row>
    <row r="161" spans="1:18" ht="15.95" hidden="1" customHeight="1">
      <c r="A161" s="130" t="str">
        <f>IFERROR(CONCATENATE('0'!$A148),"")</f>
        <v/>
      </c>
      <c r="B161" s="131">
        <f>IFERROR(SUM('0'!$B148),"")</f>
        <v>0</v>
      </c>
      <c r="C161" s="131" t="str">
        <f>CONCATENATE('0'!C148,"(",'0'!D148,")")</f>
        <v>()</v>
      </c>
      <c r="D161" s="132">
        <f>IFERROR(SUM('0'!$E148),"")</f>
        <v>0</v>
      </c>
      <c r="E161" s="131">
        <f>IFERROR(SUM('0'!$F148),"")</f>
        <v>0</v>
      </c>
      <c r="F161" s="131" t="str">
        <f>IFERROR(CONCATENATE('0'!$G148),0)</f>
        <v/>
      </c>
      <c r="G161" s="133">
        <f>IFERROR(SUM('0'!$H148),"")</f>
        <v>0</v>
      </c>
      <c r="H161" s="131">
        <f>IFERROR(SUM('0'!$I148),"")</f>
        <v>0</v>
      </c>
      <c r="I161" s="134" t="str">
        <f>IFERROR(CONCATENATE('0'!$J148),0)</f>
        <v/>
      </c>
      <c r="J161" s="131" t="str">
        <f>IFERROR(CONCATENATE('0'!$K148),0)</f>
        <v/>
      </c>
      <c r="K161" s="131">
        <f>IFERROR(SUM('0'!$L148),"")</f>
        <v>0</v>
      </c>
      <c r="L161" s="131">
        <f>IFERROR(SUM('0'!$M148),"")</f>
        <v>0</v>
      </c>
      <c r="M161" s="135" t="str">
        <f t="shared" si="2"/>
        <v/>
      </c>
      <c r="N161" s="135">
        <f>IFERROR(SUM('0'!$Q148),"")</f>
        <v>0</v>
      </c>
      <c r="O161" s="135">
        <f>IFERROR(SUM('0'!$R148),"")</f>
        <v>0</v>
      </c>
      <c r="P161" s="135">
        <f>IFERROR(SUM('0'!$S148),"")</f>
        <v>0</v>
      </c>
      <c r="Q161" s="134" t="str">
        <f>IFERROR(CONCATENATE('0'!$T148),"")</f>
        <v>л/к</v>
      </c>
      <c r="R161" s="136" t="str">
        <f>IFERROR(CONCATENATE('0'!$W148),"")</f>
        <v/>
      </c>
    </row>
    <row r="162" spans="1:18" ht="15.95" hidden="1" customHeight="1">
      <c r="A162" s="130" t="str">
        <f>IFERROR(CONCATENATE('0'!$A149),"")</f>
        <v/>
      </c>
      <c r="B162" s="131">
        <f>IFERROR(SUM('0'!$B149),"")</f>
        <v>0</v>
      </c>
      <c r="C162" s="131" t="str">
        <f>CONCATENATE('0'!C149,"(",'0'!D149,")")</f>
        <v>()</v>
      </c>
      <c r="D162" s="132">
        <f>IFERROR(SUM('0'!$E149),"")</f>
        <v>0</v>
      </c>
      <c r="E162" s="131">
        <f>IFERROR(SUM('0'!$F149),"")</f>
        <v>0</v>
      </c>
      <c r="F162" s="131" t="str">
        <f>IFERROR(CONCATENATE('0'!$G149),0)</f>
        <v/>
      </c>
      <c r="G162" s="133">
        <f>IFERROR(SUM('0'!$H149),"")</f>
        <v>0</v>
      </c>
      <c r="H162" s="131">
        <f>IFERROR(SUM('0'!$I149),"")</f>
        <v>0</v>
      </c>
      <c r="I162" s="134" t="str">
        <f>IFERROR(CONCATENATE('0'!$J149),0)</f>
        <v/>
      </c>
      <c r="J162" s="131" t="str">
        <f>IFERROR(CONCATENATE('0'!$K149),0)</f>
        <v/>
      </c>
      <c r="K162" s="131">
        <f>IFERROR(SUM('0'!$L149),"")</f>
        <v>0</v>
      </c>
      <c r="L162" s="131">
        <f>IFERROR(SUM('0'!$M149),"")</f>
        <v>0</v>
      </c>
      <c r="M162" s="135" t="str">
        <f t="shared" si="2"/>
        <v/>
      </c>
      <c r="N162" s="135">
        <f>IFERROR(SUM('0'!$Q149),"")</f>
        <v>0</v>
      </c>
      <c r="O162" s="135">
        <f>IFERROR(SUM('0'!$R149),"")</f>
        <v>0</v>
      </c>
      <c r="P162" s="135">
        <f>IFERROR(SUM('0'!$S149),"")</f>
        <v>0</v>
      </c>
      <c r="Q162" s="134" t="str">
        <f>IFERROR(CONCATENATE('0'!$T149),"")</f>
        <v>л/к</v>
      </c>
      <c r="R162" s="136" t="str">
        <f>IFERROR(CONCATENATE('0'!$W149),"")</f>
        <v/>
      </c>
    </row>
    <row r="163" spans="1:18" ht="15.95" hidden="1" customHeight="1">
      <c r="A163" s="130" t="str">
        <f>IFERROR(CONCATENATE('0'!$A150),"")</f>
        <v/>
      </c>
      <c r="B163" s="131">
        <f>IFERROR(SUM('0'!$B150),"")</f>
        <v>0</v>
      </c>
      <c r="C163" s="131" t="str">
        <f>CONCATENATE('0'!C150,"(",'0'!D150,")")</f>
        <v>()</v>
      </c>
      <c r="D163" s="132">
        <f>IFERROR(SUM('0'!$E150),"")</f>
        <v>0</v>
      </c>
      <c r="E163" s="131">
        <f>IFERROR(SUM('0'!$F150),"")</f>
        <v>0</v>
      </c>
      <c r="F163" s="131" t="str">
        <f>IFERROR(CONCATENATE('0'!$G150),0)</f>
        <v/>
      </c>
      <c r="G163" s="133">
        <f>IFERROR(SUM('0'!$H150),"")</f>
        <v>0</v>
      </c>
      <c r="H163" s="131">
        <f>IFERROR(SUM('0'!$I150),"")</f>
        <v>0</v>
      </c>
      <c r="I163" s="134" t="str">
        <f>IFERROR(CONCATENATE('0'!$J150),0)</f>
        <v/>
      </c>
      <c r="J163" s="131" t="str">
        <f>IFERROR(CONCATENATE('0'!$K150),0)</f>
        <v/>
      </c>
      <c r="K163" s="131">
        <f>IFERROR(SUM('0'!$L150),"")</f>
        <v>0</v>
      </c>
      <c r="L163" s="131">
        <f>IFERROR(SUM('0'!$M150),"")</f>
        <v>0</v>
      </c>
      <c r="M163" s="135" t="str">
        <f t="shared" si="2"/>
        <v/>
      </c>
      <c r="N163" s="135">
        <f>IFERROR(SUM('0'!$Q150),"")</f>
        <v>0</v>
      </c>
      <c r="O163" s="135">
        <f>IFERROR(SUM('0'!$R150),"")</f>
        <v>0</v>
      </c>
      <c r="P163" s="135">
        <f>IFERROR(SUM('0'!$S150),"")</f>
        <v>0</v>
      </c>
      <c r="Q163" s="134" t="str">
        <f>IFERROR(CONCATENATE('0'!$T150),"")</f>
        <v>л/к</v>
      </c>
      <c r="R163" s="136" t="str">
        <f>IFERROR(CONCATENATE('0'!$W150),"")</f>
        <v/>
      </c>
    </row>
    <row r="164" spans="1:18" ht="15.95" hidden="1" customHeight="1">
      <c r="A164" s="130" t="str">
        <f>IFERROR(CONCATENATE('0'!$A151),"")</f>
        <v/>
      </c>
      <c r="B164" s="131">
        <f>IFERROR(SUM('0'!$B151),"")</f>
        <v>0</v>
      </c>
      <c r="C164" s="131" t="str">
        <f>CONCATENATE('0'!C151,"(",'0'!D151,")")</f>
        <v>()</v>
      </c>
      <c r="D164" s="132">
        <f>IFERROR(SUM('0'!$E151),"")</f>
        <v>0</v>
      </c>
      <c r="E164" s="131">
        <f>IFERROR(SUM('0'!$F151),"")</f>
        <v>0</v>
      </c>
      <c r="F164" s="131" t="str">
        <f>IFERROR(CONCATENATE('0'!$G151),0)</f>
        <v/>
      </c>
      <c r="G164" s="133">
        <f>IFERROR(SUM('0'!$H151),"")</f>
        <v>0</v>
      </c>
      <c r="H164" s="131">
        <f>IFERROR(SUM('0'!$I151),"")</f>
        <v>0</v>
      </c>
      <c r="I164" s="134" t="str">
        <f>IFERROR(CONCATENATE('0'!$J151),0)</f>
        <v/>
      </c>
      <c r="J164" s="131" t="str">
        <f>IFERROR(CONCATENATE('0'!$K151),0)</f>
        <v/>
      </c>
      <c r="K164" s="131">
        <f>IFERROR(SUM('0'!$L151),"")</f>
        <v>0</v>
      </c>
      <c r="L164" s="131">
        <f>IFERROR(SUM('0'!$M151),"")</f>
        <v>0</v>
      </c>
      <c r="M164" s="135" t="str">
        <f t="shared" si="2"/>
        <v/>
      </c>
      <c r="N164" s="135">
        <f>IFERROR(SUM('0'!$Q151),"")</f>
        <v>0</v>
      </c>
      <c r="O164" s="135">
        <f>IFERROR(SUM('0'!$R151),"")</f>
        <v>0</v>
      </c>
      <c r="P164" s="135">
        <f>IFERROR(SUM('0'!$S151),"")</f>
        <v>0</v>
      </c>
      <c r="Q164" s="134" t="str">
        <f>IFERROR(CONCATENATE('0'!$T151),"")</f>
        <v>л/к</v>
      </c>
      <c r="R164" s="136" t="str">
        <f>IFERROR(CONCATENATE('0'!$W151),"")</f>
        <v/>
      </c>
    </row>
    <row r="165" spans="1:18" ht="15.95" hidden="1" customHeight="1">
      <c r="A165" s="130" t="str">
        <f>IFERROR(CONCATENATE('0'!$A152),"")</f>
        <v/>
      </c>
      <c r="B165" s="131">
        <f>IFERROR(SUM('0'!$B152),"")</f>
        <v>0</v>
      </c>
      <c r="C165" s="131" t="str">
        <f>CONCATENATE('0'!C152,"(",'0'!D152,")")</f>
        <v>()</v>
      </c>
      <c r="D165" s="132">
        <f>IFERROR(SUM('0'!$E152),"")</f>
        <v>0</v>
      </c>
      <c r="E165" s="131">
        <f>IFERROR(SUM('0'!$F152),"")</f>
        <v>0</v>
      </c>
      <c r="F165" s="131" t="str">
        <f>IFERROR(CONCATENATE('0'!$G152),0)</f>
        <v/>
      </c>
      <c r="G165" s="133">
        <f>IFERROR(SUM('0'!$H152),"")</f>
        <v>0</v>
      </c>
      <c r="H165" s="131">
        <f>IFERROR(SUM('0'!$I152),"")</f>
        <v>0</v>
      </c>
      <c r="I165" s="134" t="str">
        <f>IFERROR(CONCATENATE('0'!$J152),0)</f>
        <v/>
      </c>
      <c r="J165" s="131" t="str">
        <f>IFERROR(CONCATENATE('0'!$K152),0)</f>
        <v/>
      </c>
      <c r="K165" s="131">
        <f>IFERROR(SUM('0'!$L152),"")</f>
        <v>0</v>
      </c>
      <c r="L165" s="131">
        <f>IFERROR(SUM('0'!$M152),"")</f>
        <v>0</v>
      </c>
      <c r="M165" s="135" t="str">
        <f t="shared" si="2"/>
        <v/>
      </c>
      <c r="N165" s="135">
        <f>IFERROR(SUM('0'!$Q152),"")</f>
        <v>0</v>
      </c>
      <c r="O165" s="135">
        <f>IFERROR(SUM('0'!$R152),"")</f>
        <v>0</v>
      </c>
      <c r="P165" s="135">
        <f>IFERROR(SUM('0'!$S152),"")</f>
        <v>0</v>
      </c>
      <c r="Q165" s="134" t="str">
        <f>IFERROR(CONCATENATE('0'!$T152),"")</f>
        <v>л/к</v>
      </c>
      <c r="R165" s="136" t="str">
        <f>IFERROR(CONCATENATE('0'!$W152),"")</f>
        <v/>
      </c>
    </row>
    <row r="166" spans="1:18" ht="15.95" hidden="1" customHeight="1">
      <c r="A166" s="130" t="str">
        <f>IFERROR(CONCATENATE('0'!$A153),"")</f>
        <v/>
      </c>
      <c r="B166" s="131">
        <f>IFERROR(SUM('0'!$B153),"")</f>
        <v>0</v>
      </c>
      <c r="C166" s="131" t="str">
        <f>CONCATENATE('0'!C153,"(",'0'!D153,")")</f>
        <v>()</v>
      </c>
      <c r="D166" s="132">
        <f>IFERROR(SUM('0'!$E153),"")</f>
        <v>0</v>
      </c>
      <c r="E166" s="131">
        <f>IFERROR(SUM('0'!$F153),"")</f>
        <v>0</v>
      </c>
      <c r="F166" s="131" t="str">
        <f>IFERROR(CONCATENATE('0'!$G153),0)</f>
        <v/>
      </c>
      <c r="G166" s="133">
        <f>IFERROR(SUM('0'!$H153),"")</f>
        <v>0</v>
      </c>
      <c r="H166" s="131">
        <f>IFERROR(SUM('0'!$I153),"")</f>
        <v>0</v>
      </c>
      <c r="I166" s="134" t="str">
        <f>IFERROR(CONCATENATE('0'!$J153),0)</f>
        <v/>
      </c>
      <c r="J166" s="131" t="str">
        <f>IFERROR(CONCATENATE('0'!$K153),0)</f>
        <v/>
      </c>
      <c r="K166" s="131">
        <f>IFERROR(SUM('0'!$L153),"")</f>
        <v>0</v>
      </c>
      <c r="L166" s="131">
        <f>IFERROR(SUM('0'!$M153),"")</f>
        <v>0</v>
      </c>
      <c r="M166" s="135" t="str">
        <f t="shared" si="2"/>
        <v/>
      </c>
      <c r="N166" s="135">
        <f>IFERROR(SUM('0'!$Q153),"")</f>
        <v>0</v>
      </c>
      <c r="O166" s="135">
        <f>IFERROR(SUM('0'!$R153),"")</f>
        <v>0</v>
      </c>
      <c r="P166" s="135">
        <f>IFERROR(SUM('0'!$S153),"")</f>
        <v>0</v>
      </c>
      <c r="Q166" s="134" t="str">
        <f>IFERROR(CONCATENATE('0'!$T153),"")</f>
        <v>л/к</v>
      </c>
      <c r="R166" s="136" t="str">
        <f>IFERROR(CONCATENATE('0'!$W153),"")</f>
        <v/>
      </c>
    </row>
    <row r="167" spans="1:18" ht="15.95" hidden="1" customHeight="1">
      <c r="A167" s="130" t="str">
        <f>IFERROR(CONCATENATE('0'!$A154),"")</f>
        <v/>
      </c>
      <c r="B167" s="131">
        <f>IFERROR(SUM('0'!$B154),"")</f>
        <v>0</v>
      </c>
      <c r="C167" s="131" t="str">
        <f>CONCATENATE('0'!C154,"(",'0'!D154,")")</f>
        <v>()</v>
      </c>
      <c r="D167" s="132">
        <f>IFERROR(SUM('0'!$E154),"")</f>
        <v>0</v>
      </c>
      <c r="E167" s="131">
        <f>IFERROR(SUM('0'!$F154),"")</f>
        <v>0</v>
      </c>
      <c r="F167" s="131" t="str">
        <f>IFERROR(CONCATENATE('0'!$G154),0)</f>
        <v/>
      </c>
      <c r="G167" s="133">
        <f>IFERROR(SUM('0'!$H154),"")</f>
        <v>0</v>
      </c>
      <c r="H167" s="131">
        <f>IFERROR(SUM('0'!$I154),"")</f>
        <v>0</v>
      </c>
      <c r="I167" s="134" t="str">
        <f>IFERROR(CONCATENATE('0'!$J154),0)</f>
        <v/>
      </c>
      <c r="J167" s="131" t="str">
        <f>IFERROR(CONCATENATE('0'!$K154),0)</f>
        <v/>
      </c>
      <c r="K167" s="131">
        <f>IFERROR(SUM('0'!$L154),"")</f>
        <v>0</v>
      </c>
      <c r="L167" s="131">
        <f>IFERROR(SUM('0'!$M154),"")</f>
        <v>0</v>
      </c>
      <c r="M167" s="135" t="str">
        <f t="shared" si="2"/>
        <v/>
      </c>
      <c r="N167" s="135">
        <f>IFERROR(SUM('0'!$Q154),"")</f>
        <v>0</v>
      </c>
      <c r="O167" s="135">
        <f>IFERROR(SUM('0'!$R154),"")</f>
        <v>0</v>
      </c>
      <c r="P167" s="135">
        <f>IFERROR(SUM('0'!$S154),"")</f>
        <v>0</v>
      </c>
      <c r="Q167" s="134" t="str">
        <f>IFERROR(CONCATENATE('0'!$T154),"")</f>
        <v>л/к</v>
      </c>
      <c r="R167" s="136" t="str">
        <f>IFERROR(CONCATENATE('0'!$W154),"")</f>
        <v/>
      </c>
    </row>
    <row r="168" spans="1:18" ht="15.95" hidden="1" customHeight="1">
      <c r="A168" s="130" t="str">
        <f>IFERROR(CONCATENATE('0'!$A155),"")</f>
        <v/>
      </c>
      <c r="B168" s="131">
        <f>IFERROR(SUM('0'!$B155),"")</f>
        <v>0</v>
      </c>
      <c r="C168" s="131" t="str">
        <f>CONCATENATE('0'!C155,"(",'0'!D155,")")</f>
        <v>()</v>
      </c>
      <c r="D168" s="132">
        <f>IFERROR(SUM('0'!$E155),"")</f>
        <v>0</v>
      </c>
      <c r="E168" s="131">
        <f>IFERROR(SUM('0'!$F155),"")</f>
        <v>0</v>
      </c>
      <c r="F168" s="131" t="str">
        <f>IFERROR(CONCATENATE('0'!$G155),0)</f>
        <v/>
      </c>
      <c r="G168" s="133">
        <f>IFERROR(SUM('0'!$H155),"")</f>
        <v>0</v>
      </c>
      <c r="H168" s="131">
        <f>IFERROR(SUM('0'!$I155),"")</f>
        <v>0</v>
      </c>
      <c r="I168" s="134" t="str">
        <f>IFERROR(CONCATENATE('0'!$J155),0)</f>
        <v/>
      </c>
      <c r="J168" s="131" t="str">
        <f>IFERROR(CONCATENATE('0'!$K155),0)</f>
        <v/>
      </c>
      <c r="K168" s="131">
        <f>IFERROR(SUM('0'!$L155),"")</f>
        <v>0</v>
      </c>
      <c r="L168" s="131">
        <f>IFERROR(SUM('0'!$M155),"")</f>
        <v>0</v>
      </c>
      <c r="M168" s="135" t="str">
        <f t="shared" si="2"/>
        <v/>
      </c>
      <c r="N168" s="135">
        <f>IFERROR(SUM('0'!$Q155),"")</f>
        <v>0</v>
      </c>
      <c r="O168" s="135">
        <f>IFERROR(SUM('0'!$R155),"")</f>
        <v>0</v>
      </c>
      <c r="P168" s="135">
        <f>IFERROR(SUM('0'!$S155),"")</f>
        <v>0</v>
      </c>
      <c r="Q168" s="134" t="str">
        <f>IFERROR(CONCATENATE('0'!$T155),"")</f>
        <v>л/к</v>
      </c>
      <c r="R168" s="136" t="str">
        <f>IFERROR(CONCATENATE('0'!$W155),"")</f>
        <v/>
      </c>
    </row>
    <row r="169" spans="1:18" ht="15.95" hidden="1" customHeight="1">
      <c r="A169" s="130" t="str">
        <f>IFERROR(CONCATENATE('0'!$A156),"")</f>
        <v/>
      </c>
      <c r="B169" s="131">
        <f>IFERROR(SUM('0'!$B156),"")</f>
        <v>0</v>
      </c>
      <c r="C169" s="131" t="str">
        <f>CONCATENATE('0'!C156,"(",'0'!D156,")")</f>
        <v>()</v>
      </c>
      <c r="D169" s="132">
        <f>IFERROR(SUM('0'!$E156),"")</f>
        <v>0</v>
      </c>
      <c r="E169" s="131">
        <f>IFERROR(SUM('0'!$F156),"")</f>
        <v>0</v>
      </c>
      <c r="F169" s="131" t="str">
        <f>IFERROR(CONCATENATE('0'!$G156),0)</f>
        <v/>
      </c>
      <c r="G169" s="133">
        <f>IFERROR(SUM('0'!$H156),"")</f>
        <v>0</v>
      </c>
      <c r="H169" s="131">
        <f>IFERROR(SUM('0'!$I156),"")</f>
        <v>0</v>
      </c>
      <c r="I169" s="134" t="str">
        <f>IFERROR(CONCATENATE('0'!$J156),0)</f>
        <v/>
      </c>
      <c r="J169" s="131" t="str">
        <f>IFERROR(CONCATENATE('0'!$K156),0)</f>
        <v/>
      </c>
      <c r="K169" s="131">
        <f>IFERROR(SUM('0'!$L156),"")</f>
        <v>0</v>
      </c>
      <c r="L169" s="131">
        <f>IFERROR(SUM('0'!$M156),"")</f>
        <v>0</v>
      </c>
      <c r="M169" s="135" t="str">
        <f t="shared" si="2"/>
        <v/>
      </c>
      <c r="N169" s="135">
        <f>IFERROR(SUM('0'!$Q156),"")</f>
        <v>0</v>
      </c>
      <c r="O169" s="135">
        <f>IFERROR(SUM('0'!$R156),"")</f>
        <v>0</v>
      </c>
      <c r="P169" s="135">
        <f>IFERROR(SUM('0'!$S156),"")</f>
        <v>0</v>
      </c>
      <c r="Q169" s="134" t="str">
        <f>IFERROR(CONCATENATE('0'!$T156),"")</f>
        <v>л/к</v>
      </c>
      <c r="R169" s="136" t="str">
        <f>IFERROR(CONCATENATE('0'!$W156),"")</f>
        <v/>
      </c>
    </row>
    <row r="170" spans="1:18" ht="15.95" hidden="1" customHeight="1">
      <c r="A170" s="130" t="str">
        <f>IFERROR(CONCATENATE('0'!$A157),"")</f>
        <v/>
      </c>
      <c r="B170" s="131">
        <f>IFERROR(SUM('0'!$B157),"")</f>
        <v>0</v>
      </c>
      <c r="C170" s="131" t="str">
        <f>CONCATENATE('0'!C157,"(",'0'!D157,")")</f>
        <v>()</v>
      </c>
      <c r="D170" s="132">
        <f>IFERROR(SUM('0'!$E157),"")</f>
        <v>0</v>
      </c>
      <c r="E170" s="131">
        <f>IFERROR(SUM('0'!$F157),"")</f>
        <v>0</v>
      </c>
      <c r="F170" s="131" t="str">
        <f>IFERROR(CONCATENATE('0'!$G157),0)</f>
        <v/>
      </c>
      <c r="G170" s="133">
        <f>IFERROR(SUM('0'!$H157),"")</f>
        <v>0</v>
      </c>
      <c r="H170" s="131">
        <f>IFERROR(SUM('0'!$I157),"")</f>
        <v>0</v>
      </c>
      <c r="I170" s="134" t="str">
        <f>IFERROR(CONCATENATE('0'!$J157),0)</f>
        <v/>
      </c>
      <c r="J170" s="131" t="str">
        <f>IFERROR(CONCATENATE('0'!$K157),0)</f>
        <v/>
      </c>
      <c r="K170" s="131">
        <f>IFERROR(SUM('0'!$L157),"")</f>
        <v>0</v>
      </c>
      <c r="L170" s="131">
        <f>IFERROR(SUM('0'!$M157),"")</f>
        <v>0</v>
      </c>
      <c r="M170" s="135" t="str">
        <f t="shared" si="2"/>
        <v/>
      </c>
      <c r="N170" s="135">
        <f>IFERROR(SUM('0'!$Q157),"")</f>
        <v>0</v>
      </c>
      <c r="O170" s="135">
        <f>IFERROR(SUM('0'!$R157),"")</f>
        <v>0</v>
      </c>
      <c r="P170" s="135">
        <f>IFERROR(SUM('0'!$S157),"")</f>
        <v>0</v>
      </c>
      <c r="Q170" s="134" t="str">
        <f>IFERROR(CONCATENATE('0'!$T157),"")</f>
        <v>л/к</v>
      </c>
      <c r="R170" s="136" t="str">
        <f>IFERROR(CONCATENATE('0'!$W157),"")</f>
        <v/>
      </c>
    </row>
    <row r="171" spans="1:18" ht="15.95" hidden="1" customHeight="1">
      <c r="A171" s="130" t="str">
        <f>IFERROR(CONCATENATE('0'!$A158),"")</f>
        <v/>
      </c>
      <c r="B171" s="131">
        <f>IFERROR(SUM('0'!$B158),"")</f>
        <v>0</v>
      </c>
      <c r="C171" s="131" t="str">
        <f>CONCATENATE('0'!C158,"(",'0'!D158,")")</f>
        <v>()</v>
      </c>
      <c r="D171" s="132">
        <f>IFERROR(SUM('0'!$E158),"")</f>
        <v>0</v>
      </c>
      <c r="E171" s="131">
        <f>IFERROR(SUM('0'!$F158),"")</f>
        <v>0</v>
      </c>
      <c r="F171" s="131" t="str">
        <f>IFERROR(CONCATENATE('0'!$G158),0)</f>
        <v/>
      </c>
      <c r="G171" s="133">
        <f>IFERROR(SUM('0'!$H158),"")</f>
        <v>0</v>
      </c>
      <c r="H171" s="131">
        <f>IFERROR(SUM('0'!$I158),"")</f>
        <v>0</v>
      </c>
      <c r="I171" s="134" t="str">
        <f>IFERROR(CONCATENATE('0'!$J158),0)</f>
        <v/>
      </c>
      <c r="J171" s="131" t="str">
        <f>IFERROR(CONCATENATE('0'!$K158),0)</f>
        <v/>
      </c>
      <c r="K171" s="131">
        <f>IFERROR(SUM('0'!$L158),"")</f>
        <v>0</v>
      </c>
      <c r="L171" s="131">
        <f>IFERROR(SUM('0'!$M158),"")</f>
        <v>0</v>
      </c>
      <c r="M171" s="135" t="str">
        <f t="shared" si="2"/>
        <v/>
      </c>
      <c r="N171" s="135">
        <f>IFERROR(SUM('0'!$Q158),"")</f>
        <v>0</v>
      </c>
      <c r="O171" s="135">
        <f>IFERROR(SUM('0'!$R158),"")</f>
        <v>0</v>
      </c>
      <c r="P171" s="135">
        <f>IFERROR(SUM('0'!$S158),"")</f>
        <v>0</v>
      </c>
      <c r="Q171" s="134" t="str">
        <f>IFERROR(CONCATENATE('0'!$T158),"")</f>
        <v>л/к</v>
      </c>
      <c r="R171" s="136" t="str">
        <f>IFERROR(CONCATENATE('0'!$W158),"")</f>
        <v/>
      </c>
    </row>
    <row r="172" spans="1:18" ht="15.95" hidden="1" customHeight="1">
      <c r="A172" s="130" t="str">
        <f>IFERROR(CONCATENATE('0'!$A159),"")</f>
        <v/>
      </c>
      <c r="B172" s="131">
        <f>IFERROR(SUM('0'!$B159),"")</f>
        <v>0</v>
      </c>
      <c r="C172" s="131" t="str">
        <f>CONCATENATE('0'!C159,"(",'0'!D159,")")</f>
        <v>()</v>
      </c>
      <c r="D172" s="132">
        <f>IFERROR(SUM('0'!$E159),"")</f>
        <v>0</v>
      </c>
      <c r="E172" s="131">
        <f>IFERROR(SUM('0'!$F159),"")</f>
        <v>0</v>
      </c>
      <c r="F172" s="131" t="str">
        <f>IFERROR(CONCATENATE('0'!$G159),0)</f>
        <v/>
      </c>
      <c r="G172" s="133">
        <f>IFERROR(SUM('0'!$H159),"")</f>
        <v>0</v>
      </c>
      <c r="H172" s="131">
        <f>IFERROR(SUM('0'!$I159),"")</f>
        <v>0</v>
      </c>
      <c r="I172" s="134" t="str">
        <f>IFERROR(CONCATENATE('0'!$J159),0)</f>
        <v/>
      </c>
      <c r="J172" s="131" t="str">
        <f>IFERROR(CONCATENATE('0'!$K159),0)</f>
        <v/>
      </c>
      <c r="K172" s="131">
        <f>IFERROR(SUM('0'!$L159),"")</f>
        <v>0</v>
      </c>
      <c r="L172" s="131">
        <f>IFERROR(SUM('0'!$M159),"")</f>
        <v>0</v>
      </c>
      <c r="M172" s="135" t="str">
        <f t="shared" si="2"/>
        <v/>
      </c>
      <c r="N172" s="135">
        <f>IFERROR(SUM('0'!$Q159),"")</f>
        <v>0</v>
      </c>
      <c r="O172" s="135">
        <f>IFERROR(SUM('0'!$R159),"")</f>
        <v>0</v>
      </c>
      <c r="P172" s="135">
        <f>IFERROR(SUM('0'!$S159),"")</f>
        <v>0</v>
      </c>
      <c r="Q172" s="134" t="str">
        <f>IFERROR(CONCATENATE('0'!$T159),"")</f>
        <v>л/к</v>
      </c>
      <c r="R172" s="136" t="str">
        <f>IFERROR(CONCATENATE('0'!$W159),"")</f>
        <v/>
      </c>
    </row>
    <row r="173" spans="1:18" ht="15.95" hidden="1" customHeight="1">
      <c r="A173" s="130" t="str">
        <f>IFERROR(CONCATENATE('0'!$A160),"")</f>
        <v/>
      </c>
      <c r="B173" s="131">
        <f>IFERROR(SUM('0'!$B160),"")</f>
        <v>0</v>
      </c>
      <c r="C173" s="131" t="str">
        <f>CONCATENATE('0'!C160,"(",'0'!D160,")")</f>
        <v>()</v>
      </c>
      <c r="D173" s="132">
        <f>IFERROR(SUM('0'!$E160),"")</f>
        <v>0</v>
      </c>
      <c r="E173" s="131">
        <f>IFERROR(SUM('0'!$F160),"")</f>
        <v>0</v>
      </c>
      <c r="F173" s="131" t="str">
        <f>IFERROR(CONCATENATE('0'!$G160),0)</f>
        <v/>
      </c>
      <c r="G173" s="133">
        <f>IFERROR(SUM('0'!$H160),"")</f>
        <v>0</v>
      </c>
      <c r="H173" s="131">
        <f>IFERROR(SUM('0'!$I160),"")</f>
        <v>0</v>
      </c>
      <c r="I173" s="134" t="str">
        <f>IFERROR(CONCATENATE('0'!$J160),0)</f>
        <v/>
      </c>
      <c r="J173" s="131" t="str">
        <f>IFERROR(CONCATENATE('0'!$K160),0)</f>
        <v/>
      </c>
      <c r="K173" s="131">
        <f>IFERROR(SUM('0'!$L160),"")</f>
        <v>0</v>
      </c>
      <c r="L173" s="131">
        <f>IFERROR(SUM('0'!$M160),"")</f>
        <v>0</v>
      </c>
      <c r="M173" s="135" t="str">
        <f t="shared" si="2"/>
        <v/>
      </c>
      <c r="N173" s="135">
        <f>IFERROR(SUM('0'!$Q160),"")</f>
        <v>0</v>
      </c>
      <c r="O173" s="135">
        <f>IFERROR(SUM('0'!$R160),"")</f>
        <v>0</v>
      </c>
      <c r="P173" s="135">
        <f>IFERROR(SUM('0'!$S160),"")</f>
        <v>0</v>
      </c>
      <c r="Q173" s="134" t="str">
        <f>IFERROR(CONCATENATE('0'!$T160),"")</f>
        <v>л/к</v>
      </c>
      <c r="R173" s="136" t="str">
        <f>IFERROR(CONCATENATE('0'!$W160),"")</f>
        <v/>
      </c>
    </row>
    <row r="174" spans="1:18" ht="15.95" hidden="1" customHeight="1">
      <c r="A174" s="130" t="str">
        <f>IFERROR(CONCATENATE('0'!$A161),"")</f>
        <v/>
      </c>
      <c r="B174" s="131">
        <f>IFERROR(SUM('0'!$B161),"")</f>
        <v>0</v>
      </c>
      <c r="C174" s="131" t="str">
        <f>CONCATENATE('0'!C161,"(",'0'!D161,")")</f>
        <v>()</v>
      </c>
      <c r="D174" s="132">
        <f>IFERROR(SUM('0'!$E161),"")</f>
        <v>0</v>
      </c>
      <c r="E174" s="131">
        <f>IFERROR(SUM('0'!$F161),"")</f>
        <v>0</v>
      </c>
      <c r="F174" s="131" t="str">
        <f>IFERROR(CONCATENATE('0'!$G161),0)</f>
        <v/>
      </c>
      <c r="G174" s="133">
        <f>IFERROR(SUM('0'!$H161),"")</f>
        <v>0</v>
      </c>
      <c r="H174" s="131">
        <f>IFERROR(SUM('0'!$I161),"")</f>
        <v>0</v>
      </c>
      <c r="I174" s="134" t="str">
        <f>IFERROR(CONCATENATE('0'!$J161),0)</f>
        <v/>
      </c>
      <c r="J174" s="131" t="str">
        <f>IFERROR(CONCATENATE('0'!$K161),0)</f>
        <v/>
      </c>
      <c r="K174" s="131">
        <f>IFERROR(SUM('0'!$L161),"")</f>
        <v>0</v>
      </c>
      <c r="L174" s="131">
        <f>IFERROR(SUM('0'!$M161),"")</f>
        <v>0</v>
      </c>
      <c r="M174" s="135" t="str">
        <f t="shared" si="2"/>
        <v/>
      </c>
      <c r="N174" s="135">
        <f>IFERROR(SUM('0'!$Q161),"")</f>
        <v>0</v>
      </c>
      <c r="O174" s="135">
        <f>IFERROR(SUM('0'!$R161),"")</f>
        <v>0</v>
      </c>
      <c r="P174" s="135">
        <f>IFERROR(SUM('0'!$S161),"")</f>
        <v>0</v>
      </c>
      <c r="Q174" s="134" t="str">
        <f>IFERROR(CONCATENATE('0'!$T161),"")</f>
        <v>л/к</v>
      </c>
      <c r="R174" s="136" t="str">
        <f>IFERROR(CONCATENATE('0'!$W161),"")</f>
        <v/>
      </c>
    </row>
    <row r="175" spans="1:18" ht="15.95" hidden="1" customHeight="1">
      <c r="A175" s="130" t="str">
        <f>IFERROR(CONCATENATE('0'!$A162),"")</f>
        <v/>
      </c>
      <c r="B175" s="131">
        <f>IFERROR(SUM('0'!$B162),"")</f>
        <v>0</v>
      </c>
      <c r="C175" s="131" t="str">
        <f>CONCATENATE('0'!C162,"(",'0'!D162,")")</f>
        <v>()</v>
      </c>
      <c r="D175" s="132">
        <f>IFERROR(SUM('0'!$E162),"")</f>
        <v>0</v>
      </c>
      <c r="E175" s="131">
        <f>IFERROR(SUM('0'!$F162),"")</f>
        <v>0</v>
      </c>
      <c r="F175" s="131" t="str">
        <f>IFERROR(CONCATENATE('0'!$G162),0)</f>
        <v/>
      </c>
      <c r="G175" s="133">
        <f>IFERROR(SUM('0'!$H162),"")</f>
        <v>0</v>
      </c>
      <c r="H175" s="131">
        <f>IFERROR(SUM('0'!$I162),"")</f>
        <v>0</v>
      </c>
      <c r="I175" s="134" t="str">
        <f>IFERROR(CONCATENATE('0'!$J162),0)</f>
        <v/>
      </c>
      <c r="J175" s="131" t="str">
        <f>IFERROR(CONCATENATE('0'!$K162),0)</f>
        <v/>
      </c>
      <c r="K175" s="131">
        <f>IFERROR(SUM('0'!$L162),"")</f>
        <v>0</v>
      </c>
      <c r="L175" s="131">
        <f>IFERROR(SUM('0'!$M162),"")</f>
        <v>0</v>
      </c>
      <c r="M175" s="135" t="str">
        <f t="shared" si="2"/>
        <v/>
      </c>
      <c r="N175" s="135">
        <f>IFERROR(SUM('0'!$Q162),"")</f>
        <v>0</v>
      </c>
      <c r="O175" s="135">
        <f>IFERROR(SUM('0'!$R162),"")</f>
        <v>0</v>
      </c>
      <c r="P175" s="135">
        <f>IFERROR(SUM('0'!$S162),"")</f>
        <v>0</v>
      </c>
      <c r="Q175" s="134" t="str">
        <f>IFERROR(CONCATENATE('0'!$T162),"")</f>
        <v>л/к</v>
      </c>
      <c r="R175" s="136" t="str">
        <f>IFERROR(CONCATENATE('0'!$W162),"")</f>
        <v/>
      </c>
    </row>
    <row r="176" spans="1:18" ht="15.95" hidden="1" customHeight="1">
      <c r="A176" s="130" t="str">
        <f>IFERROR(CONCATENATE('0'!$A163),"")</f>
        <v/>
      </c>
      <c r="B176" s="131">
        <f>IFERROR(SUM('0'!$B163),"")</f>
        <v>0</v>
      </c>
      <c r="C176" s="131" t="str">
        <f>CONCATENATE('0'!C163,"(",'0'!D163,")")</f>
        <v>()</v>
      </c>
      <c r="D176" s="132">
        <f>IFERROR(SUM('0'!$E163),"")</f>
        <v>0</v>
      </c>
      <c r="E176" s="131">
        <f>IFERROR(SUM('0'!$F163),"")</f>
        <v>0</v>
      </c>
      <c r="F176" s="131" t="str">
        <f>IFERROR(CONCATENATE('0'!$G163),0)</f>
        <v/>
      </c>
      <c r="G176" s="133">
        <f>IFERROR(SUM('0'!$H163),"")</f>
        <v>0</v>
      </c>
      <c r="H176" s="131">
        <f>IFERROR(SUM('0'!$I163),"")</f>
        <v>0</v>
      </c>
      <c r="I176" s="134" t="str">
        <f>IFERROR(CONCATENATE('0'!$J163),0)</f>
        <v/>
      </c>
      <c r="J176" s="131" t="str">
        <f>IFERROR(CONCATENATE('0'!$K163),0)</f>
        <v/>
      </c>
      <c r="K176" s="131">
        <f>IFERROR(SUM('0'!$L163),"")</f>
        <v>0</v>
      </c>
      <c r="L176" s="131">
        <f>IFERROR(SUM('0'!$M163),"")</f>
        <v>0</v>
      </c>
      <c r="M176" s="135" t="str">
        <f t="shared" si="2"/>
        <v/>
      </c>
      <c r="N176" s="135">
        <f>IFERROR(SUM('0'!$Q163),"")</f>
        <v>0</v>
      </c>
      <c r="O176" s="135">
        <f>IFERROR(SUM('0'!$R163),"")</f>
        <v>0</v>
      </c>
      <c r="P176" s="135">
        <f>IFERROR(SUM('0'!$S163),"")</f>
        <v>0</v>
      </c>
      <c r="Q176" s="134" t="str">
        <f>IFERROR(CONCATENATE('0'!$T163),"")</f>
        <v>л/к</v>
      </c>
      <c r="R176" s="136" t="str">
        <f>IFERROR(CONCATENATE('0'!$W163),"")</f>
        <v/>
      </c>
    </row>
    <row r="177" spans="1:18" ht="15.95" hidden="1" customHeight="1">
      <c r="A177" s="130" t="str">
        <f>IFERROR(CONCATENATE('0'!$A164),"")</f>
        <v/>
      </c>
      <c r="B177" s="131">
        <f>IFERROR(SUM('0'!$B164),"")</f>
        <v>0</v>
      </c>
      <c r="C177" s="131" t="str">
        <f>CONCATENATE('0'!C164,"(",'0'!D164,")")</f>
        <v>()</v>
      </c>
      <c r="D177" s="132">
        <f>IFERROR(SUM('0'!$E164),"")</f>
        <v>0</v>
      </c>
      <c r="E177" s="131">
        <f>IFERROR(SUM('0'!$F164),"")</f>
        <v>0</v>
      </c>
      <c r="F177" s="131" t="str">
        <f>IFERROR(CONCATENATE('0'!$G164),0)</f>
        <v/>
      </c>
      <c r="G177" s="133">
        <f>IFERROR(SUM('0'!$H164),"")</f>
        <v>0</v>
      </c>
      <c r="H177" s="131">
        <f>IFERROR(SUM('0'!$I164),"")</f>
        <v>0</v>
      </c>
      <c r="I177" s="134" t="str">
        <f>IFERROR(CONCATENATE('0'!$J164),0)</f>
        <v/>
      </c>
      <c r="J177" s="131" t="str">
        <f>IFERROR(CONCATENATE('0'!$K164),0)</f>
        <v/>
      </c>
      <c r="K177" s="131">
        <f>IFERROR(SUM('0'!$L164),"")</f>
        <v>0</v>
      </c>
      <c r="L177" s="131">
        <f>IFERROR(SUM('0'!$M164),"")</f>
        <v>0</v>
      </c>
      <c r="M177" s="135" t="str">
        <f t="shared" si="2"/>
        <v/>
      </c>
      <c r="N177" s="135">
        <f>IFERROR(SUM('0'!$Q164),"")</f>
        <v>0</v>
      </c>
      <c r="O177" s="135">
        <f>IFERROR(SUM('0'!$R164),"")</f>
        <v>0</v>
      </c>
      <c r="P177" s="135">
        <f>IFERROR(SUM('0'!$S164),"")</f>
        <v>0</v>
      </c>
      <c r="Q177" s="134" t="str">
        <f>IFERROR(CONCATENATE('0'!$T164),"")</f>
        <v>л/к</v>
      </c>
      <c r="R177" s="136" t="str">
        <f>IFERROR(CONCATENATE('0'!$W164),"")</f>
        <v/>
      </c>
    </row>
    <row r="178" spans="1:18" ht="15.95" hidden="1" customHeight="1">
      <c r="A178" s="130" t="str">
        <f>IFERROR(CONCATENATE('0'!$A165),"")</f>
        <v/>
      </c>
      <c r="B178" s="131">
        <f>IFERROR(SUM('0'!$B165),"")</f>
        <v>0</v>
      </c>
      <c r="C178" s="131" t="str">
        <f>CONCATENATE('0'!C165,"(",'0'!D165,")")</f>
        <v>()</v>
      </c>
      <c r="D178" s="132">
        <f>IFERROR(SUM('0'!$E165),"")</f>
        <v>0</v>
      </c>
      <c r="E178" s="131">
        <f>IFERROR(SUM('0'!$F165),"")</f>
        <v>0</v>
      </c>
      <c r="F178" s="131" t="str">
        <f>IFERROR(CONCATENATE('0'!$G165),0)</f>
        <v/>
      </c>
      <c r="G178" s="133">
        <f>IFERROR(SUM('0'!$H165),"")</f>
        <v>0</v>
      </c>
      <c r="H178" s="131">
        <f>IFERROR(SUM('0'!$I165),"")</f>
        <v>0</v>
      </c>
      <c r="I178" s="134" t="str">
        <f>IFERROR(CONCATENATE('0'!$J165),0)</f>
        <v/>
      </c>
      <c r="J178" s="131" t="str">
        <f>IFERROR(CONCATENATE('0'!$K165),0)</f>
        <v/>
      </c>
      <c r="K178" s="131">
        <f>IFERROR(SUM('0'!$L165),"")</f>
        <v>0</v>
      </c>
      <c r="L178" s="131">
        <f>IFERROR(SUM('0'!$M165),"")</f>
        <v>0</v>
      </c>
      <c r="M178" s="135" t="str">
        <f t="shared" si="2"/>
        <v/>
      </c>
      <c r="N178" s="135">
        <f>IFERROR(SUM('0'!$Q165),"")</f>
        <v>0</v>
      </c>
      <c r="O178" s="135">
        <f>IFERROR(SUM('0'!$R165),"")</f>
        <v>0</v>
      </c>
      <c r="P178" s="135">
        <f>IFERROR(SUM('0'!$S165),"")</f>
        <v>0</v>
      </c>
      <c r="Q178" s="134" t="str">
        <f>IFERROR(CONCATENATE('0'!$T165),"")</f>
        <v>л/к</v>
      </c>
      <c r="R178" s="136" t="str">
        <f>IFERROR(CONCATENATE('0'!$W165),"")</f>
        <v/>
      </c>
    </row>
    <row r="179" spans="1:18" ht="15.95" hidden="1" customHeight="1">
      <c r="A179" s="130" t="str">
        <f>IFERROR(CONCATENATE('0'!$A166),"")</f>
        <v/>
      </c>
      <c r="B179" s="131">
        <f>IFERROR(SUM('0'!$B166),"")</f>
        <v>0</v>
      </c>
      <c r="C179" s="131" t="str">
        <f>CONCATENATE('0'!C166,"(",'0'!D166,")")</f>
        <v>()</v>
      </c>
      <c r="D179" s="132">
        <f>IFERROR(SUM('0'!$E166),"")</f>
        <v>0</v>
      </c>
      <c r="E179" s="131">
        <f>IFERROR(SUM('0'!$F166),"")</f>
        <v>0</v>
      </c>
      <c r="F179" s="131" t="str">
        <f>IFERROR(CONCATENATE('0'!$G166),0)</f>
        <v/>
      </c>
      <c r="G179" s="133">
        <f>IFERROR(SUM('0'!$H166),"")</f>
        <v>0</v>
      </c>
      <c r="H179" s="131">
        <f>IFERROR(SUM('0'!$I166),"")</f>
        <v>0</v>
      </c>
      <c r="I179" s="134" t="str">
        <f>IFERROR(CONCATENATE('0'!$J166),0)</f>
        <v/>
      </c>
      <c r="J179" s="131" t="str">
        <f>IFERROR(CONCATENATE('0'!$K166),0)</f>
        <v/>
      </c>
      <c r="K179" s="131">
        <f>IFERROR(SUM('0'!$L166),"")</f>
        <v>0</v>
      </c>
      <c r="L179" s="131">
        <f>IFERROR(SUM('0'!$M166),"")</f>
        <v>0</v>
      </c>
      <c r="M179" s="135" t="str">
        <f t="shared" si="2"/>
        <v/>
      </c>
      <c r="N179" s="135">
        <f>IFERROR(SUM('0'!$Q166),"")</f>
        <v>0</v>
      </c>
      <c r="O179" s="135">
        <f>IFERROR(SUM('0'!$R166),"")</f>
        <v>0</v>
      </c>
      <c r="P179" s="135">
        <f>IFERROR(SUM('0'!$S166),"")</f>
        <v>0</v>
      </c>
      <c r="Q179" s="134" t="str">
        <f>IFERROR(CONCATENATE('0'!$T166),"")</f>
        <v>л/к</v>
      </c>
      <c r="R179" s="136" t="str">
        <f>IFERROR(CONCATENATE('0'!$W166),"")</f>
        <v/>
      </c>
    </row>
    <row r="180" spans="1:18" ht="15.95" hidden="1" customHeight="1">
      <c r="A180" s="130" t="str">
        <f>IFERROR(CONCATENATE('0'!$A167),"")</f>
        <v/>
      </c>
      <c r="B180" s="131">
        <f>IFERROR(SUM('0'!$B167),"")</f>
        <v>0</v>
      </c>
      <c r="C180" s="131" t="str">
        <f>CONCATENATE('0'!C167,"(",'0'!D167,")")</f>
        <v>()</v>
      </c>
      <c r="D180" s="132">
        <f>IFERROR(SUM('0'!$E167),"")</f>
        <v>0</v>
      </c>
      <c r="E180" s="131">
        <f>IFERROR(SUM('0'!$F167),"")</f>
        <v>0</v>
      </c>
      <c r="F180" s="131" t="str">
        <f>IFERROR(CONCATENATE('0'!$G167),0)</f>
        <v/>
      </c>
      <c r="G180" s="133">
        <f>IFERROR(SUM('0'!$H167),"")</f>
        <v>0</v>
      </c>
      <c r="H180" s="131">
        <f>IFERROR(SUM('0'!$I167),"")</f>
        <v>0</v>
      </c>
      <c r="I180" s="134" t="str">
        <f>IFERROR(CONCATENATE('0'!$J167),0)</f>
        <v/>
      </c>
      <c r="J180" s="131" t="str">
        <f>IFERROR(CONCATENATE('0'!$K167),0)</f>
        <v/>
      </c>
      <c r="K180" s="131">
        <f>IFERROR(SUM('0'!$L167),"")</f>
        <v>0</v>
      </c>
      <c r="L180" s="131">
        <f>IFERROR(SUM('0'!$M167),"")</f>
        <v>0</v>
      </c>
      <c r="M180" s="135" t="str">
        <f t="shared" si="2"/>
        <v/>
      </c>
      <c r="N180" s="135">
        <f>IFERROR(SUM('0'!$Q167),"")</f>
        <v>0</v>
      </c>
      <c r="O180" s="135">
        <f>IFERROR(SUM('0'!$R167),"")</f>
        <v>0</v>
      </c>
      <c r="P180" s="135">
        <f>IFERROR(SUM('0'!$S167),"")</f>
        <v>0</v>
      </c>
      <c r="Q180" s="134" t="str">
        <f>IFERROR(CONCATENATE('0'!$T167),"")</f>
        <v>л/к</v>
      </c>
      <c r="R180" s="136" t="str">
        <f>IFERROR(CONCATENATE('0'!$W167),"")</f>
        <v/>
      </c>
    </row>
    <row r="181" spans="1:18" ht="15.95" hidden="1" customHeight="1">
      <c r="A181" s="130" t="str">
        <f>IFERROR(CONCATENATE('0'!$A168),"")</f>
        <v/>
      </c>
      <c r="B181" s="131">
        <f>IFERROR(SUM('0'!$B168),"")</f>
        <v>0</v>
      </c>
      <c r="C181" s="131" t="str">
        <f>CONCATENATE('0'!C168,"(",'0'!D168,")")</f>
        <v>()</v>
      </c>
      <c r="D181" s="132">
        <f>IFERROR(SUM('0'!$E168),"")</f>
        <v>0</v>
      </c>
      <c r="E181" s="131">
        <f>IFERROR(SUM('0'!$F168),"")</f>
        <v>0</v>
      </c>
      <c r="F181" s="131" t="str">
        <f>IFERROR(CONCATENATE('0'!$G168),0)</f>
        <v/>
      </c>
      <c r="G181" s="133">
        <f>IFERROR(SUM('0'!$H168),"")</f>
        <v>0</v>
      </c>
      <c r="H181" s="131">
        <f>IFERROR(SUM('0'!$I168),"")</f>
        <v>0</v>
      </c>
      <c r="I181" s="134" t="str">
        <f>IFERROR(CONCATENATE('0'!$J168),0)</f>
        <v/>
      </c>
      <c r="J181" s="131" t="str">
        <f>IFERROR(CONCATENATE('0'!$K168),0)</f>
        <v/>
      </c>
      <c r="K181" s="131">
        <f>IFERROR(SUM('0'!$L168),"")</f>
        <v>0</v>
      </c>
      <c r="L181" s="131">
        <f>IFERROR(SUM('0'!$M168),"")</f>
        <v>0</v>
      </c>
      <c r="M181" s="135" t="str">
        <f t="shared" si="2"/>
        <v/>
      </c>
      <c r="N181" s="135">
        <f>IFERROR(SUM('0'!$Q168),"")</f>
        <v>0</v>
      </c>
      <c r="O181" s="135">
        <f>IFERROR(SUM('0'!$R168),"")</f>
        <v>0</v>
      </c>
      <c r="P181" s="135">
        <f>IFERROR(SUM('0'!$S168),"")</f>
        <v>0</v>
      </c>
      <c r="Q181" s="134" t="str">
        <f>IFERROR(CONCATENATE('0'!$T168),"")</f>
        <v>л/к</v>
      </c>
      <c r="R181" s="136" t="str">
        <f>IFERROR(CONCATENATE('0'!$W168),"")</f>
        <v/>
      </c>
    </row>
    <row r="182" spans="1:18" ht="15.95" hidden="1" customHeight="1">
      <c r="A182" s="130" t="str">
        <f>IFERROR(CONCATENATE('0'!$A169),"")</f>
        <v/>
      </c>
      <c r="B182" s="131">
        <f>IFERROR(SUM('0'!$B169),"")</f>
        <v>0</v>
      </c>
      <c r="C182" s="131" t="str">
        <f>CONCATENATE('0'!C169,"(",'0'!D169,")")</f>
        <v>()</v>
      </c>
      <c r="D182" s="132">
        <f>IFERROR(SUM('0'!$E169),"")</f>
        <v>0</v>
      </c>
      <c r="E182" s="131">
        <f>IFERROR(SUM('0'!$F169),"")</f>
        <v>0</v>
      </c>
      <c r="F182" s="131" t="str">
        <f>IFERROR(CONCATENATE('0'!$G169),0)</f>
        <v/>
      </c>
      <c r="G182" s="133">
        <f>IFERROR(SUM('0'!$H169),"")</f>
        <v>0</v>
      </c>
      <c r="H182" s="131">
        <f>IFERROR(SUM('0'!$I169),"")</f>
        <v>0</v>
      </c>
      <c r="I182" s="134" t="str">
        <f>IFERROR(CONCATENATE('0'!$J169),0)</f>
        <v/>
      </c>
      <c r="J182" s="131" t="str">
        <f>IFERROR(CONCATENATE('0'!$K169),0)</f>
        <v/>
      </c>
      <c r="K182" s="131">
        <f>IFERROR(SUM('0'!$L169),"")</f>
        <v>0</v>
      </c>
      <c r="L182" s="131">
        <f>IFERROR(SUM('0'!$M169),"")</f>
        <v>0</v>
      </c>
      <c r="M182" s="135" t="str">
        <f t="shared" si="2"/>
        <v/>
      </c>
      <c r="N182" s="135">
        <f>IFERROR(SUM('0'!$Q169),"")</f>
        <v>0</v>
      </c>
      <c r="O182" s="135">
        <f>IFERROR(SUM('0'!$R169),"")</f>
        <v>0</v>
      </c>
      <c r="P182" s="135">
        <f>IFERROR(SUM('0'!$S169),"")</f>
        <v>0</v>
      </c>
      <c r="Q182" s="134" t="str">
        <f>IFERROR(CONCATENATE('0'!$T169),"")</f>
        <v>л/к</v>
      </c>
      <c r="R182" s="136" t="str">
        <f>IFERROR(CONCATENATE('0'!$W169),"")</f>
        <v/>
      </c>
    </row>
    <row r="183" spans="1:18" ht="15.95" hidden="1" customHeight="1">
      <c r="A183" s="130" t="str">
        <f>IFERROR(CONCATENATE('0'!$A170),"")</f>
        <v/>
      </c>
      <c r="B183" s="131">
        <f>IFERROR(SUM('0'!$B170),"")</f>
        <v>0</v>
      </c>
      <c r="C183" s="131" t="str">
        <f>CONCATENATE('0'!C170,"(",'0'!D170,")")</f>
        <v>()</v>
      </c>
      <c r="D183" s="132">
        <f>IFERROR(SUM('0'!$E170),"")</f>
        <v>0</v>
      </c>
      <c r="E183" s="131">
        <f>IFERROR(SUM('0'!$F170),"")</f>
        <v>0</v>
      </c>
      <c r="F183" s="131" t="str">
        <f>IFERROR(CONCATENATE('0'!$G170),0)</f>
        <v/>
      </c>
      <c r="G183" s="133">
        <f>IFERROR(SUM('0'!$H170),"")</f>
        <v>0</v>
      </c>
      <c r="H183" s="131">
        <f>IFERROR(SUM('0'!$I170),"")</f>
        <v>0</v>
      </c>
      <c r="I183" s="134" t="str">
        <f>IFERROR(CONCATENATE('0'!$J170),0)</f>
        <v/>
      </c>
      <c r="J183" s="131" t="str">
        <f>IFERROR(CONCATENATE('0'!$K170),0)</f>
        <v/>
      </c>
      <c r="K183" s="131">
        <f>IFERROR(SUM('0'!$L170),"")</f>
        <v>0</v>
      </c>
      <c r="L183" s="131">
        <f>IFERROR(SUM('0'!$M170),"")</f>
        <v>0</v>
      </c>
      <c r="M183" s="135" t="str">
        <f t="shared" si="2"/>
        <v/>
      </c>
      <c r="N183" s="135">
        <f>IFERROR(SUM('0'!$Q170),"")</f>
        <v>0</v>
      </c>
      <c r="O183" s="135">
        <f>IFERROR(SUM('0'!$R170),"")</f>
        <v>0</v>
      </c>
      <c r="P183" s="135">
        <f>IFERROR(SUM('0'!$S170),"")</f>
        <v>0</v>
      </c>
      <c r="Q183" s="134" t="str">
        <f>IFERROR(CONCATENATE('0'!$T170),"")</f>
        <v>л/к</v>
      </c>
      <c r="R183" s="136" t="str">
        <f>IFERROR(CONCATENATE('0'!$W170),"")</f>
        <v/>
      </c>
    </row>
    <row r="184" spans="1:18" ht="15.95" hidden="1" customHeight="1">
      <c r="A184" s="130" t="str">
        <f>IFERROR(CONCATENATE('0'!$A171),"")</f>
        <v/>
      </c>
      <c r="B184" s="131">
        <f>IFERROR(SUM('0'!$B171),"")</f>
        <v>0</v>
      </c>
      <c r="C184" s="131" t="str">
        <f>CONCATENATE('0'!C171,"(",'0'!D171,")")</f>
        <v>()</v>
      </c>
      <c r="D184" s="132">
        <f>IFERROR(SUM('0'!$E171),"")</f>
        <v>0</v>
      </c>
      <c r="E184" s="131">
        <f>IFERROR(SUM('0'!$F171),"")</f>
        <v>0</v>
      </c>
      <c r="F184" s="131" t="str">
        <f>IFERROR(CONCATENATE('0'!$G171),0)</f>
        <v/>
      </c>
      <c r="G184" s="133">
        <f>IFERROR(SUM('0'!$H171),"")</f>
        <v>0</v>
      </c>
      <c r="H184" s="131">
        <f>IFERROR(SUM('0'!$I171),"")</f>
        <v>0</v>
      </c>
      <c r="I184" s="134" t="str">
        <f>IFERROR(CONCATENATE('0'!$J171),0)</f>
        <v/>
      </c>
      <c r="J184" s="131" t="str">
        <f>IFERROR(CONCATENATE('0'!$K171),0)</f>
        <v/>
      </c>
      <c r="K184" s="131">
        <f>IFERROR(SUM('0'!$L171),"")</f>
        <v>0</v>
      </c>
      <c r="L184" s="131">
        <f>IFERROR(SUM('0'!$M171),"")</f>
        <v>0</v>
      </c>
      <c r="M184" s="135" t="str">
        <f t="shared" si="2"/>
        <v/>
      </c>
      <c r="N184" s="135">
        <f>IFERROR(SUM('0'!$Q171),"")</f>
        <v>0</v>
      </c>
      <c r="O184" s="135">
        <f>IFERROR(SUM('0'!$R171),"")</f>
        <v>0</v>
      </c>
      <c r="P184" s="135">
        <f>IFERROR(SUM('0'!$S171),"")</f>
        <v>0</v>
      </c>
      <c r="Q184" s="134" t="str">
        <f>IFERROR(CONCATENATE('0'!$T171),"")</f>
        <v>л/к</v>
      </c>
      <c r="R184" s="136" t="str">
        <f>IFERROR(CONCATENATE('0'!$W171),"")</f>
        <v/>
      </c>
    </row>
    <row r="185" spans="1:18" ht="15.95" hidden="1" customHeight="1">
      <c r="A185" s="130" t="str">
        <f>IFERROR(CONCATENATE('0'!$A172),"")</f>
        <v/>
      </c>
      <c r="B185" s="131">
        <f>IFERROR(SUM('0'!$B172),"")</f>
        <v>0</v>
      </c>
      <c r="C185" s="131" t="str">
        <f>CONCATENATE('0'!C172,"(",'0'!D172,")")</f>
        <v>()</v>
      </c>
      <c r="D185" s="132">
        <f>IFERROR(SUM('0'!$E172),"")</f>
        <v>0</v>
      </c>
      <c r="E185" s="131">
        <f>IFERROR(SUM('0'!$F172),"")</f>
        <v>0</v>
      </c>
      <c r="F185" s="131" t="str">
        <f>IFERROR(CONCATENATE('0'!$G172),0)</f>
        <v/>
      </c>
      <c r="G185" s="133">
        <f>IFERROR(SUM('0'!$H172),"")</f>
        <v>0</v>
      </c>
      <c r="H185" s="131">
        <f>IFERROR(SUM('0'!$I172),"")</f>
        <v>0</v>
      </c>
      <c r="I185" s="134" t="str">
        <f>IFERROR(CONCATENATE('0'!$J172),0)</f>
        <v/>
      </c>
      <c r="J185" s="131" t="str">
        <f>IFERROR(CONCATENATE('0'!$K172),0)</f>
        <v/>
      </c>
      <c r="K185" s="131">
        <f>IFERROR(SUM('0'!$L172),"")</f>
        <v>0</v>
      </c>
      <c r="L185" s="131">
        <f>IFERROR(SUM('0'!$M172),"")</f>
        <v>0</v>
      </c>
      <c r="M185" s="135" t="str">
        <f t="shared" si="2"/>
        <v/>
      </c>
      <c r="N185" s="135">
        <f>IFERROR(SUM('0'!$Q172),"")</f>
        <v>0</v>
      </c>
      <c r="O185" s="135">
        <f>IFERROR(SUM('0'!$R172),"")</f>
        <v>0</v>
      </c>
      <c r="P185" s="135">
        <f>IFERROR(SUM('0'!$S172),"")</f>
        <v>0</v>
      </c>
      <c r="Q185" s="134" t="str">
        <f>IFERROR(CONCATENATE('0'!$T172),"")</f>
        <v>л/к</v>
      </c>
      <c r="R185" s="136" t="str">
        <f>IFERROR(CONCATENATE('0'!$W172),"")</f>
        <v/>
      </c>
    </row>
    <row r="186" spans="1:18" ht="15.95" hidden="1" customHeight="1">
      <c r="A186" s="130" t="str">
        <f>IFERROR(CONCATENATE('0'!$A173),"")</f>
        <v/>
      </c>
      <c r="B186" s="131">
        <f>IFERROR(SUM('0'!$B173),"")</f>
        <v>0</v>
      </c>
      <c r="C186" s="131" t="str">
        <f>CONCATENATE('0'!C173,"(",'0'!D173,")")</f>
        <v>()</v>
      </c>
      <c r="D186" s="132">
        <f>IFERROR(SUM('0'!$E173),"")</f>
        <v>0</v>
      </c>
      <c r="E186" s="131">
        <f>IFERROR(SUM('0'!$F173),"")</f>
        <v>0</v>
      </c>
      <c r="F186" s="131" t="str">
        <f>IFERROR(CONCATENATE('0'!$G173),0)</f>
        <v/>
      </c>
      <c r="G186" s="133">
        <f>IFERROR(SUM('0'!$H173),"")</f>
        <v>0</v>
      </c>
      <c r="H186" s="131">
        <f>IFERROR(SUM('0'!$I173),"")</f>
        <v>0</v>
      </c>
      <c r="I186" s="134" t="str">
        <f>IFERROR(CONCATENATE('0'!$J173),0)</f>
        <v/>
      </c>
      <c r="J186" s="131" t="str">
        <f>IFERROR(CONCATENATE('0'!$K173),0)</f>
        <v/>
      </c>
      <c r="K186" s="131">
        <f>IFERROR(SUM('0'!$L173),"")</f>
        <v>0</v>
      </c>
      <c r="L186" s="131">
        <f>IFERROR(SUM('0'!$M173),"")</f>
        <v>0</v>
      </c>
      <c r="M186" s="135" t="str">
        <f t="shared" si="2"/>
        <v/>
      </c>
      <c r="N186" s="135">
        <f>IFERROR(SUM('0'!$Q173),"")</f>
        <v>0</v>
      </c>
      <c r="O186" s="135">
        <f>IFERROR(SUM('0'!$R173),"")</f>
        <v>0</v>
      </c>
      <c r="P186" s="135">
        <f>IFERROR(SUM('0'!$S173),"")</f>
        <v>0</v>
      </c>
      <c r="Q186" s="134" t="str">
        <f>IFERROR(CONCATENATE('0'!$T173),"")</f>
        <v>л/к</v>
      </c>
      <c r="R186" s="136" t="str">
        <f>IFERROR(CONCATENATE('0'!$W173),"")</f>
        <v/>
      </c>
    </row>
    <row r="187" spans="1:18" ht="15.95" hidden="1" customHeight="1">
      <c r="A187" s="130" t="str">
        <f>IFERROR(CONCATENATE('0'!$A174),"")</f>
        <v/>
      </c>
      <c r="B187" s="131">
        <f>IFERROR(SUM('0'!$B174),"")</f>
        <v>0</v>
      </c>
      <c r="C187" s="131" t="str">
        <f>CONCATENATE('0'!C174,"(",'0'!D174,")")</f>
        <v>()</v>
      </c>
      <c r="D187" s="132">
        <f>IFERROR(SUM('0'!$E174),"")</f>
        <v>0</v>
      </c>
      <c r="E187" s="131">
        <f>IFERROR(SUM('0'!$F174),"")</f>
        <v>0</v>
      </c>
      <c r="F187" s="131" t="str">
        <f>IFERROR(CONCATENATE('0'!$G174),0)</f>
        <v/>
      </c>
      <c r="G187" s="133">
        <f>IFERROR(SUM('0'!$H174),"")</f>
        <v>0</v>
      </c>
      <c r="H187" s="131">
        <f>IFERROR(SUM('0'!$I174),"")</f>
        <v>0</v>
      </c>
      <c r="I187" s="134" t="str">
        <f>IFERROR(CONCATENATE('0'!$J174),0)</f>
        <v/>
      </c>
      <c r="J187" s="131" t="str">
        <f>IFERROR(CONCATENATE('0'!$K174),0)</f>
        <v/>
      </c>
      <c r="K187" s="131">
        <f>IFERROR(SUM('0'!$L174),"")</f>
        <v>0</v>
      </c>
      <c r="L187" s="131">
        <f>IFERROR(SUM('0'!$M174),"")</f>
        <v>0</v>
      </c>
      <c r="M187" s="135" t="str">
        <f t="shared" si="2"/>
        <v/>
      </c>
      <c r="N187" s="135">
        <f>IFERROR(SUM('0'!$Q174),"")</f>
        <v>0</v>
      </c>
      <c r="O187" s="135">
        <f>IFERROR(SUM('0'!$R174),"")</f>
        <v>0</v>
      </c>
      <c r="P187" s="135">
        <f>IFERROR(SUM('0'!$S174),"")</f>
        <v>0</v>
      </c>
      <c r="Q187" s="134" t="str">
        <f>IFERROR(CONCATENATE('0'!$T174),"")</f>
        <v>л/к</v>
      </c>
      <c r="R187" s="136" t="str">
        <f>IFERROR(CONCATENATE('0'!$W174),"")</f>
        <v/>
      </c>
    </row>
    <row r="188" spans="1:18" ht="15.95" hidden="1" customHeight="1">
      <c r="A188" s="130" t="str">
        <f>IFERROR(CONCATENATE('0'!$A175),"")</f>
        <v/>
      </c>
      <c r="B188" s="131">
        <f>IFERROR(SUM('0'!$B175),"")</f>
        <v>0</v>
      </c>
      <c r="C188" s="131" t="str">
        <f>CONCATENATE('0'!C175,"(",'0'!D175,")")</f>
        <v>()</v>
      </c>
      <c r="D188" s="132">
        <f>IFERROR(SUM('0'!$E175),"")</f>
        <v>0</v>
      </c>
      <c r="E188" s="131">
        <f>IFERROR(SUM('0'!$F175),"")</f>
        <v>0</v>
      </c>
      <c r="F188" s="131" t="str">
        <f>IFERROR(CONCATENATE('0'!$G175),0)</f>
        <v/>
      </c>
      <c r="G188" s="133">
        <f>IFERROR(SUM('0'!$H175),"")</f>
        <v>0</v>
      </c>
      <c r="H188" s="131">
        <f>IFERROR(SUM('0'!$I175),"")</f>
        <v>0</v>
      </c>
      <c r="I188" s="134" t="str">
        <f>IFERROR(CONCATENATE('0'!$J175),0)</f>
        <v/>
      </c>
      <c r="J188" s="131" t="str">
        <f>IFERROR(CONCATENATE('0'!$K175),0)</f>
        <v/>
      </c>
      <c r="K188" s="131">
        <f>IFERROR(SUM('0'!$L175),"")</f>
        <v>0</v>
      </c>
      <c r="L188" s="131">
        <f>IFERROR(SUM('0'!$M175),"")</f>
        <v>0</v>
      </c>
      <c r="M188" s="135" t="str">
        <f t="shared" ref="M188:M251" si="3">IFERROR(SUM(N188/E188),"")</f>
        <v/>
      </c>
      <c r="N188" s="135">
        <f>IFERROR(SUM('0'!$Q175),"")</f>
        <v>0</v>
      </c>
      <c r="O188" s="135">
        <f>IFERROR(SUM('0'!$R175),"")</f>
        <v>0</v>
      </c>
      <c r="P188" s="135">
        <f>IFERROR(SUM('0'!$S175),"")</f>
        <v>0</v>
      </c>
      <c r="Q188" s="134" t="str">
        <f>IFERROR(CONCATENATE('0'!$T175),"")</f>
        <v>л/к</v>
      </c>
      <c r="R188" s="136" t="str">
        <f>IFERROR(CONCATENATE('0'!$W175),"")</f>
        <v/>
      </c>
    </row>
    <row r="189" spans="1:18" ht="15.95" hidden="1" customHeight="1">
      <c r="A189" s="130" t="str">
        <f>IFERROR(CONCATENATE('0'!$A176),"")</f>
        <v/>
      </c>
      <c r="B189" s="131">
        <f>IFERROR(SUM('0'!$B176),"")</f>
        <v>0</v>
      </c>
      <c r="C189" s="131" t="str">
        <f>CONCATENATE('0'!C176,"(",'0'!D176,")")</f>
        <v>()</v>
      </c>
      <c r="D189" s="132">
        <f>IFERROR(SUM('0'!$E176),"")</f>
        <v>0</v>
      </c>
      <c r="E189" s="131">
        <f>IFERROR(SUM('0'!$F176),"")</f>
        <v>0</v>
      </c>
      <c r="F189" s="131" t="str">
        <f>IFERROR(CONCATENATE('0'!$G176),0)</f>
        <v/>
      </c>
      <c r="G189" s="133">
        <f>IFERROR(SUM('0'!$H176),"")</f>
        <v>0</v>
      </c>
      <c r="H189" s="131">
        <f>IFERROR(SUM('0'!$I176),"")</f>
        <v>0</v>
      </c>
      <c r="I189" s="134" t="str">
        <f>IFERROR(CONCATENATE('0'!$J176),0)</f>
        <v/>
      </c>
      <c r="J189" s="131" t="str">
        <f>IFERROR(CONCATENATE('0'!$K176),0)</f>
        <v/>
      </c>
      <c r="K189" s="131">
        <f>IFERROR(SUM('0'!$L176),"")</f>
        <v>0</v>
      </c>
      <c r="L189" s="131">
        <f>IFERROR(SUM('0'!$M176),"")</f>
        <v>0</v>
      </c>
      <c r="M189" s="135" t="str">
        <f t="shared" si="3"/>
        <v/>
      </c>
      <c r="N189" s="135">
        <f>IFERROR(SUM('0'!$Q176),"")</f>
        <v>0</v>
      </c>
      <c r="O189" s="135">
        <f>IFERROR(SUM('0'!$R176),"")</f>
        <v>0</v>
      </c>
      <c r="P189" s="135">
        <f>IFERROR(SUM('0'!$S176),"")</f>
        <v>0</v>
      </c>
      <c r="Q189" s="134" t="str">
        <f>IFERROR(CONCATENATE('0'!$T176),"")</f>
        <v>л/к</v>
      </c>
      <c r="R189" s="136" t="str">
        <f>IFERROR(CONCATENATE('0'!$W176),"")</f>
        <v/>
      </c>
    </row>
    <row r="190" spans="1:18" ht="15.95" hidden="1" customHeight="1">
      <c r="A190" s="130" t="str">
        <f>IFERROR(CONCATENATE('0'!$A177),"")</f>
        <v/>
      </c>
      <c r="B190" s="131">
        <f>IFERROR(SUM('0'!$B177),"")</f>
        <v>0</v>
      </c>
      <c r="C190" s="131" t="str">
        <f>CONCATENATE('0'!C177,"(",'0'!D177,")")</f>
        <v>()</v>
      </c>
      <c r="D190" s="132">
        <f>IFERROR(SUM('0'!$E177),"")</f>
        <v>0</v>
      </c>
      <c r="E190" s="131">
        <f>IFERROR(SUM('0'!$F177),"")</f>
        <v>0</v>
      </c>
      <c r="F190" s="131" t="str">
        <f>IFERROR(CONCATENATE('0'!$G177),0)</f>
        <v/>
      </c>
      <c r="G190" s="133">
        <f>IFERROR(SUM('0'!$H177),"")</f>
        <v>0</v>
      </c>
      <c r="H190" s="131">
        <f>IFERROR(SUM('0'!$I177),"")</f>
        <v>0</v>
      </c>
      <c r="I190" s="134" t="str">
        <f>IFERROR(CONCATENATE('0'!$J177),0)</f>
        <v/>
      </c>
      <c r="J190" s="131" t="str">
        <f>IFERROR(CONCATENATE('0'!$K177),0)</f>
        <v/>
      </c>
      <c r="K190" s="131">
        <f>IFERROR(SUM('0'!$L177),"")</f>
        <v>0</v>
      </c>
      <c r="L190" s="131">
        <f>IFERROR(SUM('0'!$M177),"")</f>
        <v>0</v>
      </c>
      <c r="M190" s="135" t="str">
        <f t="shared" si="3"/>
        <v/>
      </c>
      <c r="N190" s="135">
        <f>IFERROR(SUM('0'!$Q177),"")</f>
        <v>0</v>
      </c>
      <c r="O190" s="135">
        <f>IFERROR(SUM('0'!$R177),"")</f>
        <v>0</v>
      </c>
      <c r="P190" s="135">
        <f>IFERROR(SUM('0'!$S177),"")</f>
        <v>0</v>
      </c>
      <c r="Q190" s="134" t="str">
        <f>IFERROR(CONCATENATE('0'!$T177),"")</f>
        <v>л/к</v>
      </c>
      <c r="R190" s="136" t="str">
        <f>IFERROR(CONCATENATE('0'!$W177),"")</f>
        <v/>
      </c>
    </row>
    <row r="191" spans="1:18" ht="15.95" hidden="1" customHeight="1">
      <c r="A191" s="130" t="str">
        <f>IFERROR(CONCATENATE('0'!$A178),"")</f>
        <v/>
      </c>
      <c r="B191" s="131">
        <f>IFERROR(SUM('0'!$B178),"")</f>
        <v>0</v>
      </c>
      <c r="C191" s="131" t="str">
        <f>CONCATENATE('0'!C178,"(",'0'!D178,")")</f>
        <v>()</v>
      </c>
      <c r="D191" s="132">
        <f>IFERROR(SUM('0'!$E178),"")</f>
        <v>0</v>
      </c>
      <c r="E191" s="131">
        <f>IFERROR(SUM('0'!$F178),"")</f>
        <v>0</v>
      </c>
      <c r="F191" s="131" t="str">
        <f>IFERROR(CONCATENATE('0'!$G178),0)</f>
        <v/>
      </c>
      <c r="G191" s="133">
        <f>IFERROR(SUM('0'!$H178),"")</f>
        <v>0</v>
      </c>
      <c r="H191" s="131">
        <f>IFERROR(SUM('0'!$I178),"")</f>
        <v>0</v>
      </c>
      <c r="I191" s="134" t="str">
        <f>IFERROR(CONCATENATE('0'!$J178),0)</f>
        <v/>
      </c>
      <c r="J191" s="131" t="str">
        <f>IFERROR(CONCATENATE('0'!$K178),0)</f>
        <v/>
      </c>
      <c r="K191" s="131">
        <f>IFERROR(SUM('0'!$L178),"")</f>
        <v>0</v>
      </c>
      <c r="L191" s="131">
        <f>IFERROR(SUM('0'!$M178),"")</f>
        <v>0</v>
      </c>
      <c r="M191" s="135" t="str">
        <f t="shared" si="3"/>
        <v/>
      </c>
      <c r="N191" s="135">
        <f>IFERROR(SUM('0'!$Q178),"")</f>
        <v>0</v>
      </c>
      <c r="O191" s="135">
        <f>IFERROR(SUM('0'!$R178),"")</f>
        <v>0</v>
      </c>
      <c r="P191" s="135">
        <f>IFERROR(SUM('0'!$S178),"")</f>
        <v>0</v>
      </c>
      <c r="Q191" s="134" t="str">
        <f>IFERROR(CONCATENATE('0'!$T178),"")</f>
        <v>л/к</v>
      </c>
      <c r="R191" s="136" t="str">
        <f>IFERROR(CONCATENATE('0'!$W178),"")</f>
        <v/>
      </c>
    </row>
    <row r="192" spans="1:18" ht="15.95" hidden="1" customHeight="1">
      <c r="A192" s="130" t="str">
        <f>IFERROR(CONCATENATE('0'!$A179),"")</f>
        <v/>
      </c>
      <c r="B192" s="131">
        <f>IFERROR(SUM('0'!$B179),"")</f>
        <v>0</v>
      </c>
      <c r="C192" s="131" t="str">
        <f>CONCATENATE('0'!C179,"(",'0'!D179,")")</f>
        <v>()</v>
      </c>
      <c r="D192" s="132">
        <f>IFERROR(SUM('0'!$E179),"")</f>
        <v>0</v>
      </c>
      <c r="E192" s="131">
        <f>IFERROR(SUM('0'!$F179),"")</f>
        <v>0</v>
      </c>
      <c r="F192" s="131" t="str">
        <f>IFERROR(CONCATENATE('0'!$G179),0)</f>
        <v/>
      </c>
      <c r="G192" s="133">
        <f>IFERROR(SUM('0'!$H179),"")</f>
        <v>0</v>
      </c>
      <c r="H192" s="131">
        <f>IFERROR(SUM('0'!$I179),"")</f>
        <v>0</v>
      </c>
      <c r="I192" s="134" t="str">
        <f>IFERROR(CONCATENATE('0'!$J179),0)</f>
        <v/>
      </c>
      <c r="J192" s="131" t="str">
        <f>IFERROR(CONCATENATE('0'!$K179),0)</f>
        <v/>
      </c>
      <c r="K192" s="131">
        <f>IFERROR(SUM('0'!$L179),"")</f>
        <v>0</v>
      </c>
      <c r="L192" s="131">
        <f>IFERROR(SUM('0'!$M179),"")</f>
        <v>0</v>
      </c>
      <c r="M192" s="135" t="str">
        <f t="shared" si="3"/>
        <v/>
      </c>
      <c r="N192" s="135">
        <f>IFERROR(SUM('0'!$Q179),"")</f>
        <v>0</v>
      </c>
      <c r="O192" s="135">
        <f>IFERROR(SUM('0'!$R179),"")</f>
        <v>0</v>
      </c>
      <c r="P192" s="135">
        <f>IFERROR(SUM('0'!$S179),"")</f>
        <v>0</v>
      </c>
      <c r="Q192" s="134" t="str">
        <f>IFERROR(CONCATENATE('0'!$T179),"")</f>
        <v>л/к</v>
      </c>
      <c r="R192" s="136" t="str">
        <f>IFERROR(CONCATENATE('0'!$W179),"")</f>
        <v/>
      </c>
    </row>
    <row r="193" spans="1:18" ht="15.95" hidden="1" customHeight="1">
      <c r="A193" s="130" t="str">
        <f>IFERROR(CONCATENATE('0'!$A180),"")</f>
        <v/>
      </c>
      <c r="B193" s="131">
        <f>IFERROR(SUM('0'!$B180),"")</f>
        <v>0</v>
      </c>
      <c r="C193" s="131" t="str">
        <f>CONCATENATE('0'!C180,"(",'0'!D180,")")</f>
        <v>()</v>
      </c>
      <c r="D193" s="132">
        <f>IFERROR(SUM('0'!$E180),"")</f>
        <v>0</v>
      </c>
      <c r="E193" s="131">
        <f>IFERROR(SUM('0'!$F180),"")</f>
        <v>0</v>
      </c>
      <c r="F193" s="131" t="str">
        <f>IFERROR(CONCATENATE('0'!$G180),0)</f>
        <v/>
      </c>
      <c r="G193" s="133">
        <f>IFERROR(SUM('0'!$H180),"")</f>
        <v>0</v>
      </c>
      <c r="H193" s="131">
        <f>IFERROR(SUM('0'!$I180),"")</f>
        <v>0</v>
      </c>
      <c r="I193" s="134" t="str">
        <f>IFERROR(CONCATENATE('0'!$J180),0)</f>
        <v/>
      </c>
      <c r="J193" s="131" t="str">
        <f>IFERROR(CONCATENATE('0'!$K180),0)</f>
        <v/>
      </c>
      <c r="K193" s="131">
        <f>IFERROR(SUM('0'!$L180),"")</f>
        <v>0</v>
      </c>
      <c r="L193" s="131">
        <f>IFERROR(SUM('0'!$M180),"")</f>
        <v>0</v>
      </c>
      <c r="M193" s="135" t="str">
        <f t="shared" si="3"/>
        <v/>
      </c>
      <c r="N193" s="135">
        <f>IFERROR(SUM('0'!$Q180),"")</f>
        <v>0</v>
      </c>
      <c r="O193" s="135">
        <f>IFERROR(SUM('0'!$R180),"")</f>
        <v>0</v>
      </c>
      <c r="P193" s="135">
        <f>IFERROR(SUM('0'!$S180),"")</f>
        <v>0</v>
      </c>
      <c r="Q193" s="134" t="str">
        <f>IFERROR(CONCATENATE('0'!$T180),"")</f>
        <v>л/к</v>
      </c>
      <c r="R193" s="136" t="str">
        <f>IFERROR(CONCATENATE('0'!$W180),"")</f>
        <v/>
      </c>
    </row>
    <row r="194" spans="1:18" ht="15.95" hidden="1" customHeight="1">
      <c r="A194" s="130" t="str">
        <f>IFERROR(CONCATENATE('0'!$A181),"")</f>
        <v/>
      </c>
      <c r="B194" s="131">
        <f>IFERROR(SUM('0'!$B181),"")</f>
        <v>0</v>
      </c>
      <c r="C194" s="131" t="str">
        <f>CONCATENATE('0'!C181,"(",'0'!D181,")")</f>
        <v>()</v>
      </c>
      <c r="D194" s="132">
        <f>IFERROR(SUM('0'!$E181),"")</f>
        <v>0</v>
      </c>
      <c r="E194" s="131">
        <f>IFERROR(SUM('0'!$F181),"")</f>
        <v>0</v>
      </c>
      <c r="F194" s="131" t="str">
        <f>IFERROR(CONCATENATE('0'!$G181),0)</f>
        <v/>
      </c>
      <c r="G194" s="133">
        <f>IFERROR(SUM('0'!$H181),"")</f>
        <v>0</v>
      </c>
      <c r="H194" s="131">
        <f>IFERROR(SUM('0'!$I181),"")</f>
        <v>0</v>
      </c>
      <c r="I194" s="134" t="str">
        <f>IFERROR(CONCATENATE('0'!$J181),0)</f>
        <v/>
      </c>
      <c r="J194" s="131" t="str">
        <f>IFERROR(CONCATENATE('0'!$K181),0)</f>
        <v/>
      </c>
      <c r="K194" s="131">
        <f>IFERROR(SUM('0'!$L181),"")</f>
        <v>0</v>
      </c>
      <c r="L194" s="131">
        <f>IFERROR(SUM('0'!$M181),"")</f>
        <v>0</v>
      </c>
      <c r="M194" s="135" t="str">
        <f t="shared" si="3"/>
        <v/>
      </c>
      <c r="N194" s="135">
        <f>IFERROR(SUM('0'!$Q181),"")</f>
        <v>0</v>
      </c>
      <c r="O194" s="135">
        <f>IFERROR(SUM('0'!$R181),"")</f>
        <v>0</v>
      </c>
      <c r="P194" s="135">
        <f>IFERROR(SUM('0'!$S181),"")</f>
        <v>0</v>
      </c>
      <c r="Q194" s="134" t="str">
        <f>IFERROR(CONCATENATE('0'!$T181),"")</f>
        <v>л/к</v>
      </c>
      <c r="R194" s="136" t="str">
        <f>IFERROR(CONCATENATE('0'!$W181),"")</f>
        <v/>
      </c>
    </row>
    <row r="195" spans="1:18" ht="15.95" hidden="1" customHeight="1">
      <c r="A195" s="130" t="str">
        <f>IFERROR(CONCATENATE('0'!$A182),"")</f>
        <v/>
      </c>
      <c r="B195" s="131">
        <f>IFERROR(SUM('0'!$B182),"")</f>
        <v>0</v>
      </c>
      <c r="C195" s="131" t="str">
        <f>CONCATENATE('0'!C182,"(",'0'!D182,")")</f>
        <v>()</v>
      </c>
      <c r="D195" s="132">
        <f>IFERROR(SUM('0'!$E182),"")</f>
        <v>0</v>
      </c>
      <c r="E195" s="131">
        <f>IFERROR(SUM('0'!$F182),"")</f>
        <v>0</v>
      </c>
      <c r="F195" s="131" t="str">
        <f>IFERROR(CONCATENATE('0'!$G182),0)</f>
        <v/>
      </c>
      <c r="G195" s="133">
        <f>IFERROR(SUM('0'!$H182),"")</f>
        <v>0</v>
      </c>
      <c r="H195" s="131">
        <f>IFERROR(SUM('0'!$I182),"")</f>
        <v>0</v>
      </c>
      <c r="I195" s="134" t="str">
        <f>IFERROR(CONCATENATE('0'!$J182),0)</f>
        <v/>
      </c>
      <c r="J195" s="131" t="str">
        <f>IFERROR(CONCATENATE('0'!$K182),0)</f>
        <v/>
      </c>
      <c r="K195" s="131">
        <f>IFERROR(SUM('0'!$L182),"")</f>
        <v>0</v>
      </c>
      <c r="L195" s="131">
        <f>IFERROR(SUM('0'!$M182),"")</f>
        <v>0</v>
      </c>
      <c r="M195" s="135" t="str">
        <f t="shared" si="3"/>
        <v/>
      </c>
      <c r="N195" s="135">
        <f>IFERROR(SUM('0'!$Q182),"")</f>
        <v>0</v>
      </c>
      <c r="O195" s="135">
        <f>IFERROR(SUM('0'!$R182),"")</f>
        <v>0</v>
      </c>
      <c r="P195" s="135">
        <f>IFERROR(SUM('0'!$S182),"")</f>
        <v>0</v>
      </c>
      <c r="Q195" s="134" t="str">
        <f>IFERROR(CONCATENATE('0'!$T182),"")</f>
        <v>л/к</v>
      </c>
      <c r="R195" s="136" t="str">
        <f>IFERROR(CONCATENATE('0'!$W182),"")</f>
        <v/>
      </c>
    </row>
    <row r="196" spans="1:18" ht="15.95" hidden="1" customHeight="1">
      <c r="A196" s="130" t="str">
        <f>IFERROR(CONCATENATE('0'!$A183),"")</f>
        <v/>
      </c>
      <c r="B196" s="131">
        <f>IFERROR(SUM('0'!$B183),"")</f>
        <v>0</v>
      </c>
      <c r="C196" s="131" t="str">
        <f>CONCATENATE('0'!C183,"(",'0'!D183,")")</f>
        <v>()</v>
      </c>
      <c r="D196" s="132">
        <f>IFERROR(SUM('0'!$E183),"")</f>
        <v>0</v>
      </c>
      <c r="E196" s="131">
        <f>IFERROR(SUM('0'!$F183),"")</f>
        <v>0</v>
      </c>
      <c r="F196" s="131" t="str">
        <f>IFERROR(CONCATENATE('0'!$G183),0)</f>
        <v/>
      </c>
      <c r="G196" s="133">
        <f>IFERROR(SUM('0'!$H183),"")</f>
        <v>0</v>
      </c>
      <c r="H196" s="131">
        <f>IFERROR(SUM('0'!$I183),"")</f>
        <v>0</v>
      </c>
      <c r="I196" s="134" t="str">
        <f>IFERROR(CONCATENATE('0'!$J183),0)</f>
        <v/>
      </c>
      <c r="J196" s="131" t="str">
        <f>IFERROR(CONCATENATE('0'!$K183),0)</f>
        <v/>
      </c>
      <c r="K196" s="131">
        <f>IFERROR(SUM('0'!$L183),"")</f>
        <v>0</v>
      </c>
      <c r="L196" s="131">
        <f>IFERROR(SUM('0'!$M183),"")</f>
        <v>0</v>
      </c>
      <c r="M196" s="135" t="str">
        <f t="shared" si="3"/>
        <v/>
      </c>
      <c r="N196" s="135">
        <f>IFERROR(SUM('0'!$Q183),"")</f>
        <v>0</v>
      </c>
      <c r="O196" s="135">
        <f>IFERROR(SUM('0'!$R183),"")</f>
        <v>0</v>
      </c>
      <c r="P196" s="135">
        <f>IFERROR(SUM('0'!$S183),"")</f>
        <v>0</v>
      </c>
      <c r="Q196" s="134" t="str">
        <f>IFERROR(CONCATENATE('0'!$T183),"")</f>
        <v>л/к</v>
      </c>
      <c r="R196" s="136" t="str">
        <f>IFERROR(CONCATENATE('0'!$W183),"")</f>
        <v/>
      </c>
    </row>
    <row r="197" spans="1:18" ht="15.95" hidden="1" customHeight="1">
      <c r="A197" s="130" t="str">
        <f>IFERROR(CONCATENATE('0'!$A184),"")</f>
        <v/>
      </c>
      <c r="B197" s="131">
        <f>IFERROR(SUM('0'!$B184),"")</f>
        <v>0</v>
      </c>
      <c r="C197" s="131" t="str">
        <f>CONCATENATE('0'!C184,"(",'0'!D184,")")</f>
        <v>()</v>
      </c>
      <c r="D197" s="132">
        <f>IFERROR(SUM('0'!$E184),"")</f>
        <v>0</v>
      </c>
      <c r="E197" s="131">
        <f>IFERROR(SUM('0'!$F184),"")</f>
        <v>0</v>
      </c>
      <c r="F197" s="131" t="str">
        <f>IFERROR(CONCATENATE('0'!$G184),0)</f>
        <v/>
      </c>
      <c r="G197" s="133">
        <f>IFERROR(SUM('0'!$H184),"")</f>
        <v>0</v>
      </c>
      <c r="H197" s="131">
        <f>IFERROR(SUM('0'!$I184),"")</f>
        <v>0</v>
      </c>
      <c r="I197" s="134" t="str">
        <f>IFERROR(CONCATENATE('0'!$J184),0)</f>
        <v/>
      </c>
      <c r="J197" s="131" t="str">
        <f>IFERROR(CONCATENATE('0'!$K184),0)</f>
        <v/>
      </c>
      <c r="K197" s="131">
        <f>IFERROR(SUM('0'!$L184),"")</f>
        <v>0</v>
      </c>
      <c r="L197" s="131">
        <f>IFERROR(SUM('0'!$M184),"")</f>
        <v>0</v>
      </c>
      <c r="M197" s="135" t="str">
        <f t="shared" si="3"/>
        <v/>
      </c>
      <c r="N197" s="135">
        <f>IFERROR(SUM('0'!$Q184),"")</f>
        <v>0</v>
      </c>
      <c r="O197" s="135">
        <f>IFERROR(SUM('0'!$R184),"")</f>
        <v>0</v>
      </c>
      <c r="P197" s="135">
        <f>IFERROR(SUM('0'!$S184),"")</f>
        <v>0</v>
      </c>
      <c r="Q197" s="134" t="str">
        <f>IFERROR(CONCATENATE('0'!$T184),"")</f>
        <v>л/к</v>
      </c>
      <c r="R197" s="136" t="str">
        <f>IFERROR(CONCATENATE('0'!$W184),"")</f>
        <v/>
      </c>
    </row>
    <row r="198" spans="1:18" ht="15.95" hidden="1" customHeight="1">
      <c r="A198" s="130" t="str">
        <f>IFERROR(CONCATENATE('0'!$A185),"")</f>
        <v/>
      </c>
      <c r="B198" s="131">
        <f>IFERROR(SUM('0'!$B185),"")</f>
        <v>0</v>
      </c>
      <c r="C198" s="131" t="str">
        <f>CONCATENATE('0'!C185,"(",'0'!D185,")")</f>
        <v>()</v>
      </c>
      <c r="D198" s="132">
        <f>IFERROR(SUM('0'!$E185),"")</f>
        <v>0</v>
      </c>
      <c r="E198" s="131">
        <f>IFERROR(SUM('0'!$F185),"")</f>
        <v>0</v>
      </c>
      <c r="F198" s="131" t="str">
        <f>IFERROR(CONCATENATE('0'!$G185),0)</f>
        <v/>
      </c>
      <c r="G198" s="133">
        <f>IFERROR(SUM('0'!$H185),"")</f>
        <v>0</v>
      </c>
      <c r="H198" s="131">
        <f>IFERROR(SUM('0'!$I185),"")</f>
        <v>0</v>
      </c>
      <c r="I198" s="134" t="str">
        <f>IFERROR(CONCATENATE('0'!$J185),0)</f>
        <v/>
      </c>
      <c r="J198" s="131" t="str">
        <f>IFERROR(CONCATENATE('0'!$K185),0)</f>
        <v/>
      </c>
      <c r="K198" s="131">
        <f>IFERROR(SUM('0'!$L185),"")</f>
        <v>0</v>
      </c>
      <c r="L198" s="131">
        <f>IFERROR(SUM('0'!$M185),"")</f>
        <v>0</v>
      </c>
      <c r="M198" s="135" t="str">
        <f t="shared" si="3"/>
        <v/>
      </c>
      <c r="N198" s="135">
        <f>IFERROR(SUM('0'!$Q185),"")</f>
        <v>0</v>
      </c>
      <c r="O198" s="135">
        <f>IFERROR(SUM('0'!$R185),"")</f>
        <v>0</v>
      </c>
      <c r="P198" s="135">
        <f>IFERROR(SUM('0'!$S185),"")</f>
        <v>0</v>
      </c>
      <c r="Q198" s="134" t="str">
        <f>IFERROR(CONCATENATE('0'!$T185),"")</f>
        <v>л/к</v>
      </c>
      <c r="R198" s="136" t="str">
        <f>IFERROR(CONCATENATE('0'!$W185),"")</f>
        <v/>
      </c>
    </row>
    <row r="199" spans="1:18" ht="15.95" hidden="1" customHeight="1">
      <c r="A199" s="130" t="str">
        <f>IFERROR(CONCATENATE('0'!$A186),"")</f>
        <v/>
      </c>
      <c r="B199" s="131">
        <f>IFERROR(SUM('0'!$B186),"")</f>
        <v>0</v>
      </c>
      <c r="C199" s="131" t="str">
        <f>CONCATENATE('0'!C186,"(",'0'!D186,")")</f>
        <v>()</v>
      </c>
      <c r="D199" s="132">
        <f>IFERROR(SUM('0'!$E186),"")</f>
        <v>0</v>
      </c>
      <c r="E199" s="131">
        <f>IFERROR(SUM('0'!$F186),"")</f>
        <v>0</v>
      </c>
      <c r="F199" s="131" t="str">
        <f>IFERROR(CONCATENATE('0'!$G186),0)</f>
        <v/>
      </c>
      <c r="G199" s="133">
        <f>IFERROR(SUM('0'!$H186),"")</f>
        <v>0</v>
      </c>
      <c r="H199" s="131">
        <f>IFERROR(SUM('0'!$I186),"")</f>
        <v>0</v>
      </c>
      <c r="I199" s="134" t="str">
        <f>IFERROR(CONCATENATE('0'!$J186),0)</f>
        <v/>
      </c>
      <c r="J199" s="131" t="str">
        <f>IFERROR(CONCATENATE('0'!$K186),0)</f>
        <v/>
      </c>
      <c r="K199" s="131">
        <f>IFERROR(SUM('0'!$L186),"")</f>
        <v>0</v>
      </c>
      <c r="L199" s="131">
        <f>IFERROR(SUM('0'!$M186),"")</f>
        <v>0</v>
      </c>
      <c r="M199" s="135" t="str">
        <f t="shared" si="3"/>
        <v/>
      </c>
      <c r="N199" s="135">
        <f>IFERROR(SUM('0'!$Q186),"")</f>
        <v>0</v>
      </c>
      <c r="O199" s="135">
        <f>IFERROR(SUM('0'!$R186),"")</f>
        <v>0</v>
      </c>
      <c r="P199" s="135">
        <f>IFERROR(SUM('0'!$S186),"")</f>
        <v>0</v>
      </c>
      <c r="Q199" s="134" t="str">
        <f>IFERROR(CONCATENATE('0'!$T186),"")</f>
        <v>л/к</v>
      </c>
      <c r="R199" s="136" t="str">
        <f>IFERROR(CONCATENATE('0'!$W186),"")</f>
        <v/>
      </c>
    </row>
    <row r="200" spans="1:18" ht="15.95" hidden="1" customHeight="1">
      <c r="A200" s="130" t="str">
        <f>IFERROR(CONCATENATE('0'!$A187),"")</f>
        <v/>
      </c>
      <c r="B200" s="131">
        <f>IFERROR(SUM('0'!$B187),"")</f>
        <v>0</v>
      </c>
      <c r="C200" s="131" t="str">
        <f>CONCATENATE('0'!C187,"(",'0'!D187,")")</f>
        <v>()</v>
      </c>
      <c r="D200" s="132">
        <f>IFERROR(SUM('0'!$E187),"")</f>
        <v>0</v>
      </c>
      <c r="E200" s="131">
        <f>IFERROR(SUM('0'!$F187),"")</f>
        <v>0</v>
      </c>
      <c r="F200" s="131" t="str">
        <f>IFERROR(CONCATENATE('0'!$G187),0)</f>
        <v/>
      </c>
      <c r="G200" s="133">
        <f>IFERROR(SUM('0'!$H187),"")</f>
        <v>0</v>
      </c>
      <c r="H200" s="131">
        <f>IFERROR(SUM('0'!$I187),"")</f>
        <v>0</v>
      </c>
      <c r="I200" s="134" t="str">
        <f>IFERROR(CONCATENATE('0'!$J187),0)</f>
        <v/>
      </c>
      <c r="J200" s="131" t="str">
        <f>IFERROR(CONCATENATE('0'!$K187),0)</f>
        <v/>
      </c>
      <c r="K200" s="131">
        <f>IFERROR(SUM('0'!$L187),"")</f>
        <v>0</v>
      </c>
      <c r="L200" s="131">
        <f>IFERROR(SUM('0'!$M187),"")</f>
        <v>0</v>
      </c>
      <c r="M200" s="135" t="str">
        <f t="shared" si="3"/>
        <v/>
      </c>
      <c r="N200" s="135">
        <f>IFERROR(SUM('0'!$Q187),"")</f>
        <v>0</v>
      </c>
      <c r="O200" s="135">
        <f>IFERROR(SUM('0'!$R187),"")</f>
        <v>0</v>
      </c>
      <c r="P200" s="135">
        <f>IFERROR(SUM('0'!$S187),"")</f>
        <v>0</v>
      </c>
      <c r="Q200" s="134" t="str">
        <f>IFERROR(CONCATENATE('0'!$T187),"")</f>
        <v>л/к</v>
      </c>
      <c r="R200" s="136" t="str">
        <f>IFERROR(CONCATENATE('0'!$W187),"")</f>
        <v/>
      </c>
    </row>
    <row r="201" spans="1:18" ht="15.95" hidden="1" customHeight="1">
      <c r="A201" s="130" t="str">
        <f>IFERROR(CONCATENATE('0'!$A188),"")</f>
        <v/>
      </c>
      <c r="B201" s="131">
        <f>IFERROR(SUM('0'!$B188),"")</f>
        <v>0</v>
      </c>
      <c r="C201" s="131" t="str">
        <f>CONCATENATE('0'!C188,"(",'0'!D188,")")</f>
        <v>()</v>
      </c>
      <c r="D201" s="132">
        <f>IFERROR(SUM('0'!$E188),"")</f>
        <v>0</v>
      </c>
      <c r="E201" s="131">
        <f>IFERROR(SUM('0'!$F188),"")</f>
        <v>0</v>
      </c>
      <c r="F201" s="131" t="str">
        <f>IFERROR(CONCATENATE('0'!$G188),0)</f>
        <v/>
      </c>
      <c r="G201" s="133">
        <f>IFERROR(SUM('0'!$H188),"")</f>
        <v>0</v>
      </c>
      <c r="H201" s="131">
        <f>IFERROR(SUM('0'!$I188),"")</f>
        <v>0</v>
      </c>
      <c r="I201" s="134" t="str">
        <f>IFERROR(CONCATENATE('0'!$J188),0)</f>
        <v/>
      </c>
      <c r="J201" s="131" t="str">
        <f>IFERROR(CONCATENATE('0'!$K188),0)</f>
        <v/>
      </c>
      <c r="K201" s="131">
        <f>IFERROR(SUM('0'!$L188),"")</f>
        <v>0</v>
      </c>
      <c r="L201" s="131">
        <f>IFERROR(SUM('0'!$M188),"")</f>
        <v>0</v>
      </c>
      <c r="M201" s="135" t="str">
        <f t="shared" si="3"/>
        <v/>
      </c>
      <c r="N201" s="135">
        <f>IFERROR(SUM('0'!$Q188),"")</f>
        <v>0</v>
      </c>
      <c r="O201" s="135">
        <f>IFERROR(SUM('0'!$R188),"")</f>
        <v>0</v>
      </c>
      <c r="P201" s="135">
        <f>IFERROR(SUM('0'!$S188),"")</f>
        <v>0</v>
      </c>
      <c r="Q201" s="134" t="str">
        <f>IFERROR(CONCATENATE('0'!$T188),"")</f>
        <v>л/к</v>
      </c>
      <c r="R201" s="136" t="str">
        <f>IFERROR(CONCATENATE('0'!$W188),"")</f>
        <v/>
      </c>
    </row>
    <row r="202" spans="1:18" ht="15.95" hidden="1" customHeight="1">
      <c r="A202" s="130" t="str">
        <f>IFERROR(CONCATENATE('0'!$A189),"")</f>
        <v/>
      </c>
      <c r="B202" s="131">
        <f>IFERROR(SUM('0'!$B189),"")</f>
        <v>0</v>
      </c>
      <c r="C202" s="131" t="str">
        <f>CONCATENATE('0'!C189,"(",'0'!D189,")")</f>
        <v>()</v>
      </c>
      <c r="D202" s="132">
        <f>IFERROR(SUM('0'!$E189),"")</f>
        <v>0</v>
      </c>
      <c r="E202" s="131">
        <f>IFERROR(SUM('0'!$F189),"")</f>
        <v>0</v>
      </c>
      <c r="F202" s="131" t="str">
        <f>IFERROR(CONCATENATE('0'!$G189),0)</f>
        <v/>
      </c>
      <c r="G202" s="133">
        <f>IFERROR(SUM('0'!$H189),"")</f>
        <v>0</v>
      </c>
      <c r="H202" s="131">
        <f>IFERROR(SUM('0'!$I189),"")</f>
        <v>0</v>
      </c>
      <c r="I202" s="134" t="str">
        <f>IFERROR(CONCATENATE('0'!$J189),0)</f>
        <v/>
      </c>
      <c r="J202" s="131" t="str">
        <f>IFERROR(CONCATENATE('0'!$K189),0)</f>
        <v/>
      </c>
      <c r="K202" s="131">
        <f>IFERROR(SUM('0'!$L189),"")</f>
        <v>0</v>
      </c>
      <c r="L202" s="131">
        <f>IFERROR(SUM('0'!$M189),"")</f>
        <v>0</v>
      </c>
      <c r="M202" s="135" t="str">
        <f t="shared" si="3"/>
        <v/>
      </c>
      <c r="N202" s="135">
        <f>IFERROR(SUM('0'!$Q189),"")</f>
        <v>0</v>
      </c>
      <c r="O202" s="135">
        <f>IFERROR(SUM('0'!$R189),"")</f>
        <v>0</v>
      </c>
      <c r="P202" s="135">
        <f>IFERROR(SUM('0'!$S189),"")</f>
        <v>0</v>
      </c>
      <c r="Q202" s="134" t="str">
        <f>IFERROR(CONCATENATE('0'!$T189),"")</f>
        <v>л/к</v>
      </c>
      <c r="R202" s="136" t="str">
        <f>IFERROR(CONCATENATE('0'!$W189),"")</f>
        <v/>
      </c>
    </row>
    <row r="203" spans="1:18" ht="15.95" hidden="1" customHeight="1">
      <c r="A203" s="130" t="str">
        <f>IFERROR(CONCATENATE('0'!$A190),"")</f>
        <v/>
      </c>
      <c r="B203" s="131">
        <f>IFERROR(SUM('0'!$B190),"")</f>
        <v>0</v>
      </c>
      <c r="C203" s="131" t="str">
        <f>CONCATENATE('0'!C190,"(",'0'!D190,")")</f>
        <v>()</v>
      </c>
      <c r="D203" s="132">
        <f>IFERROR(SUM('0'!$E190),"")</f>
        <v>0</v>
      </c>
      <c r="E203" s="131">
        <f>IFERROR(SUM('0'!$F190),"")</f>
        <v>0</v>
      </c>
      <c r="F203" s="131" t="str">
        <f>IFERROR(CONCATENATE('0'!$G190),0)</f>
        <v/>
      </c>
      <c r="G203" s="133">
        <f>IFERROR(SUM('0'!$H190),"")</f>
        <v>0</v>
      </c>
      <c r="H203" s="131">
        <f>IFERROR(SUM('0'!$I190),"")</f>
        <v>0</v>
      </c>
      <c r="I203" s="134" t="str">
        <f>IFERROR(CONCATENATE('0'!$J190),0)</f>
        <v/>
      </c>
      <c r="J203" s="131" t="str">
        <f>IFERROR(CONCATENATE('0'!$K190),0)</f>
        <v/>
      </c>
      <c r="K203" s="131">
        <f>IFERROR(SUM('0'!$L190),"")</f>
        <v>0</v>
      </c>
      <c r="L203" s="131">
        <f>IFERROR(SUM('0'!$M190),"")</f>
        <v>0</v>
      </c>
      <c r="M203" s="135" t="str">
        <f t="shared" si="3"/>
        <v/>
      </c>
      <c r="N203" s="135">
        <f>IFERROR(SUM('0'!$Q190),"")</f>
        <v>0</v>
      </c>
      <c r="O203" s="135">
        <f>IFERROR(SUM('0'!$R190),"")</f>
        <v>0</v>
      </c>
      <c r="P203" s="135">
        <f>IFERROR(SUM('0'!$S190),"")</f>
        <v>0</v>
      </c>
      <c r="Q203" s="134" t="str">
        <f>IFERROR(CONCATENATE('0'!$T190),"")</f>
        <v>л/к</v>
      </c>
      <c r="R203" s="136" t="str">
        <f>IFERROR(CONCATENATE('0'!$W190),"")</f>
        <v/>
      </c>
    </row>
    <row r="204" spans="1:18" ht="15.95" hidden="1" customHeight="1">
      <c r="A204" s="130" t="str">
        <f>IFERROR(CONCATENATE('0'!$A191),"")</f>
        <v/>
      </c>
      <c r="B204" s="131">
        <f>IFERROR(SUM('0'!$B191),"")</f>
        <v>0</v>
      </c>
      <c r="C204" s="131" t="str">
        <f>CONCATENATE('0'!C191,"(",'0'!D191,")")</f>
        <v>()</v>
      </c>
      <c r="D204" s="132">
        <f>IFERROR(SUM('0'!$E191),"")</f>
        <v>0</v>
      </c>
      <c r="E204" s="131">
        <f>IFERROR(SUM('0'!$F191),"")</f>
        <v>0</v>
      </c>
      <c r="F204" s="131" t="str">
        <f>IFERROR(CONCATENATE('0'!$G191),0)</f>
        <v/>
      </c>
      <c r="G204" s="133">
        <f>IFERROR(SUM('0'!$H191),"")</f>
        <v>0</v>
      </c>
      <c r="H204" s="131">
        <f>IFERROR(SUM('0'!$I191),"")</f>
        <v>0</v>
      </c>
      <c r="I204" s="134" t="str">
        <f>IFERROR(CONCATENATE('0'!$J191),0)</f>
        <v/>
      </c>
      <c r="J204" s="131" t="str">
        <f>IFERROR(CONCATENATE('0'!$K191),0)</f>
        <v/>
      </c>
      <c r="K204" s="131">
        <f>IFERROR(SUM('0'!$L191),"")</f>
        <v>0</v>
      </c>
      <c r="L204" s="131">
        <f>IFERROR(SUM('0'!$M191),"")</f>
        <v>0</v>
      </c>
      <c r="M204" s="135" t="str">
        <f t="shared" si="3"/>
        <v/>
      </c>
      <c r="N204" s="135">
        <f>IFERROR(SUM('0'!$Q191),"")</f>
        <v>0</v>
      </c>
      <c r="O204" s="135">
        <f>IFERROR(SUM('0'!$R191),"")</f>
        <v>0</v>
      </c>
      <c r="P204" s="135">
        <f>IFERROR(SUM('0'!$S191),"")</f>
        <v>0</v>
      </c>
      <c r="Q204" s="134" t="str">
        <f>IFERROR(CONCATENATE('0'!$T191),"")</f>
        <v>л/к</v>
      </c>
      <c r="R204" s="136" t="str">
        <f>IFERROR(CONCATENATE('0'!$W191),"")</f>
        <v/>
      </c>
    </row>
    <row r="205" spans="1:18" ht="15.95" hidden="1" customHeight="1">
      <c r="A205" s="130" t="str">
        <f>IFERROR(CONCATENATE('0'!$A192),"")</f>
        <v/>
      </c>
      <c r="B205" s="131">
        <f>IFERROR(SUM('0'!$B192),"")</f>
        <v>0</v>
      </c>
      <c r="C205" s="131" t="str">
        <f>CONCATENATE('0'!C192,"(",'0'!D192,")")</f>
        <v>()</v>
      </c>
      <c r="D205" s="132">
        <f>IFERROR(SUM('0'!$E192),"")</f>
        <v>0</v>
      </c>
      <c r="E205" s="131">
        <f>IFERROR(SUM('0'!$F192),"")</f>
        <v>0</v>
      </c>
      <c r="F205" s="131" t="str">
        <f>IFERROR(CONCATENATE('0'!$G192),0)</f>
        <v/>
      </c>
      <c r="G205" s="133">
        <f>IFERROR(SUM('0'!$H192),"")</f>
        <v>0</v>
      </c>
      <c r="H205" s="131">
        <f>IFERROR(SUM('0'!$I192),"")</f>
        <v>0</v>
      </c>
      <c r="I205" s="134" t="str">
        <f>IFERROR(CONCATENATE('0'!$J192),0)</f>
        <v/>
      </c>
      <c r="J205" s="131" t="str">
        <f>IFERROR(CONCATENATE('0'!$K192),0)</f>
        <v/>
      </c>
      <c r="K205" s="131">
        <f>IFERROR(SUM('0'!$L192),"")</f>
        <v>0</v>
      </c>
      <c r="L205" s="131">
        <f>IFERROR(SUM('0'!$M192),"")</f>
        <v>0</v>
      </c>
      <c r="M205" s="135" t="str">
        <f t="shared" si="3"/>
        <v/>
      </c>
      <c r="N205" s="135">
        <f>IFERROR(SUM('0'!$Q192),"")</f>
        <v>0</v>
      </c>
      <c r="O205" s="135">
        <f>IFERROR(SUM('0'!$R192),"")</f>
        <v>0</v>
      </c>
      <c r="P205" s="135">
        <f>IFERROR(SUM('0'!$S192),"")</f>
        <v>0</v>
      </c>
      <c r="Q205" s="134" t="str">
        <f>IFERROR(CONCATENATE('0'!$T192),"")</f>
        <v>л/к</v>
      </c>
      <c r="R205" s="136" t="str">
        <f>IFERROR(CONCATENATE('0'!$W192),"")</f>
        <v/>
      </c>
    </row>
    <row r="206" spans="1:18" ht="15.95" hidden="1" customHeight="1">
      <c r="A206" s="130" t="str">
        <f>IFERROR(CONCATENATE('0'!$A193),"")</f>
        <v/>
      </c>
      <c r="B206" s="131">
        <f>IFERROR(SUM('0'!$B193),"")</f>
        <v>0</v>
      </c>
      <c r="C206" s="131" t="str">
        <f>CONCATENATE('0'!C193,"(",'0'!D193,")")</f>
        <v>()</v>
      </c>
      <c r="D206" s="132">
        <f>IFERROR(SUM('0'!$E193),"")</f>
        <v>0</v>
      </c>
      <c r="E206" s="131">
        <f>IFERROR(SUM('0'!$F193),"")</f>
        <v>0</v>
      </c>
      <c r="F206" s="131" t="str">
        <f>IFERROR(CONCATENATE('0'!$G193),0)</f>
        <v/>
      </c>
      <c r="G206" s="133">
        <f>IFERROR(SUM('0'!$H193),"")</f>
        <v>0</v>
      </c>
      <c r="H206" s="131">
        <f>IFERROR(SUM('0'!$I193),"")</f>
        <v>0</v>
      </c>
      <c r="I206" s="134" t="str">
        <f>IFERROR(CONCATENATE('0'!$J193),0)</f>
        <v/>
      </c>
      <c r="J206" s="131" t="str">
        <f>IFERROR(CONCATENATE('0'!$K193),0)</f>
        <v/>
      </c>
      <c r="K206" s="131">
        <f>IFERROR(SUM('0'!$L193),"")</f>
        <v>0</v>
      </c>
      <c r="L206" s="131">
        <f>IFERROR(SUM('0'!$M193),"")</f>
        <v>0</v>
      </c>
      <c r="M206" s="135" t="str">
        <f t="shared" si="3"/>
        <v/>
      </c>
      <c r="N206" s="135">
        <f>IFERROR(SUM('0'!$Q193),"")</f>
        <v>0</v>
      </c>
      <c r="O206" s="135">
        <f>IFERROR(SUM('0'!$R193),"")</f>
        <v>0</v>
      </c>
      <c r="P206" s="135">
        <f>IFERROR(SUM('0'!$S193),"")</f>
        <v>0</v>
      </c>
      <c r="Q206" s="134" t="str">
        <f>IFERROR(CONCATENATE('0'!$T193),"")</f>
        <v>л/к</v>
      </c>
      <c r="R206" s="136" t="str">
        <f>IFERROR(CONCATENATE('0'!$W193),"")</f>
        <v/>
      </c>
    </row>
    <row r="207" spans="1:18" ht="15.95" hidden="1" customHeight="1">
      <c r="A207" s="130" t="str">
        <f>IFERROR(CONCATENATE('0'!$A194),"")</f>
        <v/>
      </c>
      <c r="B207" s="131">
        <f>IFERROR(SUM('0'!$B194),"")</f>
        <v>0</v>
      </c>
      <c r="C207" s="131" t="str">
        <f>CONCATENATE('0'!C194,"(",'0'!D194,")")</f>
        <v>()</v>
      </c>
      <c r="D207" s="132">
        <f>IFERROR(SUM('0'!$E194),"")</f>
        <v>0</v>
      </c>
      <c r="E207" s="131">
        <f>IFERROR(SUM('0'!$F194),"")</f>
        <v>0</v>
      </c>
      <c r="F207" s="131" t="str">
        <f>IFERROR(CONCATENATE('0'!$G194),0)</f>
        <v/>
      </c>
      <c r="G207" s="133">
        <f>IFERROR(SUM('0'!$H194),"")</f>
        <v>0</v>
      </c>
      <c r="H207" s="131">
        <f>IFERROR(SUM('0'!$I194),"")</f>
        <v>0</v>
      </c>
      <c r="I207" s="134" t="str">
        <f>IFERROR(CONCATENATE('0'!$J194),0)</f>
        <v/>
      </c>
      <c r="J207" s="131" t="str">
        <f>IFERROR(CONCATENATE('0'!$K194),0)</f>
        <v/>
      </c>
      <c r="K207" s="131">
        <f>IFERROR(SUM('0'!$L194),"")</f>
        <v>0</v>
      </c>
      <c r="L207" s="131">
        <f>IFERROR(SUM('0'!$M194),"")</f>
        <v>0</v>
      </c>
      <c r="M207" s="135" t="str">
        <f t="shared" si="3"/>
        <v/>
      </c>
      <c r="N207" s="135">
        <f>IFERROR(SUM('0'!$Q194),"")</f>
        <v>0</v>
      </c>
      <c r="O207" s="135">
        <f>IFERROR(SUM('0'!$R194),"")</f>
        <v>0</v>
      </c>
      <c r="P207" s="135">
        <f>IFERROR(SUM('0'!$S194),"")</f>
        <v>0</v>
      </c>
      <c r="Q207" s="134" t="str">
        <f>IFERROR(CONCATENATE('0'!$T194),"")</f>
        <v>л/к</v>
      </c>
      <c r="R207" s="136" t="str">
        <f>IFERROR(CONCATENATE('0'!$W194),"")</f>
        <v/>
      </c>
    </row>
    <row r="208" spans="1:18" ht="15.95" hidden="1" customHeight="1">
      <c r="A208" s="130" t="str">
        <f>IFERROR(CONCATENATE('0'!$A195),"")</f>
        <v/>
      </c>
      <c r="B208" s="131">
        <f>IFERROR(SUM('0'!$B195),"")</f>
        <v>0</v>
      </c>
      <c r="C208" s="131" t="str">
        <f>CONCATENATE('0'!C195,"(",'0'!D195,")")</f>
        <v>()</v>
      </c>
      <c r="D208" s="132">
        <f>IFERROR(SUM('0'!$E195),"")</f>
        <v>0</v>
      </c>
      <c r="E208" s="131">
        <f>IFERROR(SUM('0'!$F195),"")</f>
        <v>0</v>
      </c>
      <c r="F208" s="131" t="str">
        <f>IFERROR(CONCATENATE('0'!$G195),0)</f>
        <v/>
      </c>
      <c r="G208" s="133">
        <f>IFERROR(SUM('0'!$H195),"")</f>
        <v>0</v>
      </c>
      <c r="H208" s="131">
        <f>IFERROR(SUM('0'!$I195),"")</f>
        <v>0</v>
      </c>
      <c r="I208" s="134" t="str">
        <f>IFERROR(CONCATENATE('0'!$J195),0)</f>
        <v/>
      </c>
      <c r="J208" s="131" t="str">
        <f>IFERROR(CONCATENATE('0'!$K195),0)</f>
        <v/>
      </c>
      <c r="K208" s="131">
        <f>IFERROR(SUM('0'!$L195),"")</f>
        <v>0</v>
      </c>
      <c r="L208" s="131">
        <f>IFERROR(SUM('0'!$M195),"")</f>
        <v>0</v>
      </c>
      <c r="M208" s="135" t="str">
        <f t="shared" si="3"/>
        <v/>
      </c>
      <c r="N208" s="135">
        <f>IFERROR(SUM('0'!$Q195),"")</f>
        <v>0</v>
      </c>
      <c r="O208" s="135">
        <f>IFERROR(SUM('0'!$R195),"")</f>
        <v>0</v>
      </c>
      <c r="P208" s="135">
        <f>IFERROR(SUM('0'!$S195),"")</f>
        <v>0</v>
      </c>
      <c r="Q208" s="134" t="str">
        <f>IFERROR(CONCATENATE('0'!$T195),"")</f>
        <v>л/к</v>
      </c>
      <c r="R208" s="136" t="str">
        <f>IFERROR(CONCATENATE('0'!$W195),"")</f>
        <v/>
      </c>
    </row>
    <row r="209" spans="1:18" ht="15.95" hidden="1" customHeight="1">
      <c r="A209" s="130" t="str">
        <f>IFERROR(CONCATENATE('0'!$A196),"")</f>
        <v/>
      </c>
      <c r="B209" s="131">
        <f>IFERROR(SUM('0'!$B196),"")</f>
        <v>0</v>
      </c>
      <c r="C209" s="131" t="str">
        <f>CONCATENATE('0'!C196,"(",'0'!D196,")")</f>
        <v>()</v>
      </c>
      <c r="D209" s="132">
        <f>IFERROR(SUM('0'!$E196),"")</f>
        <v>0</v>
      </c>
      <c r="E209" s="131">
        <f>IFERROR(SUM('0'!$F196),"")</f>
        <v>0</v>
      </c>
      <c r="F209" s="131" t="str">
        <f>IFERROR(CONCATENATE('0'!$G196),0)</f>
        <v/>
      </c>
      <c r="G209" s="133">
        <f>IFERROR(SUM('0'!$H196),"")</f>
        <v>0</v>
      </c>
      <c r="H209" s="131">
        <f>IFERROR(SUM('0'!$I196),"")</f>
        <v>0</v>
      </c>
      <c r="I209" s="134" t="str">
        <f>IFERROR(CONCATENATE('0'!$J196),0)</f>
        <v/>
      </c>
      <c r="J209" s="131" t="str">
        <f>IFERROR(CONCATENATE('0'!$K196),0)</f>
        <v/>
      </c>
      <c r="K209" s="131">
        <f>IFERROR(SUM('0'!$L196),"")</f>
        <v>0</v>
      </c>
      <c r="L209" s="131">
        <f>IFERROR(SUM('0'!$M196),"")</f>
        <v>0</v>
      </c>
      <c r="M209" s="135" t="str">
        <f t="shared" si="3"/>
        <v/>
      </c>
      <c r="N209" s="135">
        <f>IFERROR(SUM('0'!$Q196),"")</f>
        <v>0</v>
      </c>
      <c r="O209" s="135">
        <f>IFERROR(SUM('0'!$R196),"")</f>
        <v>0</v>
      </c>
      <c r="P209" s="135">
        <f>IFERROR(SUM('0'!$S196),"")</f>
        <v>0</v>
      </c>
      <c r="Q209" s="134" t="str">
        <f>IFERROR(CONCATENATE('0'!$T196),"")</f>
        <v>л/к</v>
      </c>
      <c r="R209" s="136" t="str">
        <f>IFERROR(CONCATENATE('0'!$W196),"")</f>
        <v/>
      </c>
    </row>
    <row r="210" spans="1:18" ht="15.95" hidden="1" customHeight="1">
      <c r="A210" s="130" t="str">
        <f>IFERROR(CONCATENATE('0'!$A197),"")</f>
        <v/>
      </c>
      <c r="B210" s="131">
        <f>IFERROR(SUM('0'!$B197),"")</f>
        <v>0</v>
      </c>
      <c r="C210" s="131" t="str">
        <f>CONCATENATE('0'!C197,"(",'0'!D197,")")</f>
        <v>()</v>
      </c>
      <c r="D210" s="132">
        <f>IFERROR(SUM('0'!$E197),"")</f>
        <v>0</v>
      </c>
      <c r="E210" s="131">
        <f>IFERROR(SUM('0'!$F197),"")</f>
        <v>0</v>
      </c>
      <c r="F210" s="131" t="str">
        <f>IFERROR(CONCATENATE('0'!$G197),0)</f>
        <v/>
      </c>
      <c r="G210" s="133">
        <f>IFERROR(SUM('0'!$H197),"")</f>
        <v>0</v>
      </c>
      <c r="H210" s="131">
        <f>IFERROR(SUM('0'!$I197),"")</f>
        <v>0</v>
      </c>
      <c r="I210" s="134" t="str">
        <f>IFERROR(CONCATENATE('0'!$J197),0)</f>
        <v/>
      </c>
      <c r="J210" s="131" t="str">
        <f>IFERROR(CONCATENATE('0'!$K197),0)</f>
        <v/>
      </c>
      <c r="K210" s="131">
        <f>IFERROR(SUM('0'!$L197),"")</f>
        <v>0</v>
      </c>
      <c r="L210" s="131">
        <f>IFERROR(SUM('0'!$M197),"")</f>
        <v>0</v>
      </c>
      <c r="M210" s="135" t="str">
        <f t="shared" si="3"/>
        <v/>
      </c>
      <c r="N210" s="135">
        <f>IFERROR(SUM('0'!$Q197),"")</f>
        <v>0</v>
      </c>
      <c r="O210" s="135">
        <f>IFERROR(SUM('0'!$R197),"")</f>
        <v>0</v>
      </c>
      <c r="P210" s="135">
        <f>IFERROR(SUM('0'!$S197),"")</f>
        <v>0</v>
      </c>
      <c r="Q210" s="134" t="str">
        <f>IFERROR(CONCATENATE('0'!$T197),"")</f>
        <v>л/к</v>
      </c>
      <c r="R210" s="136" t="str">
        <f>IFERROR(CONCATENATE('0'!$W197),"")</f>
        <v/>
      </c>
    </row>
    <row r="211" spans="1:18" ht="15.95" hidden="1" customHeight="1">
      <c r="A211" s="130" t="str">
        <f>IFERROR(CONCATENATE('0'!$A198),"")</f>
        <v/>
      </c>
      <c r="B211" s="131">
        <f>IFERROR(SUM('0'!$B198),"")</f>
        <v>0</v>
      </c>
      <c r="C211" s="131" t="str">
        <f>CONCATENATE('0'!C198,"(",'0'!D198,")")</f>
        <v>()</v>
      </c>
      <c r="D211" s="132">
        <f>IFERROR(SUM('0'!$E198),"")</f>
        <v>0</v>
      </c>
      <c r="E211" s="131">
        <f>IFERROR(SUM('0'!$F198),"")</f>
        <v>0</v>
      </c>
      <c r="F211" s="131" t="str">
        <f>IFERROR(CONCATENATE('0'!$G198),0)</f>
        <v/>
      </c>
      <c r="G211" s="133">
        <f>IFERROR(SUM('0'!$H198),"")</f>
        <v>0</v>
      </c>
      <c r="H211" s="131">
        <f>IFERROR(SUM('0'!$I198),"")</f>
        <v>0</v>
      </c>
      <c r="I211" s="134" t="str">
        <f>IFERROR(CONCATENATE('0'!$J198),0)</f>
        <v/>
      </c>
      <c r="J211" s="131" t="str">
        <f>IFERROR(CONCATENATE('0'!$K198),0)</f>
        <v/>
      </c>
      <c r="K211" s="131">
        <f>IFERROR(SUM('0'!$L198),"")</f>
        <v>0</v>
      </c>
      <c r="L211" s="131">
        <f>IFERROR(SUM('0'!$M198),"")</f>
        <v>0</v>
      </c>
      <c r="M211" s="135" t="str">
        <f t="shared" si="3"/>
        <v/>
      </c>
      <c r="N211" s="135">
        <f>IFERROR(SUM('0'!$Q198),"")</f>
        <v>0</v>
      </c>
      <c r="O211" s="135">
        <f>IFERROR(SUM('0'!$R198),"")</f>
        <v>0</v>
      </c>
      <c r="P211" s="135">
        <f>IFERROR(SUM('0'!$S198),"")</f>
        <v>0</v>
      </c>
      <c r="Q211" s="134" t="str">
        <f>IFERROR(CONCATENATE('0'!$T198),"")</f>
        <v>л/к</v>
      </c>
      <c r="R211" s="136" t="str">
        <f>IFERROR(CONCATENATE('0'!$W198),"")</f>
        <v/>
      </c>
    </row>
    <row r="212" spans="1:18" ht="15.95" hidden="1" customHeight="1">
      <c r="A212" s="130" t="str">
        <f>IFERROR(CONCATENATE('0'!$A199),"")</f>
        <v/>
      </c>
      <c r="B212" s="131">
        <f>IFERROR(SUM('0'!$B199),"")</f>
        <v>0</v>
      </c>
      <c r="C212" s="131" t="str">
        <f>CONCATENATE('0'!C199,"(",'0'!D199,")")</f>
        <v>()</v>
      </c>
      <c r="D212" s="132">
        <f>IFERROR(SUM('0'!$E199),"")</f>
        <v>0</v>
      </c>
      <c r="E212" s="131">
        <f>IFERROR(SUM('0'!$F199),"")</f>
        <v>0</v>
      </c>
      <c r="F212" s="131" t="str">
        <f>IFERROR(CONCATENATE('0'!$G199),0)</f>
        <v/>
      </c>
      <c r="G212" s="133">
        <f>IFERROR(SUM('0'!$H199),"")</f>
        <v>0</v>
      </c>
      <c r="H212" s="131">
        <f>IFERROR(SUM('0'!$I199),"")</f>
        <v>0</v>
      </c>
      <c r="I212" s="134" t="str">
        <f>IFERROR(CONCATENATE('0'!$J199),0)</f>
        <v/>
      </c>
      <c r="J212" s="131" t="str">
        <f>IFERROR(CONCATENATE('0'!$K199),0)</f>
        <v/>
      </c>
      <c r="K212" s="131">
        <f>IFERROR(SUM('0'!$L199),"")</f>
        <v>0</v>
      </c>
      <c r="L212" s="131">
        <f>IFERROR(SUM('0'!$M199),"")</f>
        <v>0</v>
      </c>
      <c r="M212" s="135" t="str">
        <f t="shared" si="3"/>
        <v/>
      </c>
      <c r="N212" s="135">
        <f>IFERROR(SUM('0'!$Q199),"")</f>
        <v>0</v>
      </c>
      <c r="O212" s="135">
        <f>IFERROR(SUM('0'!$R199),"")</f>
        <v>0</v>
      </c>
      <c r="P212" s="135">
        <f>IFERROR(SUM('0'!$S199),"")</f>
        <v>0</v>
      </c>
      <c r="Q212" s="134" t="str">
        <f>IFERROR(CONCATENATE('0'!$T199),"")</f>
        <v>л/к</v>
      </c>
      <c r="R212" s="136" t="str">
        <f>IFERROR(CONCATENATE('0'!$W199),"")</f>
        <v/>
      </c>
    </row>
    <row r="213" spans="1:18" ht="15.95" hidden="1" customHeight="1">
      <c r="A213" s="130" t="str">
        <f>IFERROR(CONCATENATE('0'!$A200),"")</f>
        <v/>
      </c>
      <c r="B213" s="131">
        <f>IFERROR(SUM('0'!$B200),"")</f>
        <v>0</v>
      </c>
      <c r="C213" s="131" t="str">
        <f>CONCATENATE('0'!C200,"(",'0'!D200,")")</f>
        <v>()</v>
      </c>
      <c r="D213" s="132">
        <f>IFERROR(SUM('0'!$E200),"")</f>
        <v>0</v>
      </c>
      <c r="E213" s="131">
        <f>IFERROR(SUM('0'!$F200),"")</f>
        <v>0</v>
      </c>
      <c r="F213" s="131" t="str">
        <f>IFERROR(CONCATENATE('0'!$G200),0)</f>
        <v/>
      </c>
      <c r="G213" s="133">
        <f>IFERROR(SUM('0'!$H200),"")</f>
        <v>0</v>
      </c>
      <c r="H213" s="131">
        <f>IFERROR(SUM('0'!$I200),"")</f>
        <v>0</v>
      </c>
      <c r="I213" s="134" t="str">
        <f>IFERROR(CONCATENATE('0'!$J200),0)</f>
        <v/>
      </c>
      <c r="J213" s="131" t="str">
        <f>IFERROR(CONCATENATE('0'!$K200),0)</f>
        <v/>
      </c>
      <c r="K213" s="131">
        <f>IFERROR(SUM('0'!$L200),"")</f>
        <v>0</v>
      </c>
      <c r="L213" s="131">
        <f>IFERROR(SUM('0'!$M200),"")</f>
        <v>0</v>
      </c>
      <c r="M213" s="135" t="str">
        <f t="shared" si="3"/>
        <v/>
      </c>
      <c r="N213" s="135">
        <f>IFERROR(SUM('0'!$Q200),"")</f>
        <v>0</v>
      </c>
      <c r="O213" s="135">
        <f>IFERROR(SUM('0'!$R200),"")</f>
        <v>0</v>
      </c>
      <c r="P213" s="135">
        <f>IFERROR(SUM('0'!$S200),"")</f>
        <v>0</v>
      </c>
      <c r="Q213" s="134" t="str">
        <f>IFERROR(CONCATENATE('0'!$T200),"")</f>
        <v>л/к</v>
      </c>
      <c r="R213" s="136" t="str">
        <f>IFERROR(CONCATENATE('0'!$W200),"")</f>
        <v/>
      </c>
    </row>
    <row r="214" spans="1:18" ht="15.95" hidden="1" customHeight="1">
      <c r="A214" s="130" t="str">
        <f>IFERROR(CONCATENATE('0'!$A201),"")</f>
        <v/>
      </c>
      <c r="B214" s="131">
        <f>IFERROR(SUM('0'!$B201),"")</f>
        <v>0</v>
      </c>
      <c r="C214" s="131" t="str">
        <f>CONCATENATE('0'!C201,"(",'0'!D201,")")</f>
        <v>()</v>
      </c>
      <c r="D214" s="132">
        <f>IFERROR(SUM('0'!$E201),"")</f>
        <v>0</v>
      </c>
      <c r="E214" s="131">
        <f>IFERROR(SUM('0'!$F201),"")</f>
        <v>0</v>
      </c>
      <c r="F214" s="131" t="str">
        <f>IFERROR(CONCATENATE('0'!$G201),0)</f>
        <v/>
      </c>
      <c r="G214" s="133">
        <f>IFERROR(SUM('0'!$H201),"")</f>
        <v>0</v>
      </c>
      <c r="H214" s="131">
        <f>IFERROR(SUM('0'!$I201),"")</f>
        <v>0</v>
      </c>
      <c r="I214" s="134" t="str">
        <f>IFERROR(CONCATENATE('0'!$J201),0)</f>
        <v/>
      </c>
      <c r="J214" s="131" t="str">
        <f>IFERROR(CONCATENATE('0'!$K201),0)</f>
        <v/>
      </c>
      <c r="K214" s="131">
        <f>IFERROR(SUM('0'!$L201),"")</f>
        <v>0</v>
      </c>
      <c r="L214" s="131">
        <f>IFERROR(SUM('0'!$M201),"")</f>
        <v>0</v>
      </c>
      <c r="M214" s="135" t="str">
        <f t="shared" si="3"/>
        <v/>
      </c>
      <c r="N214" s="135">
        <f>IFERROR(SUM('0'!$Q201),"")</f>
        <v>0</v>
      </c>
      <c r="O214" s="135">
        <f>IFERROR(SUM('0'!$R201),"")</f>
        <v>0</v>
      </c>
      <c r="P214" s="135">
        <f>IFERROR(SUM('0'!$S201),"")</f>
        <v>0</v>
      </c>
      <c r="Q214" s="134" t="str">
        <f>IFERROR(CONCATENATE('0'!$T201),"")</f>
        <v>л/к</v>
      </c>
      <c r="R214" s="136" t="str">
        <f>IFERROR(CONCATENATE('0'!$W201),"")</f>
        <v/>
      </c>
    </row>
    <row r="215" spans="1:18" ht="15.95" hidden="1" customHeight="1">
      <c r="A215" s="130" t="str">
        <f>IFERROR(CONCATENATE('0'!$A202),"")</f>
        <v/>
      </c>
      <c r="B215" s="131">
        <f>IFERROR(SUM('0'!$B202),"")</f>
        <v>0</v>
      </c>
      <c r="C215" s="131" t="str">
        <f>CONCATENATE('0'!C202,"(",'0'!D202,")")</f>
        <v>()</v>
      </c>
      <c r="D215" s="132">
        <f>IFERROR(SUM('0'!$E202),"")</f>
        <v>0</v>
      </c>
      <c r="E215" s="131">
        <f>IFERROR(SUM('0'!$F202),"")</f>
        <v>0</v>
      </c>
      <c r="F215" s="131" t="str">
        <f>IFERROR(CONCATENATE('0'!$G202),0)</f>
        <v/>
      </c>
      <c r="G215" s="133">
        <f>IFERROR(SUM('0'!$H202),"")</f>
        <v>0</v>
      </c>
      <c r="H215" s="131">
        <f>IFERROR(SUM('0'!$I202),"")</f>
        <v>0</v>
      </c>
      <c r="I215" s="134" t="str">
        <f>IFERROR(CONCATENATE('0'!$J202),0)</f>
        <v/>
      </c>
      <c r="J215" s="131" t="str">
        <f>IFERROR(CONCATENATE('0'!$K202),0)</f>
        <v/>
      </c>
      <c r="K215" s="131">
        <f>IFERROR(SUM('0'!$L202),"")</f>
        <v>0</v>
      </c>
      <c r="L215" s="131">
        <f>IFERROR(SUM('0'!$M202),"")</f>
        <v>0</v>
      </c>
      <c r="M215" s="135" t="str">
        <f t="shared" si="3"/>
        <v/>
      </c>
      <c r="N215" s="135">
        <f>IFERROR(SUM('0'!$Q202),"")</f>
        <v>0</v>
      </c>
      <c r="O215" s="135">
        <f>IFERROR(SUM('0'!$R202),"")</f>
        <v>0</v>
      </c>
      <c r="P215" s="135">
        <f>IFERROR(SUM('0'!$S202),"")</f>
        <v>0</v>
      </c>
      <c r="Q215" s="134" t="str">
        <f>IFERROR(CONCATENATE('0'!$T202),"")</f>
        <v>л/к</v>
      </c>
      <c r="R215" s="136" t="str">
        <f>IFERROR(CONCATENATE('0'!$W202),"")</f>
        <v/>
      </c>
    </row>
    <row r="216" spans="1:18" ht="15.95" hidden="1" customHeight="1">
      <c r="A216" s="130" t="str">
        <f>IFERROR(CONCATENATE('0'!$A203),"")</f>
        <v/>
      </c>
      <c r="B216" s="131">
        <f>IFERROR(SUM('0'!$B203),"")</f>
        <v>0</v>
      </c>
      <c r="C216" s="131" t="str">
        <f>CONCATENATE('0'!C203,"(",'0'!D203,")")</f>
        <v>()</v>
      </c>
      <c r="D216" s="132">
        <f>IFERROR(SUM('0'!$E203),"")</f>
        <v>0</v>
      </c>
      <c r="E216" s="131">
        <f>IFERROR(SUM('0'!$F203),"")</f>
        <v>0</v>
      </c>
      <c r="F216" s="131" t="str">
        <f>IFERROR(CONCATENATE('0'!$G203),0)</f>
        <v/>
      </c>
      <c r="G216" s="133">
        <f>IFERROR(SUM('0'!$H203),"")</f>
        <v>0</v>
      </c>
      <c r="H216" s="131">
        <f>IFERROR(SUM('0'!$I203),"")</f>
        <v>0</v>
      </c>
      <c r="I216" s="134" t="str">
        <f>IFERROR(CONCATENATE('0'!$J203),0)</f>
        <v/>
      </c>
      <c r="J216" s="131" t="str">
        <f>IFERROR(CONCATENATE('0'!$K203),0)</f>
        <v/>
      </c>
      <c r="K216" s="131">
        <f>IFERROR(SUM('0'!$L203),"")</f>
        <v>0</v>
      </c>
      <c r="L216" s="131">
        <f>IFERROR(SUM('0'!$M203),"")</f>
        <v>0</v>
      </c>
      <c r="M216" s="135" t="str">
        <f t="shared" si="3"/>
        <v/>
      </c>
      <c r="N216" s="135">
        <f>IFERROR(SUM('0'!$Q203),"")</f>
        <v>0</v>
      </c>
      <c r="O216" s="135">
        <f>IFERROR(SUM('0'!$R203),"")</f>
        <v>0</v>
      </c>
      <c r="P216" s="135">
        <f>IFERROR(SUM('0'!$S203),"")</f>
        <v>0</v>
      </c>
      <c r="Q216" s="134" t="str">
        <f>IFERROR(CONCATENATE('0'!$T203),"")</f>
        <v>л/к</v>
      </c>
      <c r="R216" s="136" t="str">
        <f>IFERROR(CONCATENATE('0'!$W203),"")</f>
        <v/>
      </c>
    </row>
    <row r="217" spans="1:18" ht="15.95" hidden="1" customHeight="1">
      <c r="A217" s="130" t="str">
        <f>IFERROR(CONCATENATE('0'!$A204),"")</f>
        <v/>
      </c>
      <c r="B217" s="131">
        <f>IFERROR(SUM('0'!$B204),"")</f>
        <v>0</v>
      </c>
      <c r="C217" s="131" t="str">
        <f>CONCATENATE('0'!C204,"(",'0'!D204,")")</f>
        <v>()</v>
      </c>
      <c r="D217" s="132">
        <f>IFERROR(SUM('0'!$E204),"")</f>
        <v>0</v>
      </c>
      <c r="E217" s="131">
        <f>IFERROR(SUM('0'!$F204),"")</f>
        <v>0</v>
      </c>
      <c r="F217" s="131" t="str">
        <f>IFERROR(CONCATENATE('0'!$G204),0)</f>
        <v/>
      </c>
      <c r="G217" s="133">
        <f>IFERROR(SUM('0'!$H204),"")</f>
        <v>0</v>
      </c>
      <c r="H217" s="131">
        <f>IFERROR(SUM('0'!$I204),"")</f>
        <v>0</v>
      </c>
      <c r="I217" s="134" t="str">
        <f>IFERROR(CONCATENATE('0'!$J204),0)</f>
        <v/>
      </c>
      <c r="J217" s="131" t="str">
        <f>IFERROR(CONCATENATE('0'!$K204),0)</f>
        <v/>
      </c>
      <c r="K217" s="131">
        <f>IFERROR(SUM('0'!$L204),"")</f>
        <v>0</v>
      </c>
      <c r="L217" s="131">
        <f>IFERROR(SUM('0'!$M204),"")</f>
        <v>0</v>
      </c>
      <c r="M217" s="135" t="str">
        <f t="shared" si="3"/>
        <v/>
      </c>
      <c r="N217" s="135">
        <f>IFERROR(SUM('0'!$Q204),"")</f>
        <v>0</v>
      </c>
      <c r="O217" s="135">
        <f>IFERROR(SUM('0'!$R204),"")</f>
        <v>0</v>
      </c>
      <c r="P217" s="135">
        <f>IFERROR(SUM('0'!$S204),"")</f>
        <v>0</v>
      </c>
      <c r="Q217" s="134" t="str">
        <f>IFERROR(CONCATENATE('0'!$T204),"")</f>
        <v>л/к</v>
      </c>
      <c r="R217" s="136" t="str">
        <f>IFERROR(CONCATENATE('0'!$W204),"")</f>
        <v/>
      </c>
    </row>
    <row r="218" spans="1:18" ht="15.95" hidden="1" customHeight="1">
      <c r="A218" s="130" t="str">
        <f>IFERROR(CONCATENATE('0'!$A205),"")</f>
        <v/>
      </c>
      <c r="B218" s="131">
        <f>IFERROR(SUM('0'!$B205),"")</f>
        <v>0</v>
      </c>
      <c r="C218" s="131" t="str">
        <f>CONCATENATE('0'!C205,"(",'0'!D205,")")</f>
        <v>()</v>
      </c>
      <c r="D218" s="132">
        <f>IFERROR(SUM('0'!$E205),"")</f>
        <v>0</v>
      </c>
      <c r="E218" s="131">
        <f>IFERROR(SUM('0'!$F205),"")</f>
        <v>0</v>
      </c>
      <c r="F218" s="131" t="str">
        <f>IFERROR(CONCATENATE('0'!$G205),0)</f>
        <v/>
      </c>
      <c r="G218" s="133">
        <f>IFERROR(SUM('0'!$H205),"")</f>
        <v>0</v>
      </c>
      <c r="H218" s="131">
        <f>IFERROR(SUM('0'!$I205),"")</f>
        <v>0</v>
      </c>
      <c r="I218" s="134" t="str">
        <f>IFERROR(CONCATENATE('0'!$J205),0)</f>
        <v/>
      </c>
      <c r="J218" s="131" t="str">
        <f>IFERROR(CONCATENATE('0'!$K205),0)</f>
        <v/>
      </c>
      <c r="K218" s="131">
        <f>IFERROR(SUM('0'!$L205),"")</f>
        <v>0</v>
      </c>
      <c r="L218" s="131">
        <f>IFERROR(SUM('0'!$M205),"")</f>
        <v>0</v>
      </c>
      <c r="M218" s="135" t="str">
        <f t="shared" si="3"/>
        <v/>
      </c>
      <c r="N218" s="135">
        <f>IFERROR(SUM('0'!$Q205),"")</f>
        <v>0</v>
      </c>
      <c r="O218" s="135">
        <f>IFERROR(SUM('0'!$R205),"")</f>
        <v>0</v>
      </c>
      <c r="P218" s="135">
        <f>IFERROR(SUM('0'!$S205),"")</f>
        <v>0</v>
      </c>
      <c r="Q218" s="134" t="str">
        <f>IFERROR(CONCATENATE('0'!$T205),"")</f>
        <v>л/к</v>
      </c>
      <c r="R218" s="136" t="str">
        <f>IFERROR(CONCATENATE('0'!$W205),"")</f>
        <v/>
      </c>
    </row>
    <row r="219" spans="1:18" ht="15.95" hidden="1" customHeight="1">
      <c r="A219" s="130" t="str">
        <f>IFERROR(CONCATENATE('0'!$A206),"")</f>
        <v/>
      </c>
      <c r="B219" s="131">
        <f>IFERROR(SUM('0'!$B206),"")</f>
        <v>0</v>
      </c>
      <c r="C219" s="131" t="str">
        <f>CONCATENATE('0'!C206,"(",'0'!D206,")")</f>
        <v>()</v>
      </c>
      <c r="D219" s="132">
        <f>IFERROR(SUM('0'!$E206),"")</f>
        <v>0</v>
      </c>
      <c r="E219" s="131">
        <f>IFERROR(SUM('0'!$F206),"")</f>
        <v>0</v>
      </c>
      <c r="F219" s="131" t="str">
        <f>IFERROR(CONCATENATE('0'!$G206),0)</f>
        <v/>
      </c>
      <c r="G219" s="133">
        <f>IFERROR(SUM('0'!$H206),"")</f>
        <v>0</v>
      </c>
      <c r="H219" s="131">
        <f>IFERROR(SUM('0'!$I206),"")</f>
        <v>0</v>
      </c>
      <c r="I219" s="134" t="str">
        <f>IFERROR(CONCATENATE('0'!$J206),0)</f>
        <v/>
      </c>
      <c r="J219" s="131" t="str">
        <f>IFERROR(CONCATENATE('0'!$K206),0)</f>
        <v/>
      </c>
      <c r="K219" s="131">
        <f>IFERROR(SUM('0'!$L206),"")</f>
        <v>0</v>
      </c>
      <c r="L219" s="131">
        <f>IFERROR(SUM('0'!$M206),"")</f>
        <v>0</v>
      </c>
      <c r="M219" s="135" t="str">
        <f t="shared" si="3"/>
        <v/>
      </c>
      <c r="N219" s="135">
        <f>IFERROR(SUM('0'!$Q206),"")</f>
        <v>0</v>
      </c>
      <c r="O219" s="135">
        <f>IFERROR(SUM('0'!$R206),"")</f>
        <v>0</v>
      </c>
      <c r="P219" s="135">
        <f>IFERROR(SUM('0'!$S206),"")</f>
        <v>0</v>
      </c>
      <c r="Q219" s="134" t="str">
        <f>IFERROR(CONCATENATE('0'!$T206),"")</f>
        <v>л/к</v>
      </c>
      <c r="R219" s="136" t="str">
        <f>IFERROR(CONCATENATE('0'!$W206),"")</f>
        <v/>
      </c>
    </row>
    <row r="220" spans="1:18" ht="15.95" hidden="1" customHeight="1">
      <c r="A220" s="130" t="str">
        <f>IFERROR(CONCATENATE('0'!$A207),"")</f>
        <v/>
      </c>
      <c r="B220" s="131">
        <f>IFERROR(SUM('0'!$B207),"")</f>
        <v>0</v>
      </c>
      <c r="C220" s="131" t="str">
        <f>CONCATENATE('0'!C207,"(",'0'!D207,")")</f>
        <v>()</v>
      </c>
      <c r="D220" s="132">
        <f>IFERROR(SUM('0'!$E207),"")</f>
        <v>0</v>
      </c>
      <c r="E220" s="131">
        <f>IFERROR(SUM('0'!$F207),"")</f>
        <v>0</v>
      </c>
      <c r="F220" s="131" t="str">
        <f>IFERROR(CONCATENATE('0'!$G207),0)</f>
        <v/>
      </c>
      <c r="G220" s="133">
        <f>IFERROR(SUM('0'!$H207),"")</f>
        <v>0</v>
      </c>
      <c r="H220" s="131">
        <f>IFERROR(SUM('0'!$I207),"")</f>
        <v>0</v>
      </c>
      <c r="I220" s="134" t="str">
        <f>IFERROR(CONCATENATE('0'!$J207),0)</f>
        <v/>
      </c>
      <c r="J220" s="131" t="str">
        <f>IFERROR(CONCATENATE('0'!$K207),0)</f>
        <v/>
      </c>
      <c r="K220" s="131">
        <f>IFERROR(SUM('0'!$L207),"")</f>
        <v>0</v>
      </c>
      <c r="L220" s="131">
        <f>IFERROR(SUM('0'!$M207),"")</f>
        <v>0</v>
      </c>
      <c r="M220" s="135" t="str">
        <f t="shared" si="3"/>
        <v/>
      </c>
      <c r="N220" s="135">
        <f>IFERROR(SUM('0'!$Q207),"")</f>
        <v>0</v>
      </c>
      <c r="O220" s="135">
        <f>IFERROR(SUM('0'!$R207),"")</f>
        <v>0</v>
      </c>
      <c r="P220" s="135">
        <f>IFERROR(SUM('0'!$S207),"")</f>
        <v>0</v>
      </c>
      <c r="Q220" s="134" t="str">
        <f>IFERROR(CONCATENATE('0'!$T207),"")</f>
        <v>л/к</v>
      </c>
      <c r="R220" s="136" t="str">
        <f>IFERROR(CONCATENATE('0'!$W207),"")</f>
        <v/>
      </c>
    </row>
    <row r="221" spans="1:18" ht="15.95" hidden="1" customHeight="1">
      <c r="A221" s="130" t="str">
        <f>IFERROR(CONCATENATE('0'!$A208),"")</f>
        <v/>
      </c>
      <c r="B221" s="131">
        <f>IFERROR(SUM('0'!$B208),"")</f>
        <v>0</v>
      </c>
      <c r="C221" s="131" t="str">
        <f>CONCATENATE('0'!C208,"(",'0'!D208,")")</f>
        <v>()</v>
      </c>
      <c r="D221" s="132">
        <f>IFERROR(SUM('0'!$E208),"")</f>
        <v>0</v>
      </c>
      <c r="E221" s="131">
        <f>IFERROR(SUM('0'!$F208),"")</f>
        <v>0</v>
      </c>
      <c r="F221" s="131" t="str">
        <f>IFERROR(CONCATENATE('0'!$G208),0)</f>
        <v/>
      </c>
      <c r="G221" s="133">
        <f>IFERROR(SUM('0'!$H208),"")</f>
        <v>0</v>
      </c>
      <c r="H221" s="131">
        <f>IFERROR(SUM('0'!$I208),"")</f>
        <v>0</v>
      </c>
      <c r="I221" s="134" t="str">
        <f>IFERROR(CONCATENATE('0'!$J208),0)</f>
        <v/>
      </c>
      <c r="J221" s="131" t="str">
        <f>IFERROR(CONCATENATE('0'!$K208),0)</f>
        <v/>
      </c>
      <c r="K221" s="131">
        <f>IFERROR(SUM('0'!$L208),"")</f>
        <v>0</v>
      </c>
      <c r="L221" s="131">
        <f>IFERROR(SUM('0'!$M208),"")</f>
        <v>0</v>
      </c>
      <c r="M221" s="135" t="str">
        <f t="shared" si="3"/>
        <v/>
      </c>
      <c r="N221" s="135">
        <f>IFERROR(SUM('0'!$Q208),"")</f>
        <v>0</v>
      </c>
      <c r="O221" s="135">
        <f>IFERROR(SUM('0'!$R208),"")</f>
        <v>0</v>
      </c>
      <c r="P221" s="135">
        <f>IFERROR(SUM('0'!$S208),"")</f>
        <v>0</v>
      </c>
      <c r="Q221" s="134" t="str">
        <f>IFERROR(CONCATENATE('0'!$T208),"")</f>
        <v>л/к</v>
      </c>
      <c r="R221" s="136" t="str">
        <f>IFERROR(CONCATENATE('0'!$W208),"")</f>
        <v/>
      </c>
    </row>
    <row r="222" spans="1:18" ht="15.95" hidden="1" customHeight="1">
      <c r="A222" s="130" t="str">
        <f>IFERROR(CONCATENATE('0'!$A209),"")</f>
        <v/>
      </c>
      <c r="B222" s="131">
        <f>IFERROR(SUM('0'!$B209),"")</f>
        <v>0</v>
      </c>
      <c r="C222" s="131" t="str">
        <f>CONCATENATE('0'!C209,"(",'0'!D209,")")</f>
        <v>()</v>
      </c>
      <c r="D222" s="132">
        <f>IFERROR(SUM('0'!$E209),"")</f>
        <v>0</v>
      </c>
      <c r="E222" s="131">
        <f>IFERROR(SUM('0'!$F209),"")</f>
        <v>0</v>
      </c>
      <c r="F222" s="131" t="str">
        <f>IFERROR(CONCATENATE('0'!$G209),0)</f>
        <v/>
      </c>
      <c r="G222" s="133">
        <f>IFERROR(SUM('0'!$H209),"")</f>
        <v>0</v>
      </c>
      <c r="H222" s="131">
        <f>IFERROR(SUM('0'!$I209),"")</f>
        <v>0</v>
      </c>
      <c r="I222" s="134" t="str">
        <f>IFERROR(CONCATENATE('0'!$J209),0)</f>
        <v/>
      </c>
      <c r="J222" s="131" t="str">
        <f>IFERROR(CONCATENATE('0'!$K209),0)</f>
        <v/>
      </c>
      <c r="K222" s="131">
        <f>IFERROR(SUM('0'!$L209),"")</f>
        <v>0</v>
      </c>
      <c r="L222" s="131">
        <f>IFERROR(SUM('0'!$M209),"")</f>
        <v>0</v>
      </c>
      <c r="M222" s="135" t="str">
        <f t="shared" si="3"/>
        <v/>
      </c>
      <c r="N222" s="135">
        <f>IFERROR(SUM('0'!$Q209),"")</f>
        <v>0</v>
      </c>
      <c r="O222" s="135">
        <f>IFERROR(SUM('0'!$R209),"")</f>
        <v>0</v>
      </c>
      <c r="P222" s="135">
        <f>IFERROR(SUM('0'!$S209),"")</f>
        <v>0</v>
      </c>
      <c r="Q222" s="134" t="str">
        <f>IFERROR(CONCATENATE('0'!$T209),"")</f>
        <v>л/к</v>
      </c>
      <c r="R222" s="136" t="str">
        <f>IFERROR(CONCATENATE('0'!$W209),"")</f>
        <v/>
      </c>
    </row>
    <row r="223" spans="1:18" ht="15.95" hidden="1" customHeight="1">
      <c r="A223" s="130" t="str">
        <f>IFERROR(CONCATENATE('0'!$A210),"")</f>
        <v/>
      </c>
      <c r="B223" s="131">
        <f>IFERROR(SUM('0'!$B210),"")</f>
        <v>0</v>
      </c>
      <c r="C223" s="131" t="str">
        <f>CONCATENATE('0'!C210,"(",'0'!D210,")")</f>
        <v>()</v>
      </c>
      <c r="D223" s="132">
        <f>IFERROR(SUM('0'!$E210),"")</f>
        <v>0</v>
      </c>
      <c r="E223" s="131">
        <f>IFERROR(SUM('0'!$F210),"")</f>
        <v>0</v>
      </c>
      <c r="F223" s="131" t="str">
        <f>IFERROR(CONCATENATE('0'!$G210),0)</f>
        <v/>
      </c>
      <c r="G223" s="133">
        <f>IFERROR(SUM('0'!$H210),"")</f>
        <v>0</v>
      </c>
      <c r="H223" s="131">
        <f>IFERROR(SUM('0'!$I210),"")</f>
        <v>0</v>
      </c>
      <c r="I223" s="134" t="str">
        <f>IFERROR(CONCATENATE('0'!$J210),0)</f>
        <v/>
      </c>
      <c r="J223" s="131" t="str">
        <f>IFERROR(CONCATENATE('0'!$K210),0)</f>
        <v/>
      </c>
      <c r="K223" s="131">
        <f>IFERROR(SUM('0'!$L210),"")</f>
        <v>0</v>
      </c>
      <c r="L223" s="131">
        <f>IFERROR(SUM('0'!$M210),"")</f>
        <v>0</v>
      </c>
      <c r="M223" s="135" t="str">
        <f t="shared" si="3"/>
        <v/>
      </c>
      <c r="N223" s="135">
        <f>IFERROR(SUM('0'!$Q210),"")</f>
        <v>0</v>
      </c>
      <c r="O223" s="135">
        <f>IFERROR(SUM('0'!$R210),"")</f>
        <v>0</v>
      </c>
      <c r="P223" s="135">
        <f>IFERROR(SUM('0'!$S210),"")</f>
        <v>0</v>
      </c>
      <c r="Q223" s="134" t="str">
        <f>IFERROR(CONCATENATE('0'!$T210),"")</f>
        <v>л/к</v>
      </c>
      <c r="R223" s="136" t="str">
        <f>IFERROR(CONCATENATE('0'!$W210),"")</f>
        <v/>
      </c>
    </row>
    <row r="224" spans="1:18" ht="15.95" hidden="1" customHeight="1">
      <c r="A224" s="130" t="str">
        <f>IFERROR(CONCATENATE('0'!$A211),"")</f>
        <v/>
      </c>
      <c r="B224" s="131">
        <f>IFERROR(SUM('0'!$B211),"")</f>
        <v>0</v>
      </c>
      <c r="C224" s="131" t="str">
        <f>CONCATENATE('0'!C211,"(",'0'!D211,")")</f>
        <v>()</v>
      </c>
      <c r="D224" s="132">
        <f>IFERROR(SUM('0'!$E211),"")</f>
        <v>0</v>
      </c>
      <c r="E224" s="131">
        <f>IFERROR(SUM('0'!$F211),"")</f>
        <v>0</v>
      </c>
      <c r="F224" s="131" t="str">
        <f>IFERROR(CONCATENATE('0'!$G211),0)</f>
        <v/>
      </c>
      <c r="G224" s="133">
        <f>IFERROR(SUM('0'!$H211),"")</f>
        <v>0</v>
      </c>
      <c r="H224" s="131">
        <f>IFERROR(SUM('0'!$I211),"")</f>
        <v>0</v>
      </c>
      <c r="I224" s="134" t="str">
        <f>IFERROR(CONCATENATE('0'!$J211),0)</f>
        <v/>
      </c>
      <c r="J224" s="131" t="str">
        <f>IFERROR(CONCATENATE('0'!$K211),0)</f>
        <v/>
      </c>
      <c r="K224" s="131">
        <f>IFERROR(SUM('0'!$L211),"")</f>
        <v>0</v>
      </c>
      <c r="L224" s="131">
        <f>IFERROR(SUM('0'!$M211),"")</f>
        <v>0</v>
      </c>
      <c r="M224" s="135" t="str">
        <f t="shared" si="3"/>
        <v/>
      </c>
      <c r="N224" s="135">
        <f>IFERROR(SUM('0'!$Q211),"")</f>
        <v>0</v>
      </c>
      <c r="O224" s="135">
        <f>IFERROR(SUM('0'!$R211),"")</f>
        <v>0</v>
      </c>
      <c r="P224" s="135">
        <f>IFERROR(SUM('0'!$S211),"")</f>
        <v>0</v>
      </c>
      <c r="Q224" s="134" t="str">
        <f>IFERROR(CONCATENATE('0'!$T211),"")</f>
        <v>л/к</v>
      </c>
      <c r="R224" s="136" t="str">
        <f>IFERROR(CONCATENATE('0'!$W211),"")</f>
        <v/>
      </c>
    </row>
    <row r="225" spans="1:18" ht="15.95" hidden="1" customHeight="1">
      <c r="A225" s="130" t="str">
        <f>IFERROR(CONCATENATE('0'!$A212),"")</f>
        <v/>
      </c>
      <c r="B225" s="131">
        <f>IFERROR(SUM('0'!$B212),"")</f>
        <v>0</v>
      </c>
      <c r="C225" s="131" t="str">
        <f>CONCATENATE('0'!C212,"(",'0'!D212,")")</f>
        <v>()</v>
      </c>
      <c r="D225" s="132">
        <f>IFERROR(SUM('0'!$E212),"")</f>
        <v>0</v>
      </c>
      <c r="E225" s="131">
        <f>IFERROR(SUM('0'!$F212),"")</f>
        <v>0</v>
      </c>
      <c r="F225" s="131" t="str">
        <f>IFERROR(CONCATENATE('0'!$G212),0)</f>
        <v/>
      </c>
      <c r="G225" s="133">
        <f>IFERROR(SUM('0'!$H212),"")</f>
        <v>0</v>
      </c>
      <c r="H225" s="131">
        <f>IFERROR(SUM('0'!$I212),"")</f>
        <v>0</v>
      </c>
      <c r="I225" s="134" t="str">
        <f>IFERROR(CONCATENATE('0'!$J212),0)</f>
        <v/>
      </c>
      <c r="J225" s="131" t="str">
        <f>IFERROR(CONCATENATE('0'!$K212),0)</f>
        <v/>
      </c>
      <c r="K225" s="131">
        <f>IFERROR(SUM('0'!$L212),"")</f>
        <v>0</v>
      </c>
      <c r="L225" s="131">
        <f>IFERROR(SUM('0'!$M212),"")</f>
        <v>0</v>
      </c>
      <c r="M225" s="135" t="str">
        <f t="shared" si="3"/>
        <v/>
      </c>
      <c r="N225" s="135">
        <f>IFERROR(SUM('0'!$Q212),"")</f>
        <v>0</v>
      </c>
      <c r="O225" s="135">
        <f>IFERROR(SUM('0'!$R212),"")</f>
        <v>0</v>
      </c>
      <c r="P225" s="135">
        <f>IFERROR(SUM('0'!$S212),"")</f>
        <v>0</v>
      </c>
      <c r="Q225" s="134" t="str">
        <f>IFERROR(CONCATENATE('0'!$T212),"")</f>
        <v>л/к</v>
      </c>
      <c r="R225" s="136" t="str">
        <f>IFERROR(CONCATENATE('0'!$W212),"")</f>
        <v/>
      </c>
    </row>
    <row r="226" spans="1:18" ht="15.95" hidden="1" customHeight="1">
      <c r="A226" s="130" t="str">
        <f>IFERROR(CONCATENATE('0'!$A213),"")</f>
        <v/>
      </c>
      <c r="B226" s="131">
        <f>IFERROR(SUM('0'!$B213),"")</f>
        <v>0</v>
      </c>
      <c r="C226" s="131" t="str">
        <f>CONCATENATE('0'!C213,"(",'0'!D213,")")</f>
        <v>()</v>
      </c>
      <c r="D226" s="132">
        <f>IFERROR(SUM('0'!$E213),"")</f>
        <v>0</v>
      </c>
      <c r="E226" s="131">
        <f>IFERROR(SUM('0'!$F213),"")</f>
        <v>0</v>
      </c>
      <c r="F226" s="131" t="str">
        <f>IFERROR(CONCATENATE('0'!$G213),0)</f>
        <v/>
      </c>
      <c r="G226" s="133">
        <f>IFERROR(SUM('0'!$H213),"")</f>
        <v>0</v>
      </c>
      <c r="H226" s="131">
        <f>IFERROR(SUM('0'!$I213),"")</f>
        <v>0</v>
      </c>
      <c r="I226" s="134" t="str">
        <f>IFERROR(CONCATENATE('0'!$J213),0)</f>
        <v/>
      </c>
      <c r="J226" s="131" t="str">
        <f>IFERROR(CONCATENATE('0'!$K213),0)</f>
        <v/>
      </c>
      <c r="K226" s="131">
        <f>IFERROR(SUM('0'!$L213),"")</f>
        <v>0</v>
      </c>
      <c r="L226" s="131">
        <f>IFERROR(SUM('0'!$M213),"")</f>
        <v>0</v>
      </c>
      <c r="M226" s="135" t="str">
        <f t="shared" si="3"/>
        <v/>
      </c>
      <c r="N226" s="135">
        <f>IFERROR(SUM('0'!$Q213),"")</f>
        <v>0</v>
      </c>
      <c r="O226" s="135">
        <f>IFERROR(SUM('0'!$R213),"")</f>
        <v>0</v>
      </c>
      <c r="P226" s="135">
        <f>IFERROR(SUM('0'!$S213),"")</f>
        <v>0</v>
      </c>
      <c r="Q226" s="134" t="str">
        <f>IFERROR(CONCATENATE('0'!$T213),"")</f>
        <v>л/к</v>
      </c>
      <c r="R226" s="136" t="str">
        <f>IFERROR(CONCATENATE('0'!$W213),"")</f>
        <v/>
      </c>
    </row>
    <row r="227" spans="1:18" ht="15.95" hidden="1" customHeight="1">
      <c r="A227" s="130" t="str">
        <f>IFERROR(CONCATENATE('0'!$A214),"")</f>
        <v/>
      </c>
      <c r="B227" s="131">
        <f>IFERROR(SUM('0'!$B214),"")</f>
        <v>0</v>
      </c>
      <c r="C227" s="131" t="str">
        <f>CONCATENATE('0'!C214,"(",'0'!D214,")")</f>
        <v>()</v>
      </c>
      <c r="D227" s="132">
        <f>IFERROR(SUM('0'!$E214),"")</f>
        <v>0</v>
      </c>
      <c r="E227" s="131">
        <f>IFERROR(SUM('0'!$F214),"")</f>
        <v>0</v>
      </c>
      <c r="F227" s="131" t="str">
        <f>IFERROR(CONCATENATE('0'!$G214),0)</f>
        <v/>
      </c>
      <c r="G227" s="133">
        <f>IFERROR(SUM('0'!$H214),"")</f>
        <v>0</v>
      </c>
      <c r="H227" s="131">
        <f>IFERROR(SUM('0'!$I214),"")</f>
        <v>0</v>
      </c>
      <c r="I227" s="134" t="str">
        <f>IFERROR(CONCATENATE('0'!$J214),0)</f>
        <v/>
      </c>
      <c r="J227" s="131" t="str">
        <f>IFERROR(CONCATENATE('0'!$K214),0)</f>
        <v/>
      </c>
      <c r="K227" s="131">
        <f>IFERROR(SUM('0'!$L214),"")</f>
        <v>0</v>
      </c>
      <c r="L227" s="131">
        <f>IFERROR(SUM('0'!$M214),"")</f>
        <v>0</v>
      </c>
      <c r="M227" s="135" t="str">
        <f t="shared" si="3"/>
        <v/>
      </c>
      <c r="N227" s="135">
        <f>IFERROR(SUM('0'!$Q214),"")</f>
        <v>0</v>
      </c>
      <c r="O227" s="135">
        <f>IFERROR(SUM('0'!$R214),"")</f>
        <v>0</v>
      </c>
      <c r="P227" s="135">
        <f>IFERROR(SUM('0'!$S214),"")</f>
        <v>0</v>
      </c>
      <c r="Q227" s="134" t="str">
        <f>IFERROR(CONCATENATE('0'!$T214),"")</f>
        <v>л/к</v>
      </c>
      <c r="R227" s="136" t="str">
        <f>IFERROR(CONCATENATE('0'!$W214),"")</f>
        <v/>
      </c>
    </row>
    <row r="228" spans="1:18" ht="15.95" hidden="1" customHeight="1">
      <c r="A228" s="130" t="str">
        <f>IFERROR(CONCATENATE('0'!$A215),"")</f>
        <v/>
      </c>
      <c r="B228" s="131">
        <f>IFERROR(SUM('0'!$B215),"")</f>
        <v>0</v>
      </c>
      <c r="C228" s="131" t="str">
        <f>CONCATENATE('0'!C215,"(",'0'!D215,")")</f>
        <v>()</v>
      </c>
      <c r="D228" s="132">
        <f>IFERROR(SUM('0'!$E215),"")</f>
        <v>0</v>
      </c>
      <c r="E228" s="131">
        <f>IFERROR(SUM('0'!$F215),"")</f>
        <v>0</v>
      </c>
      <c r="F228" s="131" t="str">
        <f>IFERROR(CONCATENATE('0'!$G215),0)</f>
        <v/>
      </c>
      <c r="G228" s="133">
        <f>IFERROR(SUM('0'!$H215),"")</f>
        <v>0</v>
      </c>
      <c r="H228" s="131">
        <f>IFERROR(SUM('0'!$I215),"")</f>
        <v>0</v>
      </c>
      <c r="I228" s="134" t="str">
        <f>IFERROR(CONCATENATE('0'!$J215),0)</f>
        <v/>
      </c>
      <c r="J228" s="131" t="str">
        <f>IFERROR(CONCATENATE('0'!$K215),0)</f>
        <v/>
      </c>
      <c r="K228" s="131">
        <f>IFERROR(SUM('0'!$L215),"")</f>
        <v>0</v>
      </c>
      <c r="L228" s="131">
        <f>IFERROR(SUM('0'!$M215),"")</f>
        <v>0</v>
      </c>
      <c r="M228" s="135" t="str">
        <f t="shared" si="3"/>
        <v/>
      </c>
      <c r="N228" s="135">
        <f>IFERROR(SUM('0'!$Q215),"")</f>
        <v>0</v>
      </c>
      <c r="O228" s="135">
        <f>IFERROR(SUM('0'!$R215),"")</f>
        <v>0</v>
      </c>
      <c r="P228" s="135">
        <f>IFERROR(SUM('0'!$S215),"")</f>
        <v>0</v>
      </c>
      <c r="Q228" s="134" t="str">
        <f>IFERROR(CONCATENATE('0'!$T215),"")</f>
        <v>л/к</v>
      </c>
      <c r="R228" s="136" t="str">
        <f>IFERROR(CONCATENATE('0'!$W215),"")</f>
        <v/>
      </c>
    </row>
    <row r="229" spans="1:18" ht="15.95" hidden="1" customHeight="1">
      <c r="A229" s="130" t="str">
        <f>IFERROR(CONCATENATE('0'!$A216),"")</f>
        <v/>
      </c>
      <c r="B229" s="131">
        <f>IFERROR(SUM('0'!$B216),"")</f>
        <v>0</v>
      </c>
      <c r="C229" s="131" t="str">
        <f>CONCATENATE('0'!C216,"(",'0'!D216,")")</f>
        <v>()</v>
      </c>
      <c r="D229" s="132">
        <f>IFERROR(SUM('0'!$E216),"")</f>
        <v>0</v>
      </c>
      <c r="E229" s="131">
        <f>IFERROR(SUM('0'!$F216),"")</f>
        <v>0</v>
      </c>
      <c r="F229" s="131" t="str">
        <f>IFERROR(CONCATENATE('0'!$G216),0)</f>
        <v/>
      </c>
      <c r="G229" s="133">
        <f>IFERROR(SUM('0'!$H216),"")</f>
        <v>0</v>
      </c>
      <c r="H229" s="131">
        <f>IFERROR(SUM('0'!$I216),"")</f>
        <v>0</v>
      </c>
      <c r="I229" s="134" t="str">
        <f>IFERROR(CONCATENATE('0'!$J216),0)</f>
        <v/>
      </c>
      <c r="J229" s="131" t="str">
        <f>IFERROR(CONCATENATE('0'!$K216),0)</f>
        <v/>
      </c>
      <c r="K229" s="131">
        <f>IFERROR(SUM('0'!$L216),"")</f>
        <v>0</v>
      </c>
      <c r="L229" s="131">
        <f>IFERROR(SUM('0'!$M216),"")</f>
        <v>0</v>
      </c>
      <c r="M229" s="135" t="str">
        <f t="shared" si="3"/>
        <v/>
      </c>
      <c r="N229" s="135">
        <f>IFERROR(SUM('0'!$Q216),"")</f>
        <v>0</v>
      </c>
      <c r="O229" s="135">
        <f>IFERROR(SUM('0'!$R216),"")</f>
        <v>0</v>
      </c>
      <c r="P229" s="135">
        <f>IFERROR(SUM('0'!$S216),"")</f>
        <v>0</v>
      </c>
      <c r="Q229" s="134" t="str">
        <f>IFERROR(CONCATENATE('0'!$T216),"")</f>
        <v>л/к</v>
      </c>
      <c r="R229" s="136" t="str">
        <f>IFERROR(CONCATENATE('0'!$W216),"")</f>
        <v/>
      </c>
    </row>
    <row r="230" spans="1:18" ht="15.95" hidden="1" customHeight="1">
      <c r="A230" s="130" t="str">
        <f>IFERROR(CONCATENATE('0'!$A217),"")</f>
        <v/>
      </c>
      <c r="B230" s="131">
        <f>IFERROR(SUM('0'!$B217),"")</f>
        <v>0</v>
      </c>
      <c r="C230" s="131" t="str">
        <f>CONCATENATE('0'!C217,"(",'0'!D217,")")</f>
        <v>()</v>
      </c>
      <c r="D230" s="132">
        <f>IFERROR(SUM('0'!$E217),"")</f>
        <v>0</v>
      </c>
      <c r="E230" s="131">
        <f>IFERROR(SUM('0'!$F217),"")</f>
        <v>0</v>
      </c>
      <c r="F230" s="131" t="str">
        <f>IFERROR(CONCATENATE('0'!$G217),0)</f>
        <v/>
      </c>
      <c r="G230" s="133">
        <f>IFERROR(SUM('0'!$H217),"")</f>
        <v>0</v>
      </c>
      <c r="H230" s="131">
        <f>IFERROR(SUM('0'!$I217),"")</f>
        <v>0</v>
      </c>
      <c r="I230" s="134" t="str">
        <f>IFERROR(CONCATENATE('0'!$J217),0)</f>
        <v/>
      </c>
      <c r="J230" s="131" t="str">
        <f>IFERROR(CONCATENATE('0'!$K217),0)</f>
        <v/>
      </c>
      <c r="K230" s="131">
        <f>IFERROR(SUM('0'!$L217),"")</f>
        <v>0</v>
      </c>
      <c r="L230" s="131">
        <f>IFERROR(SUM('0'!$M217),"")</f>
        <v>0</v>
      </c>
      <c r="M230" s="135" t="str">
        <f t="shared" si="3"/>
        <v/>
      </c>
      <c r="N230" s="135">
        <f>IFERROR(SUM('0'!$Q217),"")</f>
        <v>0</v>
      </c>
      <c r="O230" s="135">
        <f>IFERROR(SUM('0'!$R217),"")</f>
        <v>0</v>
      </c>
      <c r="P230" s="135">
        <f>IFERROR(SUM('0'!$S217),"")</f>
        <v>0</v>
      </c>
      <c r="Q230" s="134" t="str">
        <f>IFERROR(CONCATENATE('0'!$T217),"")</f>
        <v>л/к</v>
      </c>
      <c r="R230" s="136" t="str">
        <f>IFERROR(CONCATENATE('0'!$W217),"")</f>
        <v/>
      </c>
    </row>
    <row r="231" spans="1:18" ht="15.95" hidden="1" customHeight="1">
      <c r="A231" s="130" t="str">
        <f>IFERROR(CONCATENATE('0'!$A218),"")</f>
        <v/>
      </c>
      <c r="B231" s="131">
        <f>IFERROR(SUM('0'!$B218),"")</f>
        <v>0</v>
      </c>
      <c r="C231" s="131" t="str">
        <f>CONCATENATE('0'!C218,"(",'0'!D218,")")</f>
        <v>()</v>
      </c>
      <c r="D231" s="132">
        <f>IFERROR(SUM('0'!$E218),"")</f>
        <v>0</v>
      </c>
      <c r="E231" s="131">
        <f>IFERROR(SUM('0'!$F218),"")</f>
        <v>0</v>
      </c>
      <c r="F231" s="131" t="str">
        <f>IFERROR(CONCATENATE('0'!$G218),0)</f>
        <v/>
      </c>
      <c r="G231" s="133">
        <f>IFERROR(SUM('0'!$H218),"")</f>
        <v>0</v>
      </c>
      <c r="H231" s="131">
        <f>IFERROR(SUM('0'!$I218),"")</f>
        <v>0</v>
      </c>
      <c r="I231" s="134" t="str">
        <f>IFERROR(CONCATENATE('0'!$J218),0)</f>
        <v/>
      </c>
      <c r="J231" s="131" t="str">
        <f>IFERROR(CONCATENATE('0'!$K218),0)</f>
        <v/>
      </c>
      <c r="K231" s="131">
        <f>IFERROR(SUM('0'!$L218),"")</f>
        <v>0</v>
      </c>
      <c r="L231" s="131">
        <f>IFERROR(SUM('0'!$M218),"")</f>
        <v>0</v>
      </c>
      <c r="M231" s="135" t="str">
        <f t="shared" si="3"/>
        <v/>
      </c>
      <c r="N231" s="135">
        <f>IFERROR(SUM('0'!$Q218),"")</f>
        <v>0</v>
      </c>
      <c r="O231" s="135">
        <f>IFERROR(SUM('0'!$R218),"")</f>
        <v>0</v>
      </c>
      <c r="P231" s="135">
        <f>IFERROR(SUM('0'!$S218),"")</f>
        <v>0</v>
      </c>
      <c r="Q231" s="134" t="str">
        <f>IFERROR(CONCATENATE('0'!$T218),"")</f>
        <v>л/к</v>
      </c>
      <c r="R231" s="136" t="str">
        <f>IFERROR(CONCATENATE('0'!$W218),"")</f>
        <v/>
      </c>
    </row>
    <row r="232" spans="1:18" ht="15.95" hidden="1" customHeight="1">
      <c r="A232" s="130" t="str">
        <f>IFERROR(CONCATENATE('0'!$A219),"")</f>
        <v/>
      </c>
      <c r="B232" s="131">
        <f>IFERROR(SUM('0'!$B219),"")</f>
        <v>0</v>
      </c>
      <c r="C232" s="131" t="str">
        <f>CONCATENATE('0'!C219,"(",'0'!D219,")")</f>
        <v>()</v>
      </c>
      <c r="D232" s="132">
        <f>IFERROR(SUM('0'!$E219),"")</f>
        <v>0</v>
      </c>
      <c r="E232" s="131">
        <f>IFERROR(SUM('0'!$F219),"")</f>
        <v>0</v>
      </c>
      <c r="F232" s="131" t="str">
        <f>IFERROR(CONCATENATE('0'!$G219),0)</f>
        <v/>
      </c>
      <c r="G232" s="133">
        <f>IFERROR(SUM('0'!$H219),"")</f>
        <v>0</v>
      </c>
      <c r="H232" s="131">
        <f>IFERROR(SUM('0'!$I219),"")</f>
        <v>0</v>
      </c>
      <c r="I232" s="134" t="str">
        <f>IFERROR(CONCATENATE('0'!$J219),0)</f>
        <v/>
      </c>
      <c r="J232" s="131" t="str">
        <f>IFERROR(CONCATENATE('0'!$K219),0)</f>
        <v/>
      </c>
      <c r="K232" s="131">
        <f>IFERROR(SUM('0'!$L219),"")</f>
        <v>0</v>
      </c>
      <c r="L232" s="131">
        <f>IFERROR(SUM('0'!$M219),"")</f>
        <v>0</v>
      </c>
      <c r="M232" s="135" t="str">
        <f t="shared" si="3"/>
        <v/>
      </c>
      <c r="N232" s="135">
        <f>IFERROR(SUM('0'!$Q219),"")</f>
        <v>0</v>
      </c>
      <c r="O232" s="135">
        <f>IFERROR(SUM('0'!$R219),"")</f>
        <v>0</v>
      </c>
      <c r="P232" s="135">
        <f>IFERROR(SUM('0'!$S219),"")</f>
        <v>0</v>
      </c>
      <c r="Q232" s="134" t="str">
        <f>IFERROR(CONCATENATE('0'!$T219),"")</f>
        <v>л/к</v>
      </c>
      <c r="R232" s="136" t="str">
        <f>IFERROR(CONCATENATE('0'!$W219),"")</f>
        <v/>
      </c>
    </row>
    <row r="233" spans="1:18" ht="15.95" hidden="1" customHeight="1">
      <c r="A233" s="130" t="str">
        <f>IFERROR(CONCATENATE('0'!$A220),"")</f>
        <v/>
      </c>
      <c r="B233" s="131">
        <f>IFERROR(SUM('0'!$B220),"")</f>
        <v>0</v>
      </c>
      <c r="C233" s="131" t="str">
        <f>CONCATENATE('0'!C220,"(",'0'!D220,")")</f>
        <v>()</v>
      </c>
      <c r="D233" s="132">
        <f>IFERROR(SUM('0'!$E220),"")</f>
        <v>0</v>
      </c>
      <c r="E233" s="131">
        <f>IFERROR(SUM('0'!$F220),"")</f>
        <v>0</v>
      </c>
      <c r="F233" s="131" t="str">
        <f>IFERROR(CONCATENATE('0'!$G220),0)</f>
        <v/>
      </c>
      <c r="G233" s="133">
        <f>IFERROR(SUM('0'!$H220),"")</f>
        <v>0</v>
      </c>
      <c r="H233" s="131">
        <f>IFERROR(SUM('0'!$I220),"")</f>
        <v>0</v>
      </c>
      <c r="I233" s="134" t="str">
        <f>IFERROR(CONCATENATE('0'!$J220),0)</f>
        <v/>
      </c>
      <c r="J233" s="131" t="str">
        <f>IFERROR(CONCATENATE('0'!$K220),0)</f>
        <v/>
      </c>
      <c r="K233" s="131">
        <f>IFERROR(SUM('0'!$L220),"")</f>
        <v>0</v>
      </c>
      <c r="L233" s="131">
        <f>IFERROR(SUM('0'!$M220),"")</f>
        <v>0</v>
      </c>
      <c r="M233" s="135" t="str">
        <f t="shared" si="3"/>
        <v/>
      </c>
      <c r="N233" s="135">
        <f>IFERROR(SUM('0'!$Q220),"")</f>
        <v>0</v>
      </c>
      <c r="O233" s="135">
        <f>IFERROR(SUM('0'!$R220),"")</f>
        <v>0</v>
      </c>
      <c r="P233" s="135">
        <f>IFERROR(SUM('0'!$S220),"")</f>
        <v>0</v>
      </c>
      <c r="Q233" s="134" t="str">
        <f>IFERROR(CONCATENATE('0'!$T220),"")</f>
        <v>л/к</v>
      </c>
      <c r="R233" s="136" t="str">
        <f>IFERROR(CONCATENATE('0'!$W220),"")</f>
        <v/>
      </c>
    </row>
    <row r="234" spans="1:18" ht="15.95" hidden="1" customHeight="1">
      <c r="A234" s="130" t="str">
        <f>IFERROR(CONCATENATE('0'!$A221),"")</f>
        <v/>
      </c>
      <c r="B234" s="131">
        <f>IFERROR(SUM('0'!$B221),"")</f>
        <v>0</v>
      </c>
      <c r="C234" s="131" t="str">
        <f>CONCATENATE('0'!C221,"(",'0'!D221,")")</f>
        <v>()</v>
      </c>
      <c r="D234" s="132">
        <f>IFERROR(SUM('0'!$E221),"")</f>
        <v>0</v>
      </c>
      <c r="E234" s="131">
        <f>IFERROR(SUM('0'!$F221),"")</f>
        <v>0</v>
      </c>
      <c r="F234" s="131" t="str">
        <f>IFERROR(CONCATENATE('0'!$G221),0)</f>
        <v/>
      </c>
      <c r="G234" s="133">
        <f>IFERROR(SUM('0'!$H221),"")</f>
        <v>0</v>
      </c>
      <c r="H234" s="131">
        <f>IFERROR(SUM('0'!$I221),"")</f>
        <v>0</v>
      </c>
      <c r="I234" s="134" t="str">
        <f>IFERROR(CONCATENATE('0'!$J221),0)</f>
        <v/>
      </c>
      <c r="J234" s="131" t="str">
        <f>IFERROR(CONCATENATE('0'!$K221),0)</f>
        <v/>
      </c>
      <c r="K234" s="131">
        <f>IFERROR(SUM('0'!$L221),"")</f>
        <v>0</v>
      </c>
      <c r="L234" s="131">
        <f>IFERROR(SUM('0'!$M221),"")</f>
        <v>0</v>
      </c>
      <c r="M234" s="135" t="str">
        <f t="shared" si="3"/>
        <v/>
      </c>
      <c r="N234" s="135">
        <f>IFERROR(SUM('0'!$Q221),"")</f>
        <v>0</v>
      </c>
      <c r="O234" s="135">
        <f>IFERROR(SUM('0'!$R221),"")</f>
        <v>0</v>
      </c>
      <c r="P234" s="135">
        <f>IFERROR(SUM('0'!$S221),"")</f>
        <v>0</v>
      </c>
      <c r="Q234" s="134" t="str">
        <f>IFERROR(CONCATENATE('0'!$T221),"")</f>
        <v>л/к</v>
      </c>
      <c r="R234" s="136" t="str">
        <f>IFERROR(CONCATENATE('0'!$W221),"")</f>
        <v/>
      </c>
    </row>
    <row r="235" spans="1:18" ht="15.95" hidden="1" customHeight="1">
      <c r="A235" s="130" t="str">
        <f>IFERROR(CONCATENATE('0'!$A222),"")</f>
        <v/>
      </c>
      <c r="B235" s="131">
        <f>IFERROR(SUM('0'!$B222),"")</f>
        <v>0</v>
      </c>
      <c r="C235" s="131" t="str">
        <f>CONCATENATE('0'!C222,"(",'0'!D222,")")</f>
        <v>()</v>
      </c>
      <c r="D235" s="132">
        <f>IFERROR(SUM('0'!$E222),"")</f>
        <v>0</v>
      </c>
      <c r="E235" s="131">
        <f>IFERROR(SUM('0'!$F222),"")</f>
        <v>0</v>
      </c>
      <c r="F235" s="131" t="str">
        <f>IFERROR(CONCATENATE('0'!$G222),0)</f>
        <v/>
      </c>
      <c r="G235" s="133">
        <f>IFERROR(SUM('0'!$H222),"")</f>
        <v>0</v>
      </c>
      <c r="H235" s="131">
        <f>IFERROR(SUM('0'!$I222),"")</f>
        <v>0</v>
      </c>
      <c r="I235" s="134" t="str">
        <f>IFERROR(CONCATENATE('0'!$J222),0)</f>
        <v/>
      </c>
      <c r="J235" s="131" t="str">
        <f>IFERROR(CONCATENATE('0'!$K222),0)</f>
        <v/>
      </c>
      <c r="K235" s="131">
        <f>IFERROR(SUM('0'!$L222),"")</f>
        <v>0</v>
      </c>
      <c r="L235" s="131">
        <f>IFERROR(SUM('0'!$M222),"")</f>
        <v>0</v>
      </c>
      <c r="M235" s="135" t="str">
        <f t="shared" si="3"/>
        <v/>
      </c>
      <c r="N235" s="135">
        <f>IFERROR(SUM('0'!$Q222),"")</f>
        <v>0</v>
      </c>
      <c r="O235" s="135">
        <f>IFERROR(SUM('0'!$R222),"")</f>
        <v>0</v>
      </c>
      <c r="P235" s="135">
        <f>IFERROR(SUM('0'!$S222),"")</f>
        <v>0</v>
      </c>
      <c r="Q235" s="134" t="str">
        <f>IFERROR(CONCATENATE('0'!$T222),"")</f>
        <v>л/к</v>
      </c>
      <c r="R235" s="136" t="str">
        <f>IFERROR(CONCATENATE('0'!$W222),"")</f>
        <v/>
      </c>
    </row>
    <row r="236" spans="1:18" ht="15.95" hidden="1" customHeight="1">
      <c r="A236" s="130" t="str">
        <f>IFERROR(CONCATENATE('0'!$A223),"")</f>
        <v/>
      </c>
      <c r="B236" s="131">
        <f>IFERROR(SUM('0'!$B223),"")</f>
        <v>0</v>
      </c>
      <c r="C236" s="131" t="str">
        <f>CONCATENATE('0'!C223,"(",'0'!D223,")")</f>
        <v>()</v>
      </c>
      <c r="D236" s="132">
        <f>IFERROR(SUM('0'!$E223),"")</f>
        <v>0</v>
      </c>
      <c r="E236" s="131">
        <f>IFERROR(SUM('0'!$F223),"")</f>
        <v>0</v>
      </c>
      <c r="F236" s="131" t="str">
        <f>IFERROR(CONCATENATE('0'!$G223),0)</f>
        <v/>
      </c>
      <c r="G236" s="133">
        <f>IFERROR(SUM('0'!$H223),"")</f>
        <v>0</v>
      </c>
      <c r="H236" s="131">
        <f>IFERROR(SUM('0'!$I223),"")</f>
        <v>0</v>
      </c>
      <c r="I236" s="134" t="str">
        <f>IFERROR(CONCATENATE('0'!$J223),0)</f>
        <v/>
      </c>
      <c r="J236" s="131" t="str">
        <f>IFERROR(CONCATENATE('0'!$K223),0)</f>
        <v/>
      </c>
      <c r="K236" s="131">
        <f>IFERROR(SUM('0'!$L223),"")</f>
        <v>0</v>
      </c>
      <c r="L236" s="131">
        <f>IFERROR(SUM('0'!$M223),"")</f>
        <v>0</v>
      </c>
      <c r="M236" s="135" t="str">
        <f t="shared" si="3"/>
        <v/>
      </c>
      <c r="N236" s="135">
        <f>IFERROR(SUM('0'!$Q223),"")</f>
        <v>0</v>
      </c>
      <c r="O236" s="135">
        <f>IFERROR(SUM('0'!$R223),"")</f>
        <v>0</v>
      </c>
      <c r="P236" s="135">
        <f>IFERROR(SUM('0'!$S223),"")</f>
        <v>0</v>
      </c>
      <c r="Q236" s="134" t="str">
        <f>IFERROR(CONCATENATE('0'!$T223),"")</f>
        <v>л/к</v>
      </c>
      <c r="R236" s="136" t="str">
        <f>IFERROR(CONCATENATE('0'!$W223),"")</f>
        <v/>
      </c>
    </row>
    <row r="237" spans="1:18" ht="15.95" hidden="1" customHeight="1">
      <c r="A237" s="130" t="str">
        <f>IFERROR(CONCATENATE('0'!$A224),"")</f>
        <v/>
      </c>
      <c r="B237" s="131">
        <f>IFERROR(SUM('0'!$B224),"")</f>
        <v>0</v>
      </c>
      <c r="C237" s="131" t="str">
        <f>CONCATENATE('0'!C224,"(",'0'!D224,")")</f>
        <v>()</v>
      </c>
      <c r="D237" s="132">
        <f>IFERROR(SUM('0'!$E224),"")</f>
        <v>0</v>
      </c>
      <c r="E237" s="131">
        <f>IFERROR(SUM('0'!$F224),"")</f>
        <v>0</v>
      </c>
      <c r="F237" s="131" t="str">
        <f>IFERROR(CONCATENATE('0'!$G224),0)</f>
        <v/>
      </c>
      <c r="G237" s="133">
        <f>IFERROR(SUM('0'!$H224),"")</f>
        <v>0</v>
      </c>
      <c r="H237" s="131">
        <f>IFERROR(SUM('0'!$I224),"")</f>
        <v>0</v>
      </c>
      <c r="I237" s="134" t="str">
        <f>IFERROR(CONCATENATE('0'!$J224),0)</f>
        <v/>
      </c>
      <c r="J237" s="131" t="str">
        <f>IFERROR(CONCATENATE('0'!$K224),0)</f>
        <v/>
      </c>
      <c r="K237" s="131">
        <f>IFERROR(SUM('0'!$L224),"")</f>
        <v>0</v>
      </c>
      <c r="L237" s="131">
        <f>IFERROR(SUM('0'!$M224),"")</f>
        <v>0</v>
      </c>
      <c r="M237" s="135" t="str">
        <f t="shared" si="3"/>
        <v/>
      </c>
      <c r="N237" s="135">
        <f>IFERROR(SUM('0'!$Q224),"")</f>
        <v>0</v>
      </c>
      <c r="O237" s="135">
        <f>IFERROR(SUM('0'!$R224),"")</f>
        <v>0</v>
      </c>
      <c r="P237" s="135">
        <f>IFERROR(SUM('0'!$S224),"")</f>
        <v>0</v>
      </c>
      <c r="Q237" s="134" t="str">
        <f>IFERROR(CONCATENATE('0'!$T224),"")</f>
        <v>л/к</v>
      </c>
      <c r="R237" s="136" t="str">
        <f>IFERROR(CONCATENATE('0'!$W224),"")</f>
        <v/>
      </c>
    </row>
    <row r="238" spans="1:18" ht="15.95" hidden="1" customHeight="1">
      <c r="A238" s="130" t="str">
        <f>IFERROR(CONCATENATE('0'!$A225),"")</f>
        <v/>
      </c>
      <c r="B238" s="131">
        <f>IFERROR(SUM('0'!$B225),"")</f>
        <v>0</v>
      </c>
      <c r="C238" s="131" t="str">
        <f>CONCATENATE('0'!C225,"(",'0'!D225,")")</f>
        <v>()</v>
      </c>
      <c r="D238" s="132">
        <f>IFERROR(SUM('0'!$E225),"")</f>
        <v>0</v>
      </c>
      <c r="E238" s="131">
        <f>IFERROR(SUM('0'!$F225),"")</f>
        <v>0</v>
      </c>
      <c r="F238" s="131" t="str">
        <f>IFERROR(CONCATENATE('0'!$G225),0)</f>
        <v/>
      </c>
      <c r="G238" s="133">
        <f>IFERROR(SUM('0'!$H225),"")</f>
        <v>0</v>
      </c>
      <c r="H238" s="131">
        <f>IFERROR(SUM('0'!$I225),"")</f>
        <v>0</v>
      </c>
      <c r="I238" s="134" t="str">
        <f>IFERROR(CONCATENATE('0'!$J225),0)</f>
        <v/>
      </c>
      <c r="J238" s="131" t="str">
        <f>IFERROR(CONCATENATE('0'!$K225),0)</f>
        <v/>
      </c>
      <c r="K238" s="131">
        <f>IFERROR(SUM('0'!$L225),"")</f>
        <v>0</v>
      </c>
      <c r="L238" s="131">
        <f>IFERROR(SUM('0'!$M225),"")</f>
        <v>0</v>
      </c>
      <c r="M238" s="135" t="str">
        <f t="shared" si="3"/>
        <v/>
      </c>
      <c r="N238" s="135">
        <f>IFERROR(SUM('0'!$Q225),"")</f>
        <v>0</v>
      </c>
      <c r="O238" s="135">
        <f>IFERROR(SUM('0'!$R225),"")</f>
        <v>0</v>
      </c>
      <c r="P238" s="135">
        <f>IFERROR(SUM('0'!$S225),"")</f>
        <v>0</v>
      </c>
      <c r="Q238" s="134" t="str">
        <f>IFERROR(CONCATENATE('0'!$T225),"")</f>
        <v>л/к</v>
      </c>
      <c r="R238" s="136" t="str">
        <f>IFERROR(CONCATENATE('0'!$W225),"")</f>
        <v/>
      </c>
    </row>
    <row r="239" spans="1:18" ht="15.95" hidden="1" customHeight="1">
      <c r="A239" s="130" t="str">
        <f>IFERROR(CONCATENATE('0'!$A226),"")</f>
        <v/>
      </c>
      <c r="B239" s="131">
        <f>IFERROR(SUM('0'!$B226),"")</f>
        <v>0</v>
      </c>
      <c r="C239" s="131" t="str">
        <f>CONCATENATE('0'!C226,"(",'0'!D226,")")</f>
        <v>()</v>
      </c>
      <c r="D239" s="132">
        <f>IFERROR(SUM('0'!$E226),"")</f>
        <v>0</v>
      </c>
      <c r="E239" s="131">
        <f>IFERROR(SUM('0'!$F226),"")</f>
        <v>0</v>
      </c>
      <c r="F239" s="131" t="str">
        <f>IFERROR(CONCATENATE('0'!$G226),0)</f>
        <v/>
      </c>
      <c r="G239" s="133">
        <f>IFERROR(SUM('0'!$H226),"")</f>
        <v>0</v>
      </c>
      <c r="H239" s="131">
        <f>IFERROR(SUM('0'!$I226),"")</f>
        <v>0</v>
      </c>
      <c r="I239" s="134" t="str">
        <f>IFERROR(CONCATENATE('0'!$J226),0)</f>
        <v/>
      </c>
      <c r="J239" s="131" t="str">
        <f>IFERROR(CONCATENATE('0'!$K226),0)</f>
        <v/>
      </c>
      <c r="K239" s="131">
        <f>IFERROR(SUM('0'!$L226),"")</f>
        <v>0</v>
      </c>
      <c r="L239" s="131">
        <f>IFERROR(SUM('0'!$M226),"")</f>
        <v>0</v>
      </c>
      <c r="M239" s="135" t="str">
        <f t="shared" si="3"/>
        <v/>
      </c>
      <c r="N239" s="135">
        <f>IFERROR(SUM('0'!$Q226),"")</f>
        <v>0</v>
      </c>
      <c r="O239" s="135">
        <f>IFERROR(SUM('0'!$R226),"")</f>
        <v>0</v>
      </c>
      <c r="P239" s="135">
        <f>IFERROR(SUM('0'!$S226),"")</f>
        <v>0</v>
      </c>
      <c r="Q239" s="134" t="str">
        <f>IFERROR(CONCATENATE('0'!$T226),"")</f>
        <v>л/к</v>
      </c>
      <c r="R239" s="136" t="str">
        <f>IFERROR(CONCATENATE('0'!$W226),"")</f>
        <v/>
      </c>
    </row>
    <row r="240" spans="1:18" ht="15.95" hidden="1" customHeight="1">
      <c r="A240" s="130" t="str">
        <f>IFERROR(CONCATENATE('0'!$A227),"")</f>
        <v/>
      </c>
      <c r="B240" s="131">
        <f>IFERROR(SUM('0'!$B227),"")</f>
        <v>0</v>
      </c>
      <c r="C240" s="131" t="str">
        <f>CONCATENATE('0'!C227,"(",'0'!D227,")")</f>
        <v>()</v>
      </c>
      <c r="D240" s="132">
        <f>IFERROR(SUM('0'!$E227),"")</f>
        <v>0</v>
      </c>
      <c r="E240" s="131">
        <f>IFERROR(SUM('0'!$F227),"")</f>
        <v>0</v>
      </c>
      <c r="F240" s="131" t="str">
        <f>IFERROR(CONCATENATE('0'!$G227),0)</f>
        <v/>
      </c>
      <c r="G240" s="133">
        <f>IFERROR(SUM('0'!$H227),"")</f>
        <v>0</v>
      </c>
      <c r="H240" s="131">
        <f>IFERROR(SUM('0'!$I227),"")</f>
        <v>0</v>
      </c>
      <c r="I240" s="134" t="str">
        <f>IFERROR(CONCATENATE('0'!$J227),0)</f>
        <v/>
      </c>
      <c r="J240" s="131" t="str">
        <f>IFERROR(CONCATENATE('0'!$K227),0)</f>
        <v/>
      </c>
      <c r="K240" s="131">
        <f>IFERROR(SUM('0'!$L227),"")</f>
        <v>0</v>
      </c>
      <c r="L240" s="131">
        <f>IFERROR(SUM('0'!$M227),"")</f>
        <v>0</v>
      </c>
      <c r="M240" s="135" t="str">
        <f t="shared" si="3"/>
        <v/>
      </c>
      <c r="N240" s="135">
        <f>IFERROR(SUM('0'!$Q227),"")</f>
        <v>0</v>
      </c>
      <c r="O240" s="135">
        <f>IFERROR(SUM('0'!$R227),"")</f>
        <v>0</v>
      </c>
      <c r="P240" s="135">
        <f>IFERROR(SUM('0'!$S227),"")</f>
        <v>0</v>
      </c>
      <c r="Q240" s="134" t="str">
        <f>IFERROR(CONCATENATE('0'!$T227),"")</f>
        <v>л/к</v>
      </c>
      <c r="R240" s="136" t="str">
        <f>IFERROR(CONCATENATE('0'!$W227),"")</f>
        <v/>
      </c>
    </row>
    <row r="241" spans="1:18" ht="15.95" hidden="1" customHeight="1">
      <c r="A241" s="130" t="str">
        <f>IFERROR(CONCATENATE('0'!$A228),"")</f>
        <v/>
      </c>
      <c r="B241" s="131">
        <f>IFERROR(SUM('0'!$B228),"")</f>
        <v>0</v>
      </c>
      <c r="C241" s="131" t="str">
        <f>CONCATENATE('0'!C228,"(",'0'!D228,")")</f>
        <v>()</v>
      </c>
      <c r="D241" s="132">
        <f>IFERROR(SUM('0'!$E228),"")</f>
        <v>0</v>
      </c>
      <c r="E241" s="131">
        <f>IFERROR(SUM('0'!$F228),"")</f>
        <v>0</v>
      </c>
      <c r="F241" s="131" t="str">
        <f>IFERROR(CONCATENATE('0'!$G228),0)</f>
        <v/>
      </c>
      <c r="G241" s="133">
        <f>IFERROR(SUM('0'!$H228),"")</f>
        <v>0</v>
      </c>
      <c r="H241" s="131">
        <f>IFERROR(SUM('0'!$I228),"")</f>
        <v>0</v>
      </c>
      <c r="I241" s="134" t="str">
        <f>IFERROR(CONCATENATE('0'!$J228),0)</f>
        <v/>
      </c>
      <c r="J241" s="131" t="str">
        <f>IFERROR(CONCATENATE('0'!$K228),0)</f>
        <v/>
      </c>
      <c r="K241" s="131">
        <f>IFERROR(SUM('0'!$L228),"")</f>
        <v>0</v>
      </c>
      <c r="L241" s="131">
        <f>IFERROR(SUM('0'!$M228),"")</f>
        <v>0</v>
      </c>
      <c r="M241" s="135" t="str">
        <f t="shared" si="3"/>
        <v/>
      </c>
      <c r="N241" s="135">
        <f>IFERROR(SUM('0'!$Q228),"")</f>
        <v>0</v>
      </c>
      <c r="O241" s="135">
        <f>IFERROR(SUM('0'!$R228),"")</f>
        <v>0</v>
      </c>
      <c r="P241" s="135">
        <f>IFERROR(SUM('0'!$S228),"")</f>
        <v>0</v>
      </c>
      <c r="Q241" s="134" t="str">
        <f>IFERROR(CONCATENATE('0'!$T228),"")</f>
        <v>л/к</v>
      </c>
      <c r="R241" s="136" t="str">
        <f>IFERROR(CONCATENATE('0'!$W228),"")</f>
        <v/>
      </c>
    </row>
    <row r="242" spans="1:18" ht="15.95" hidden="1" customHeight="1">
      <c r="A242" s="130" t="str">
        <f>IFERROR(CONCATENATE('0'!$A229),"")</f>
        <v/>
      </c>
      <c r="B242" s="131">
        <f>IFERROR(SUM('0'!$B229),"")</f>
        <v>0</v>
      </c>
      <c r="C242" s="131" t="str">
        <f>CONCATENATE('0'!C229,"(",'0'!D229,")")</f>
        <v>()</v>
      </c>
      <c r="D242" s="132">
        <f>IFERROR(SUM('0'!$E229),"")</f>
        <v>0</v>
      </c>
      <c r="E242" s="131">
        <f>IFERROR(SUM('0'!$F229),"")</f>
        <v>0</v>
      </c>
      <c r="F242" s="131" t="str">
        <f>IFERROR(CONCATENATE('0'!$G229),0)</f>
        <v/>
      </c>
      <c r="G242" s="133">
        <f>IFERROR(SUM('0'!$H229),"")</f>
        <v>0</v>
      </c>
      <c r="H242" s="131">
        <f>IFERROR(SUM('0'!$I229),"")</f>
        <v>0</v>
      </c>
      <c r="I242" s="134" t="str">
        <f>IFERROR(CONCATENATE('0'!$J229),0)</f>
        <v/>
      </c>
      <c r="J242" s="131" t="str">
        <f>IFERROR(CONCATENATE('0'!$K229),0)</f>
        <v/>
      </c>
      <c r="K242" s="131">
        <f>IFERROR(SUM('0'!$L229),"")</f>
        <v>0</v>
      </c>
      <c r="L242" s="131">
        <f>IFERROR(SUM('0'!$M229),"")</f>
        <v>0</v>
      </c>
      <c r="M242" s="135" t="str">
        <f t="shared" si="3"/>
        <v/>
      </c>
      <c r="N242" s="135">
        <f>IFERROR(SUM('0'!$Q229),"")</f>
        <v>0</v>
      </c>
      <c r="O242" s="135">
        <f>IFERROR(SUM('0'!$R229),"")</f>
        <v>0</v>
      </c>
      <c r="P242" s="135">
        <f>IFERROR(SUM('0'!$S229),"")</f>
        <v>0</v>
      </c>
      <c r="Q242" s="134" t="str">
        <f>IFERROR(CONCATENATE('0'!$T229),"")</f>
        <v>л/к</v>
      </c>
      <c r="R242" s="136" t="str">
        <f>IFERROR(CONCATENATE('0'!$W229),"")</f>
        <v/>
      </c>
    </row>
    <row r="243" spans="1:18" ht="15.95" hidden="1" customHeight="1">
      <c r="A243" s="130" t="str">
        <f>IFERROR(CONCATENATE('0'!$A230),"")</f>
        <v/>
      </c>
      <c r="B243" s="131">
        <f>IFERROR(SUM('0'!$B230),"")</f>
        <v>0</v>
      </c>
      <c r="C243" s="131" t="str">
        <f>CONCATENATE('0'!C230,"(",'0'!D230,")")</f>
        <v>()</v>
      </c>
      <c r="D243" s="132">
        <f>IFERROR(SUM('0'!$E230),"")</f>
        <v>0</v>
      </c>
      <c r="E243" s="131">
        <f>IFERROR(SUM('0'!$F230),"")</f>
        <v>0</v>
      </c>
      <c r="F243" s="131" t="str">
        <f>IFERROR(CONCATENATE('0'!$G230),0)</f>
        <v/>
      </c>
      <c r="G243" s="133">
        <f>IFERROR(SUM('0'!$H230),"")</f>
        <v>0</v>
      </c>
      <c r="H243" s="131">
        <f>IFERROR(SUM('0'!$I230),"")</f>
        <v>0</v>
      </c>
      <c r="I243" s="134" t="str">
        <f>IFERROR(CONCATENATE('0'!$J230),0)</f>
        <v/>
      </c>
      <c r="J243" s="131" t="str">
        <f>IFERROR(CONCATENATE('0'!$K230),0)</f>
        <v/>
      </c>
      <c r="K243" s="131">
        <f>IFERROR(SUM('0'!$L230),"")</f>
        <v>0</v>
      </c>
      <c r="L243" s="131">
        <f>IFERROR(SUM('0'!$M230),"")</f>
        <v>0</v>
      </c>
      <c r="M243" s="135" t="str">
        <f t="shared" si="3"/>
        <v/>
      </c>
      <c r="N243" s="135">
        <f>IFERROR(SUM('0'!$Q230),"")</f>
        <v>0</v>
      </c>
      <c r="O243" s="135">
        <f>IFERROR(SUM('0'!$R230),"")</f>
        <v>0</v>
      </c>
      <c r="P243" s="135">
        <f>IFERROR(SUM('0'!$S230),"")</f>
        <v>0</v>
      </c>
      <c r="Q243" s="134" t="str">
        <f>IFERROR(CONCATENATE('0'!$T230),"")</f>
        <v>л/к</v>
      </c>
      <c r="R243" s="136" t="str">
        <f>IFERROR(CONCATENATE('0'!$W230),"")</f>
        <v/>
      </c>
    </row>
    <row r="244" spans="1:18" ht="15.95" hidden="1" customHeight="1">
      <c r="A244" s="130" t="str">
        <f>IFERROR(CONCATENATE('0'!$A231),"")</f>
        <v/>
      </c>
      <c r="B244" s="131">
        <f>IFERROR(SUM('0'!$B231),"")</f>
        <v>0</v>
      </c>
      <c r="C244" s="131" t="str">
        <f>CONCATENATE('0'!C231,"(",'0'!D231,")")</f>
        <v>()</v>
      </c>
      <c r="D244" s="132">
        <f>IFERROR(SUM('0'!$E231),"")</f>
        <v>0</v>
      </c>
      <c r="E244" s="131">
        <f>IFERROR(SUM('0'!$F231),"")</f>
        <v>0</v>
      </c>
      <c r="F244" s="131" t="str">
        <f>IFERROR(CONCATENATE('0'!$G231),0)</f>
        <v/>
      </c>
      <c r="G244" s="133">
        <f>IFERROR(SUM('0'!$H231),"")</f>
        <v>0</v>
      </c>
      <c r="H244" s="131">
        <f>IFERROR(SUM('0'!$I231),"")</f>
        <v>0</v>
      </c>
      <c r="I244" s="134" t="str">
        <f>IFERROR(CONCATENATE('0'!$J231),0)</f>
        <v/>
      </c>
      <c r="J244" s="131" t="str">
        <f>IFERROR(CONCATENATE('0'!$K231),0)</f>
        <v/>
      </c>
      <c r="K244" s="131">
        <f>IFERROR(SUM('0'!$L231),"")</f>
        <v>0</v>
      </c>
      <c r="L244" s="131">
        <f>IFERROR(SUM('0'!$M231),"")</f>
        <v>0</v>
      </c>
      <c r="M244" s="135" t="str">
        <f t="shared" si="3"/>
        <v/>
      </c>
      <c r="N244" s="135">
        <f>IFERROR(SUM('0'!$Q231),"")</f>
        <v>0</v>
      </c>
      <c r="O244" s="135">
        <f>IFERROR(SUM('0'!$R231),"")</f>
        <v>0</v>
      </c>
      <c r="P244" s="135">
        <f>IFERROR(SUM('0'!$S231),"")</f>
        <v>0</v>
      </c>
      <c r="Q244" s="134" t="str">
        <f>IFERROR(CONCATENATE('0'!$T231),"")</f>
        <v>л/к</v>
      </c>
      <c r="R244" s="136" t="str">
        <f>IFERROR(CONCATENATE('0'!$W231),"")</f>
        <v/>
      </c>
    </row>
    <row r="245" spans="1:18" ht="15.95" hidden="1" customHeight="1">
      <c r="A245" s="130" t="str">
        <f>IFERROR(CONCATENATE('0'!$A232),"")</f>
        <v/>
      </c>
      <c r="B245" s="131">
        <f>IFERROR(SUM('0'!$B232),"")</f>
        <v>0</v>
      </c>
      <c r="C245" s="131" t="str">
        <f>CONCATENATE('0'!C232,"(",'0'!D232,")")</f>
        <v>()</v>
      </c>
      <c r="D245" s="132">
        <f>IFERROR(SUM('0'!$E232),"")</f>
        <v>0</v>
      </c>
      <c r="E245" s="131">
        <f>IFERROR(SUM('0'!$F232),"")</f>
        <v>0</v>
      </c>
      <c r="F245" s="131" t="str">
        <f>IFERROR(CONCATENATE('0'!$G232),0)</f>
        <v/>
      </c>
      <c r="G245" s="133">
        <f>IFERROR(SUM('0'!$H232),"")</f>
        <v>0</v>
      </c>
      <c r="H245" s="131">
        <f>IFERROR(SUM('0'!$I232),"")</f>
        <v>0</v>
      </c>
      <c r="I245" s="134" t="str">
        <f>IFERROR(CONCATENATE('0'!$J232),0)</f>
        <v/>
      </c>
      <c r="J245" s="131" t="str">
        <f>IFERROR(CONCATENATE('0'!$K232),0)</f>
        <v/>
      </c>
      <c r="K245" s="131">
        <f>IFERROR(SUM('0'!$L232),"")</f>
        <v>0</v>
      </c>
      <c r="L245" s="131">
        <f>IFERROR(SUM('0'!$M232),"")</f>
        <v>0</v>
      </c>
      <c r="M245" s="135" t="str">
        <f t="shared" si="3"/>
        <v/>
      </c>
      <c r="N245" s="135">
        <f>IFERROR(SUM('0'!$Q232),"")</f>
        <v>0</v>
      </c>
      <c r="O245" s="135">
        <f>IFERROR(SUM('0'!$R232),"")</f>
        <v>0</v>
      </c>
      <c r="P245" s="135">
        <f>IFERROR(SUM('0'!$S232),"")</f>
        <v>0</v>
      </c>
      <c r="Q245" s="134" t="str">
        <f>IFERROR(CONCATENATE('0'!$T232),"")</f>
        <v>л/к</v>
      </c>
      <c r="R245" s="136" t="str">
        <f>IFERROR(CONCATENATE('0'!$W232),"")</f>
        <v/>
      </c>
    </row>
    <row r="246" spans="1:18" ht="15.95" hidden="1" customHeight="1">
      <c r="A246" s="130" t="str">
        <f>IFERROR(CONCATENATE('0'!$A233),"")</f>
        <v/>
      </c>
      <c r="B246" s="131">
        <f>IFERROR(SUM('0'!$B233),"")</f>
        <v>0</v>
      </c>
      <c r="C246" s="131" t="str">
        <f>CONCATENATE('0'!C233,"(",'0'!D233,")")</f>
        <v>()</v>
      </c>
      <c r="D246" s="132">
        <f>IFERROR(SUM('0'!$E233),"")</f>
        <v>0</v>
      </c>
      <c r="E246" s="131">
        <f>IFERROR(SUM('0'!$F233),"")</f>
        <v>0</v>
      </c>
      <c r="F246" s="131" t="str">
        <f>IFERROR(CONCATENATE('0'!$G233),0)</f>
        <v/>
      </c>
      <c r="G246" s="133">
        <f>IFERROR(SUM('0'!$H233),"")</f>
        <v>0</v>
      </c>
      <c r="H246" s="131">
        <f>IFERROR(SUM('0'!$I233),"")</f>
        <v>0</v>
      </c>
      <c r="I246" s="134" t="str">
        <f>IFERROR(CONCATENATE('0'!$J233),0)</f>
        <v/>
      </c>
      <c r="J246" s="131" t="str">
        <f>IFERROR(CONCATENATE('0'!$K233),0)</f>
        <v/>
      </c>
      <c r="K246" s="131">
        <f>IFERROR(SUM('0'!$L233),"")</f>
        <v>0</v>
      </c>
      <c r="L246" s="131">
        <f>IFERROR(SUM('0'!$M233),"")</f>
        <v>0</v>
      </c>
      <c r="M246" s="135" t="str">
        <f t="shared" si="3"/>
        <v/>
      </c>
      <c r="N246" s="135">
        <f>IFERROR(SUM('0'!$Q233),"")</f>
        <v>0</v>
      </c>
      <c r="O246" s="135">
        <f>IFERROR(SUM('0'!$R233),"")</f>
        <v>0</v>
      </c>
      <c r="P246" s="135">
        <f>IFERROR(SUM('0'!$S233),"")</f>
        <v>0</v>
      </c>
      <c r="Q246" s="134" t="str">
        <f>IFERROR(CONCATENATE('0'!$T233),"")</f>
        <v>л/к</v>
      </c>
      <c r="R246" s="136" t="str">
        <f>IFERROR(CONCATENATE('0'!$W233),"")</f>
        <v/>
      </c>
    </row>
    <row r="247" spans="1:18" ht="15.95" hidden="1" customHeight="1">
      <c r="A247" s="130" t="str">
        <f>IFERROR(CONCATENATE('0'!$A234),"")</f>
        <v/>
      </c>
      <c r="B247" s="131">
        <f>IFERROR(SUM('0'!$B234),"")</f>
        <v>0</v>
      </c>
      <c r="C247" s="131" t="str">
        <f>CONCATENATE('0'!C234,"(",'0'!D234,")")</f>
        <v>()</v>
      </c>
      <c r="D247" s="132">
        <f>IFERROR(SUM('0'!$E234),"")</f>
        <v>0</v>
      </c>
      <c r="E247" s="131">
        <f>IFERROR(SUM('0'!$F234),"")</f>
        <v>0</v>
      </c>
      <c r="F247" s="131" t="str">
        <f>IFERROR(CONCATENATE('0'!$G234),0)</f>
        <v/>
      </c>
      <c r="G247" s="133">
        <f>IFERROR(SUM('0'!$H234),"")</f>
        <v>0</v>
      </c>
      <c r="H247" s="131">
        <f>IFERROR(SUM('0'!$I234),"")</f>
        <v>0</v>
      </c>
      <c r="I247" s="134" t="str">
        <f>IFERROR(CONCATENATE('0'!$J234),0)</f>
        <v/>
      </c>
      <c r="J247" s="131" t="str">
        <f>IFERROR(CONCATENATE('0'!$K234),0)</f>
        <v/>
      </c>
      <c r="K247" s="131">
        <f>IFERROR(SUM('0'!$L234),"")</f>
        <v>0</v>
      </c>
      <c r="L247" s="131">
        <f>IFERROR(SUM('0'!$M234),"")</f>
        <v>0</v>
      </c>
      <c r="M247" s="135" t="str">
        <f t="shared" si="3"/>
        <v/>
      </c>
      <c r="N247" s="135">
        <f>IFERROR(SUM('0'!$Q234),"")</f>
        <v>0</v>
      </c>
      <c r="O247" s="135">
        <f>IFERROR(SUM('0'!$R234),"")</f>
        <v>0</v>
      </c>
      <c r="P247" s="135">
        <f>IFERROR(SUM('0'!$S234),"")</f>
        <v>0</v>
      </c>
      <c r="Q247" s="134" t="str">
        <f>IFERROR(CONCATENATE('0'!$T234),"")</f>
        <v>л/к</v>
      </c>
      <c r="R247" s="136" t="str">
        <f>IFERROR(CONCATENATE('0'!$W234),"")</f>
        <v/>
      </c>
    </row>
    <row r="248" spans="1:18" ht="15.95" hidden="1" customHeight="1">
      <c r="A248" s="130" t="str">
        <f>IFERROR(CONCATENATE('0'!$A235),"")</f>
        <v/>
      </c>
      <c r="B248" s="131">
        <f>IFERROR(SUM('0'!$B235),"")</f>
        <v>0</v>
      </c>
      <c r="C248" s="131" t="str">
        <f>CONCATENATE('0'!C235,"(",'0'!D235,")")</f>
        <v>()</v>
      </c>
      <c r="D248" s="132">
        <f>IFERROR(SUM('0'!$E235),"")</f>
        <v>0</v>
      </c>
      <c r="E248" s="131">
        <f>IFERROR(SUM('0'!$F235),"")</f>
        <v>0</v>
      </c>
      <c r="F248" s="131" t="str">
        <f>IFERROR(CONCATENATE('0'!$G235),0)</f>
        <v/>
      </c>
      <c r="G248" s="133">
        <f>IFERROR(SUM('0'!$H235),"")</f>
        <v>0</v>
      </c>
      <c r="H248" s="131">
        <f>IFERROR(SUM('0'!$I235),"")</f>
        <v>0</v>
      </c>
      <c r="I248" s="134" t="str">
        <f>IFERROR(CONCATENATE('0'!$J235),0)</f>
        <v/>
      </c>
      <c r="J248" s="131" t="str">
        <f>IFERROR(CONCATENATE('0'!$K235),0)</f>
        <v/>
      </c>
      <c r="K248" s="131">
        <f>IFERROR(SUM('0'!$L235),"")</f>
        <v>0</v>
      </c>
      <c r="L248" s="131">
        <f>IFERROR(SUM('0'!$M235),"")</f>
        <v>0</v>
      </c>
      <c r="M248" s="135" t="str">
        <f t="shared" si="3"/>
        <v/>
      </c>
      <c r="N248" s="135">
        <f>IFERROR(SUM('0'!$Q235),"")</f>
        <v>0</v>
      </c>
      <c r="O248" s="135">
        <f>IFERROR(SUM('0'!$R235),"")</f>
        <v>0</v>
      </c>
      <c r="P248" s="135">
        <f>IFERROR(SUM('0'!$S235),"")</f>
        <v>0</v>
      </c>
      <c r="Q248" s="134" t="str">
        <f>IFERROR(CONCATENATE('0'!$T235),"")</f>
        <v>л/к</v>
      </c>
      <c r="R248" s="136" t="str">
        <f>IFERROR(CONCATENATE('0'!$W235),"")</f>
        <v/>
      </c>
    </row>
    <row r="249" spans="1:18" ht="15.95" hidden="1" customHeight="1">
      <c r="A249" s="130" t="str">
        <f>IFERROR(CONCATENATE('0'!$A236),"")</f>
        <v/>
      </c>
      <c r="B249" s="131">
        <f>IFERROR(SUM('0'!$B236),"")</f>
        <v>0</v>
      </c>
      <c r="C249" s="131" t="str">
        <f>CONCATENATE('0'!C236,"(",'0'!D236,")")</f>
        <v>()</v>
      </c>
      <c r="D249" s="132">
        <f>IFERROR(SUM('0'!$E236),"")</f>
        <v>0</v>
      </c>
      <c r="E249" s="131">
        <f>IFERROR(SUM('0'!$F236),"")</f>
        <v>0</v>
      </c>
      <c r="F249" s="131" t="str">
        <f>IFERROR(CONCATENATE('0'!$G236),0)</f>
        <v/>
      </c>
      <c r="G249" s="133">
        <f>IFERROR(SUM('0'!$H236),"")</f>
        <v>0</v>
      </c>
      <c r="H249" s="131">
        <f>IFERROR(SUM('0'!$I236),"")</f>
        <v>0</v>
      </c>
      <c r="I249" s="134" t="str">
        <f>IFERROR(CONCATENATE('0'!$J236),0)</f>
        <v/>
      </c>
      <c r="J249" s="131" t="str">
        <f>IFERROR(CONCATENATE('0'!$K236),0)</f>
        <v/>
      </c>
      <c r="K249" s="131">
        <f>IFERROR(SUM('0'!$L236),"")</f>
        <v>0</v>
      </c>
      <c r="L249" s="131">
        <f>IFERROR(SUM('0'!$M236),"")</f>
        <v>0</v>
      </c>
      <c r="M249" s="135" t="str">
        <f t="shared" si="3"/>
        <v/>
      </c>
      <c r="N249" s="135">
        <f>IFERROR(SUM('0'!$Q236),"")</f>
        <v>0</v>
      </c>
      <c r="O249" s="135">
        <f>IFERROR(SUM('0'!$R236),"")</f>
        <v>0</v>
      </c>
      <c r="P249" s="135">
        <f>IFERROR(SUM('0'!$S236),"")</f>
        <v>0</v>
      </c>
      <c r="Q249" s="134" t="str">
        <f>IFERROR(CONCATENATE('0'!$T236),"")</f>
        <v>л/к</v>
      </c>
      <c r="R249" s="136" t="str">
        <f>IFERROR(CONCATENATE('0'!$W236),"")</f>
        <v/>
      </c>
    </row>
    <row r="250" spans="1:18" ht="15.95" hidden="1" customHeight="1">
      <c r="A250" s="130" t="str">
        <f>IFERROR(CONCATENATE('0'!$A237),"")</f>
        <v/>
      </c>
      <c r="B250" s="131">
        <f>IFERROR(SUM('0'!$B237),"")</f>
        <v>0</v>
      </c>
      <c r="C250" s="131" t="str">
        <f>CONCATENATE('0'!C237,"(",'0'!D237,")")</f>
        <v>()</v>
      </c>
      <c r="D250" s="132">
        <f>IFERROR(SUM('0'!$E237),"")</f>
        <v>0</v>
      </c>
      <c r="E250" s="131">
        <f>IFERROR(SUM('0'!$F237),"")</f>
        <v>0</v>
      </c>
      <c r="F250" s="131" t="str">
        <f>IFERROR(CONCATENATE('0'!$G237),0)</f>
        <v/>
      </c>
      <c r="G250" s="133">
        <f>IFERROR(SUM('0'!$H237),"")</f>
        <v>0</v>
      </c>
      <c r="H250" s="131">
        <f>IFERROR(SUM('0'!$I237),"")</f>
        <v>0</v>
      </c>
      <c r="I250" s="134" t="str">
        <f>IFERROR(CONCATENATE('0'!$J237),0)</f>
        <v/>
      </c>
      <c r="J250" s="131" t="str">
        <f>IFERROR(CONCATENATE('0'!$K237),0)</f>
        <v/>
      </c>
      <c r="K250" s="131">
        <f>IFERROR(SUM('0'!$L237),"")</f>
        <v>0</v>
      </c>
      <c r="L250" s="131">
        <f>IFERROR(SUM('0'!$M237),"")</f>
        <v>0</v>
      </c>
      <c r="M250" s="135" t="str">
        <f t="shared" si="3"/>
        <v/>
      </c>
      <c r="N250" s="135">
        <f>IFERROR(SUM('0'!$Q237),"")</f>
        <v>0</v>
      </c>
      <c r="O250" s="135">
        <f>IFERROR(SUM('0'!$R237),"")</f>
        <v>0</v>
      </c>
      <c r="P250" s="135">
        <f>IFERROR(SUM('0'!$S237),"")</f>
        <v>0</v>
      </c>
      <c r="Q250" s="134" t="str">
        <f>IFERROR(CONCATENATE('0'!$T237),"")</f>
        <v>л/к</v>
      </c>
      <c r="R250" s="136" t="str">
        <f>IFERROR(CONCATENATE('0'!$W237),"")</f>
        <v/>
      </c>
    </row>
    <row r="251" spans="1:18" ht="15.95" hidden="1" customHeight="1">
      <c r="A251" s="130" t="str">
        <f>IFERROR(CONCATENATE('0'!$A238),"")</f>
        <v/>
      </c>
      <c r="B251" s="131">
        <f>IFERROR(SUM('0'!$B238),"")</f>
        <v>0</v>
      </c>
      <c r="C251" s="131" t="str">
        <f>CONCATENATE('0'!C238,"(",'0'!D238,")")</f>
        <v>()</v>
      </c>
      <c r="D251" s="132">
        <f>IFERROR(SUM('0'!$E238),"")</f>
        <v>0</v>
      </c>
      <c r="E251" s="131">
        <f>IFERROR(SUM('0'!$F238),"")</f>
        <v>0</v>
      </c>
      <c r="F251" s="131" t="str">
        <f>IFERROR(CONCATENATE('0'!$G238),0)</f>
        <v/>
      </c>
      <c r="G251" s="133">
        <f>IFERROR(SUM('0'!$H238),"")</f>
        <v>0</v>
      </c>
      <c r="H251" s="131">
        <f>IFERROR(SUM('0'!$I238),"")</f>
        <v>0</v>
      </c>
      <c r="I251" s="134" t="str">
        <f>IFERROR(CONCATENATE('0'!$J238),0)</f>
        <v/>
      </c>
      <c r="J251" s="131" t="str">
        <f>IFERROR(CONCATENATE('0'!$K238),0)</f>
        <v/>
      </c>
      <c r="K251" s="131">
        <f>IFERROR(SUM('0'!$L238),"")</f>
        <v>0</v>
      </c>
      <c r="L251" s="131">
        <f>IFERROR(SUM('0'!$M238),"")</f>
        <v>0</v>
      </c>
      <c r="M251" s="135" t="str">
        <f t="shared" si="3"/>
        <v/>
      </c>
      <c r="N251" s="135">
        <f>IFERROR(SUM('0'!$Q238),"")</f>
        <v>0</v>
      </c>
      <c r="O251" s="135">
        <f>IFERROR(SUM('0'!$R238),"")</f>
        <v>0</v>
      </c>
      <c r="P251" s="135">
        <f>IFERROR(SUM('0'!$S238),"")</f>
        <v>0</v>
      </c>
      <c r="Q251" s="134" t="str">
        <f>IFERROR(CONCATENATE('0'!$T238),"")</f>
        <v>л/к</v>
      </c>
      <c r="R251" s="136" t="str">
        <f>IFERROR(CONCATENATE('0'!$W238),"")</f>
        <v/>
      </c>
    </row>
    <row r="252" spans="1:18" ht="15.95" hidden="1" customHeight="1">
      <c r="A252" s="130" t="str">
        <f>IFERROR(CONCATENATE('0'!$A239),"")</f>
        <v/>
      </c>
      <c r="B252" s="131">
        <f>IFERROR(SUM('0'!$B239),"")</f>
        <v>0</v>
      </c>
      <c r="C252" s="131" t="str">
        <f>CONCATENATE('0'!C239,"(",'0'!D239,")")</f>
        <v>()</v>
      </c>
      <c r="D252" s="132">
        <f>IFERROR(SUM('0'!$E239),"")</f>
        <v>0</v>
      </c>
      <c r="E252" s="131">
        <f>IFERROR(SUM('0'!$F239),"")</f>
        <v>0</v>
      </c>
      <c r="F252" s="131" t="str">
        <f>IFERROR(CONCATENATE('0'!$G239),0)</f>
        <v/>
      </c>
      <c r="G252" s="133">
        <f>IFERROR(SUM('0'!$H239),"")</f>
        <v>0</v>
      </c>
      <c r="H252" s="131">
        <f>IFERROR(SUM('0'!$I239),"")</f>
        <v>0</v>
      </c>
      <c r="I252" s="134" t="str">
        <f>IFERROR(CONCATENATE('0'!$J239),0)</f>
        <v/>
      </c>
      <c r="J252" s="131" t="str">
        <f>IFERROR(CONCATENATE('0'!$K239),0)</f>
        <v/>
      </c>
      <c r="K252" s="131">
        <f>IFERROR(SUM('0'!$L239),"")</f>
        <v>0</v>
      </c>
      <c r="L252" s="131">
        <f>IFERROR(SUM('0'!$M239),"")</f>
        <v>0</v>
      </c>
      <c r="M252" s="135" t="str">
        <f t="shared" ref="M252:M315" si="4">IFERROR(SUM(N252/E252),"")</f>
        <v/>
      </c>
      <c r="N252" s="135">
        <f>IFERROR(SUM('0'!$Q239),"")</f>
        <v>0</v>
      </c>
      <c r="O252" s="135">
        <f>IFERROR(SUM('0'!$R239),"")</f>
        <v>0</v>
      </c>
      <c r="P252" s="135">
        <f>IFERROR(SUM('0'!$S239),"")</f>
        <v>0</v>
      </c>
      <c r="Q252" s="134" t="str">
        <f>IFERROR(CONCATENATE('0'!$T239),"")</f>
        <v>л/к</v>
      </c>
      <c r="R252" s="136" t="str">
        <f>IFERROR(CONCATENATE('0'!$W239),"")</f>
        <v/>
      </c>
    </row>
    <row r="253" spans="1:18" ht="15.95" hidden="1" customHeight="1">
      <c r="A253" s="130" t="str">
        <f>IFERROR(CONCATENATE('0'!$A240),"")</f>
        <v/>
      </c>
      <c r="B253" s="131">
        <f>IFERROR(SUM('0'!$B240),"")</f>
        <v>0</v>
      </c>
      <c r="C253" s="131" t="str">
        <f>CONCATENATE('0'!C240,"(",'0'!D240,")")</f>
        <v>()</v>
      </c>
      <c r="D253" s="132">
        <f>IFERROR(SUM('0'!$E240),"")</f>
        <v>0</v>
      </c>
      <c r="E253" s="131">
        <f>IFERROR(SUM('0'!$F240),"")</f>
        <v>0</v>
      </c>
      <c r="F253" s="131" t="str">
        <f>IFERROR(CONCATENATE('0'!$G240),0)</f>
        <v/>
      </c>
      <c r="G253" s="133">
        <f>IFERROR(SUM('0'!$H240),"")</f>
        <v>0</v>
      </c>
      <c r="H253" s="131">
        <f>IFERROR(SUM('0'!$I240),"")</f>
        <v>0</v>
      </c>
      <c r="I253" s="134" t="str">
        <f>IFERROR(CONCATENATE('0'!$J240),0)</f>
        <v/>
      </c>
      <c r="J253" s="131" t="str">
        <f>IFERROR(CONCATENATE('0'!$K240),0)</f>
        <v/>
      </c>
      <c r="K253" s="131">
        <f>IFERROR(SUM('0'!$L240),"")</f>
        <v>0</v>
      </c>
      <c r="L253" s="131">
        <f>IFERROR(SUM('0'!$M240),"")</f>
        <v>0</v>
      </c>
      <c r="M253" s="135" t="str">
        <f t="shared" si="4"/>
        <v/>
      </c>
      <c r="N253" s="135">
        <f>IFERROR(SUM('0'!$Q240),"")</f>
        <v>0</v>
      </c>
      <c r="O253" s="135">
        <f>IFERROR(SUM('0'!$R240),"")</f>
        <v>0</v>
      </c>
      <c r="P253" s="135">
        <f>IFERROR(SUM('0'!$S240),"")</f>
        <v>0</v>
      </c>
      <c r="Q253" s="134" t="str">
        <f>IFERROR(CONCATENATE('0'!$T240),"")</f>
        <v>л/к</v>
      </c>
      <c r="R253" s="136" t="str">
        <f>IFERROR(CONCATENATE('0'!$W240),"")</f>
        <v/>
      </c>
    </row>
    <row r="254" spans="1:18" ht="15.95" hidden="1" customHeight="1">
      <c r="A254" s="130" t="str">
        <f>IFERROR(CONCATENATE('0'!$A241),"")</f>
        <v/>
      </c>
      <c r="B254" s="131">
        <f>IFERROR(SUM('0'!$B241),"")</f>
        <v>0</v>
      </c>
      <c r="C254" s="131" t="str">
        <f>CONCATENATE('0'!C241,"(",'0'!D241,")")</f>
        <v>()</v>
      </c>
      <c r="D254" s="132">
        <f>IFERROR(SUM('0'!$E241),"")</f>
        <v>0</v>
      </c>
      <c r="E254" s="131">
        <f>IFERROR(SUM('0'!$F241),"")</f>
        <v>0</v>
      </c>
      <c r="F254" s="131" t="str">
        <f>IFERROR(CONCATENATE('0'!$G241),0)</f>
        <v/>
      </c>
      <c r="G254" s="133">
        <f>IFERROR(SUM('0'!$H241),"")</f>
        <v>0</v>
      </c>
      <c r="H254" s="131">
        <f>IFERROR(SUM('0'!$I241),"")</f>
        <v>0</v>
      </c>
      <c r="I254" s="134" t="str">
        <f>IFERROR(CONCATENATE('0'!$J241),0)</f>
        <v/>
      </c>
      <c r="J254" s="131" t="str">
        <f>IFERROR(CONCATENATE('0'!$K241),0)</f>
        <v/>
      </c>
      <c r="K254" s="131">
        <f>IFERROR(SUM('0'!$L241),"")</f>
        <v>0</v>
      </c>
      <c r="L254" s="131">
        <f>IFERROR(SUM('0'!$M241),"")</f>
        <v>0</v>
      </c>
      <c r="M254" s="135" t="str">
        <f t="shared" si="4"/>
        <v/>
      </c>
      <c r="N254" s="135">
        <f>IFERROR(SUM('0'!$Q241),"")</f>
        <v>0</v>
      </c>
      <c r="O254" s="135">
        <f>IFERROR(SUM('0'!$R241),"")</f>
        <v>0</v>
      </c>
      <c r="P254" s="135">
        <f>IFERROR(SUM('0'!$S241),"")</f>
        <v>0</v>
      </c>
      <c r="Q254" s="134" t="str">
        <f>IFERROR(CONCATENATE('0'!$T241),"")</f>
        <v>л/к</v>
      </c>
      <c r="R254" s="136" t="str">
        <f>IFERROR(CONCATENATE('0'!$W241),"")</f>
        <v/>
      </c>
    </row>
    <row r="255" spans="1:18" ht="15.95" hidden="1" customHeight="1">
      <c r="A255" s="130" t="str">
        <f>IFERROR(CONCATENATE('0'!$A242),"")</f>
        <v/>
      </c>
      <c r="B255" s="131">
        <f>IFERROR(SUM('0'!$B242),"")</f>
        <v>0</v>
      </c>
      <c r="C255" s="131" t="str">
        <f>CONCATENATE('0'!C242,"(",'0'!D242,")")</f>
        <v>()</v>
      </c>
      <c r="D255" s="132">
        <f>IFERROR(SUM('0'!$E242),"")</f>
        <v>0</v>
      </c>
      <c r="E255" s="131">
        <f>IFERROR(SUM('0'!$F242),"")</f>
        <v>0</v>
      </c>
      <c r="F255" s="131" t="str">
        <f>IFERROR(CONCATENATE('0'!$G242),0)</f>
        <v/>
      </c>
      <c r="G255" s="133">
        <f>IFERROR(SUM('0'!$H242),"")</f>
        <v>0</v>
      </c>
      <c r="H255" s="131">
        <f>IFERROR(SUM('0'!$I242),"")</f>
        <v>0</v>
      </c>
      <c r="I255" s="134" t="str">
        <f>IFERROR(CONCATENATE('0'!$J242),0)</f>
        <v/>
      </c>
      <c r="J255" s="131" t="str">
        <f>IFERROR(CONCATENATE('0'!$K242),0)</f>
        <v/>
      </c>
      <c r="K255" s="131">
        <f>IFERROR(SUM('0'!$L242),"")</f>
        <v>0</v>
      </c>
      <c r="L255" s="131">
        <f>IFERROR(SUM('0'!$M242),"")</f>
        <v>0</v>
      </c>
      <c r="M255" s="135" t="str">
        <f t="shared" si="4"/>
        <v/>
      </c>
      <c r="N255" s="135">
        <f>IFERROR(SUM('0'!$Q242),"")</f>
        <v>0</v>
      </c>
      <c r="O255" s="135">
        <f>IFERROR(SUM('0'!$R242),"")</f>
        <v>0</v>
      </c>
      <c r="P255" s="135">
        <f>IFERROR(SUM('0'!$S242),"")</f>
        <v>0</v>
      </c>
      <c r="Q255" s="134" t="str">
        <f>IFERROR(CONCATENATE('0'!$T242),"")</f>
        <v>л/к</v>
      </c>
      <c r="R255" s="136" t="str">
        <f>IFERROR(CONCATENATE('0'!$W242),"")</f>
        <v/>
      </c>
    </row>
    <row r="256" spans="1:18" ht="15.95" hidden="1" customHeight="1">
      <c r="A256" s="130" t="str">
        <f>IFERROR(CONCATENATE('0'!$A243),"")</f>
        <v/>
      </c>
      <c r="B256" s="131">
        <f>IFERROR(SUM('0'!$B243),"")</f>
        <v>0</v>
      </c>
      <c r="C256" s="131" t="str">
        <f>CONCATENATE('0'!C243,"(",'0'!D243,")")</f>
        <v>()</v>
      </c>
      <c r="D256" s="132">
        <f>IFERROR(SUM('0'!$E243),"")</f>
        <v>0</v>
      </c>
      <c r="E256" s="131">
        <f>IFERROR(SUM('0'!$F243),"")</f>
        <v>0</v>
      </c>
      <c r="F256" s="131" t="str">
        <f>IFERROR(CONCATENATE('0'!$G243),0)</f>
        <v/>
      </c>
      <c r="G256" s="133">
        <f>IFERROR(SUM('0'!$H243),"")</f>
        <v>0</v>
      </c>
      <c r="H256" s="131">
        <f>IFERROR(SUM('0'!$I243),"")</f>
        <v>0</v>
      </c>
      <c r="I256" s="134" t="str">
        <f>IFERROR(CONCATENATE('0'!$J243),0)</f>
        <v/>
      </c>
      <c r="J256" s="131" t="str">
        <f>IFERROR(CONCATENATE('0'!$K243),0)</f>
        <v/>
      </c>
      <c r="K256" s="131">
        <f>IFERROR(SUM('0'!$L243),"")</f>
        <v>0</v>
      </c>
      <c r="L256" s="131">
        <f>IFERROR(SUM('0'!$M243),"")</f>
        <v>0</v>
      </c>
      <c r="M256" s="135" t="str">
        <f t="shared" si="4"/>
        <v/>
      </c>
      <c r="N256" s="135">
        <f>IFERROR(SUM('0'!$Q243),"")</f>
        <v>0</v>
      </c>
      <c r="O256" s="135">
        <f>IFERROR(SUM('0'!$R243),"")</f>
        <v>0</v>
      </c>
      <c r="P256" s="135">
        <f>IFERROR(SUM('0'!$S243),"")</f>
        <v>0</v>
      </c>
      <c r="Q256" s="134" t="str">
        <f>IFERROR(CONCATENATE('0'!$T243),"")</f>
        <v>л/к</v>
      </c>
      <c r="R256" s="136" t="str">
        <f>IFERROR(CONCATENATE('0'!$W243),"")</f>
        <v/>
      </c>
    </row>
    <row r="257" spans="1:18" ht="15.95" hidden="1" customHeight="1">
      <c r="A257" s="130" t="str">
        <f>IFERROR(CONCATENATE('0'!$A244),"")</f>
        <v/>
      </c>
      <c r="B257" s="131">
        <f>IFERROR(SUM('0'!$B244),"")</f>
        <v>0</v>
      </c>
      <c r="C257" s="131" t="str">
        <f>CONCATENATE('0'!C244,"(",'0'!D244,")")</f>
        <v>()</v>
      </c>
      <c r="D257" s="132">
        <f>IFERROR(SUM('0'!$E244),"")</f>
        <v>0</v>
      </c>
      <c r="E257" s="131">
        <f>IFERROR(SUM('0'!$F244),"")</f>
        <v>0</v>
      </c>
      <c r="F257" s="131" t="str">
        <f>IFERROR(CONCATENATE('0'!$G244),0)</f>
        <v/>
      </c>
      <c r="G257" s="133">
        <f>IFERROR(SUM('0'!$H244),"")</f>
        <v>0</v>
      </c>
      <c r="H257" s="131">
        <f>IFERROR(SUM('0'!$I244),"")</f>
        <v>0</v>
      </c>
      <c r="I257" s="134" t="str">
        <f>IFERROR(CONCATENATE('0'!$J244),0)</f>
        <v/>
      </c>
      <c r="J257" s="131" t="str">
        <f>IFERROR(CONCATENATE('0'!$K244),0)</f>
        <v/>
      </c>
      <c r="K257" s="131">
        <f>IFERROR(SUM('0'!$L244),"")</f>
        <v>0</v>
      </c>
      <c r="L257" s="131">
        <f>IFERROR(SUM('0'!$M244),"")</f>
        <v>0</v>
      </c>
      <c r="M257" s="135" t="str">
        <f t="shared" si="4"/>
        <v/>
      </c>
      <c r="N257" s="135">
        <f>IFERROR(SUM('0'!$Q244),"")</f>
        <v>0</v>
      </c>
      <c r="O257" s="135">
        <f>IFERROR(SUM('0'!$R244),"")</f>
        <v>0</v>
      </c>
      <c r="P257" s="135">
        <f>IFERROR(SUM('0'!$S244),"")</f>
        <v>0</v>
      </c>
      <c r="Q257" s="134" t="str">
        <f>IFERROR(CONCATENATE('0'!$T244),"")</f>
        <v>л/к</v>
      </c>
      <c r="R257" s="136" t="str">
        <f>IFERROR(CONCATENATE('0'!$W244),"")</f>
        <v/>
      </c>
    </row>
    <row r="258" spans="1:18" ht="15.95" hidden="1" customHeight="1">
      <c r="A258" s="130" t="str">
        <f>IFERROR(CONCATENATE('0'!$A245),"")</f>
        <v/>
      </c>
      <c r="B258" s="131">
        <f>IFERROR(SUM('0'!$B245),"")</f>
        <v>0</v>
      </c>
      <c r="C258" s="131" t="str">
        <f>CONCATENATE('0'!C245,"(",'0'!D245,")")</f>
        <v>()</v>
      </c>
      <c r="D258" s="132">
        <f>IFERROR(SUM('0'!$E245),"")</f>
        <v>0</v>
      </c>
      <c r="E258" s="131">
        <f>IFERROR(SUM('0'!$F245),"")</f>
        <v>0</v>
      </c>
      <c r="F258" s="131" t="str">
        <f>IFERROR(CONCATENATE('0'!$G245),0)</f>
        <v/>
      </c>
      <c r="G258" s="133">
        <f>IFERROR(SUM('0'!$H245),"")</f>
        <v>0</v>
      </c>
      <c r="H258" s="131">
        <f>IFERROR(SUM('0'!$I245),"")</f>
        <v>0</v>
      </c>
      <c r="I258" s="134" t="str">
        <f>IFERROR(CONCATENATE('0'!$J245),0)</f>
        <v/>
      </c>
      <c r="J258" s="131" t="str">
        <f>IFERROR(CONCATENATE('0'!$K245),0)</f>
        <v/>
      </c>
      <c r="K258" s="131">
        <f>IFERROR(SUM('0'!$L245),"")</f>
        <v>0</v>
      </c>
      <c r="L258" s="131">
        <f>IFERROR(SUM('0'!$M245),"")</f>
        <v>0</v>
      </c>
      <c r="M258" s="135" t="str">
        <f t="shared" si="4"/>
        <v/>
      </c>
      <c r="N258" s="135">
        <f>IFERROR(SUM('0'!$Q245),"")</f>
        <v>0</v>
      </c>
      <c r="O258" s="135">
        <f>IFERROR(SUM('0'!$R245),"")</f>
        <v>0</v>
      </c>
      <c r="P258" s="135">
        <f>IFERROR(SUM('0'!$S245),"")</f>
        <v>0</v>
      </c>
      <c r="Q258" s="134" t="str">
        <f>IFERROR(CONCATENATE('0'!$T245),"")</f>
        <v>л/к</v>
      </c>
      <c r="R258" s="136" t="str">
        <f>IFERROR(CONCATENATE('0'!$W245),"")</f>
        <v/>
      </c>
    </row>
    <row r="259" spans="1:18" ht="15.95" hidden="1" customHeight="1">
      <c r="A259" s="130" t="str">
        <f>IFERROR(CONCATENATE('0'!$A246),"")</f>
        <v/>
      </c>
      <c r="B259" s="131">
        <f>IFERROR(SUM('0'!$B246),"")</f>
        <v>0</v>
      </c>
      <c r="C259" s="131" t="str">
        <f>CONCATENATE('0'!C246,"(",'0'!D246,")")</f>
        <v>()</v>
      </c>
      <c r="D259" s="132">
        <f>IFERROR(SUM('0'!$E246),"")</f>
        <v>0</v>
      </c>
      <c r="E259" s="131">
        <f>IFERROR(SUM('0'!$F246),"")</f>
        <v>0</v>
      </c>
      <c r="F259" s="131" t="str">
        <f>IFERROR(CONCATENATE('0'!$G246),0)</f>
        <v/>
      </c>
      <c r="G259" s="133">
        <f>IFERROR(SUM('0'!$H246),"")</f>
        <v>0</v>
      </c>
      <c r="H259" s="131">
        <f>IFERROR(SUM('0'!$I246),"")</f>
        <v>0</v>
      </c>
      <c r="I259" s="134" t="str">
        <f>IFERROR(CONCATENATE('0'!$J246),0)</f>
        <v/>
      </c>
      <c r="J259" s="131" t="str">
        <f>IFERROR(CONCATENATE('0'!$K246),0)</f>
        <v/>
      </c>
      <c r="K259" s="131">
        <f>IFERROR(SUM('0'!$L246),"")</f>
        <v>0</v>
      </c>
      <c r="L259" s="131">
        <f>IFERROR(SUM('0'!$M246),"")</f>
        <v>0</v>
      </c>
      <c r="M259" s="135" t="str">
        <f t="shared" si="4"/>
        <v/>
      </c>
      <c r="N259" s="135">
        <f>IFERROR(SUM('0'!$Q246),"")</f>
        <v>0</v>
      </c>
      <c r="O259" s="135">
        <f>IFERROR(SUM('0'!$R246),"")</f>
        <v>0</v>
      </c>
      <c r="P259" s="135">
        <f>IFERROR(SUM('0'!$S246),"")</f>
        <v>0</v>
      </c>
      <c r="Q259" s="134" t="str">
        <f>IFERROR(CONCATENATE('0'!$T246),"")</f>
        <v>л/к</v>
      </c>
      <c r="R259" s="136" t="str">
        <f>IFERROR(CONCATENATE('0'!$W246),"")</f>
        <v/>
      </c>
    </row>
    <row r="260" spans="1:18" ht="15.95" hidden="1" customHeight="1">
      <c r="A260" s="130" t="str">
        <f>IFERROR(CONCATENATE('0'!$A247),"")</f>
        <v/>
      </c>
      <c r="B260" s="131">
        <f>IFERROR(SUM('0'!$B247),"")</f>
        <v>0</v>
      </c>
      <c r="C260" s="131" t="str">
        <f>CONCATENATE('0'!C247,"(",'0'!D247,")")</f>
        <v>()</v>
      </c>
      <c r="D260" s="132">
        <f>IFERROR(SUM('0'!$E247),"")</f>
        <v>0</v>
      </c>
      <c r="E260" s="131">
        <f>IFERROR(SUM('0'!$F247),"")</f>
        <v>0</v>
      </c>
      <c r="F260" s="131" t="str">
        <f>IFERROR(CONCATENATE('0'!$G247),0)</f>
        <v/>
      </c>
      <c r="G260" s="133">
        <f>IFERROR(SUM('0'!$H247),"")</f>
        <v>0</v>
      </c>
      <c r="H260" s="131">
        <f>IFERROR(SUM('0'!$I247),"")</f>
        <v>0</v>
      </c>
      <c r="I260" s="134" t="str">
        <f>IFERROR(CONCATENATE('0'!$J247),0)</f>
        <v/>
      </c>
      <c r="J260" s="131" t="str">
        <f>IFERROR(CONCATENATE('0'!$K247),0)</f>
        <v/>
      </c>
      <c r="K260" s="131">
        <f>IFERROR(SUM('0'!$L247),"")</f>
        <v>0</v>
      </c>
      <c r="L260" s="131">
        <f>IFERROR(SUM('0'!$M247),"")</f>
        <v>0</v>
      </c>
      <c r="M260" s="135" t="str">
        <f t="shared" si="4"/>
        <v/>
      </c>
      <c r="N260" s="135">
        <f>IFERROR(SUM('0'!$Q247),"")</f>
        <v>0</v>
      </c>
      <c r="O260" s="135">
        <f>IFERROR(SUM('0'!$R247),"")</f>
        <v>0</v>
      </c>
      <c r="P260" s="135">
        <f>IFERROR(SUM('0'!$S247),"")</f>
        <v>0</v>
      </c>
      <c r="Q260" s="134" t="str">
        <f>IFERROR(CONCATENATE('0'!$T247),"")</f>
        <v>л/к</v>
      </c>
      <c r="R260" s="136" t="str">
        <f>IFERROR(CONCATENATE('0'!$W247),"")</f>
        <v/>
      </c>
    </row>
    <row r="261" spans="1:18" ht="15.95" hidden="1" customHeight="1">
      <c r="A261" s="130" t="str">
        <f>IFERROR(CONCATENATE('0'!$A248),"")</f>
        <v/>
      </c>
      <c r="B261" s="131">
        <f>IFERROR(SUM('0'!$B248),"")</f>
        <v>0</v>
      </c>
      <c r="C261" s="131" t="str">
        <f>CONCATENATE('0'!C248,"(",'0'!D248,")")</f>
        <v>()</v>
      </c>
      <c r="D261" s="132">
        <f>IFERROR(SUM('0'!$E248),"")</f>
        <v>0</v>
      </c>
      <c r="E261" s="131">
        <f>IFERROR(SUM('0'!$F248),"")</f>
        <v>0</v>
      </c>
      <c r="F261" s="131" t="str">
        <f>IFERROR(CONCATENATE('0'!$G248),0)</f>
        <v/>
      </c>
      <c r="G261" s="133">
        <f>IFERROR(SUM('0'!$H248),"")</f>
        <v>0</v>
      </c>
      <c r="H261" s="131">
        <f>IFERROR(SUM('0'!$I248),"")</f>
        <v>0</v>
      </c>
      <c r="I261" s="134" t="str">
        <f>IFERROR(CONCATENATE('0'!$J248),0)</f>
        <v/>
      </c>
      <c r="J261" s="131" t="str">
        <f>IFERROR(CONCATENATE('0'!$K248),0)</f>
        <v/>
      </c>
      <c r="K261" s="131">
        <f>IFERROR(SUM('0'!$L248),"")</f>
        <v>0</v>
      </c>
      <c r="L261" s="131">
        <f>IFERROR(SUM('0'!$M248),"")</f>
        <v>0</v>
      </c>
      <c r="M261" s="135" t="str">
        <f t="shared" si="4"/>
        <v/>
      </c>
      <c r="N261" s="135">
        <f>IFERROR(SUM('0'!$Q248),"")</f>
        <v>0</v>
      </c>
      <c r="O261" s="135">
        <f>IFERROR(SUM('0'!$R248),"")</f>
        <v>0</v>
      </c>
      <c r="P261" s="135">
        <f>IFERROR(SUM('0'!$S248),"")</f>
        <v>0</v>
      </c>
      <c r="Q261" s="134" t="str">
        <f>IFERROR(CONCATENATE('0'!$T248),"")</f>
        <v>л/к</v>
      </c>
      <c r="R261" s="136" t="str">
        <f>IFERROR(CONCATENATE('0'!$W248),"")</f>
        <v/>
      </c>
    </row>
    <row r="262" spans="1:18" ht="15.95" hidden="1" customHeight="1">
      <c r="A262" s="130" t="str">
        <f>IFERROR(CONCATENATE('0'!$A249),"")</f>
        <v/>
      </c>
      <c r="B262" s="131">
        <f>IFERROR(SUM('0'!$B249),"")</f>
        <v>0</v>
      </c>
      <c r="C262" s="131" t="str">
        <f>CONCATENATE('0'!C249,"(",'0'!D249,")")</f>
        <v>()</v>
      </c>
      <c r="D262" s="132">
        <f>IFERROR(SUM('0'!$E249),"")</f>
        <v>0</v>
      </c>
      <c r="E262" s="131">
        <f>IFERROR(SUM('0'!$F249),"")</f>
        <v>0</v>
      </c>
      <c r="F262" s="131" t="str">
        <f>IFERROR(CONCATENATE('0'!$G249),0)</f>
        <v/>
      </c>
      <c r="G262" s="133">
        <f>IFERROR(SUM('0'!$H249),"")</f>
        <v>0</v>
      </c>
      <c r="H262" s="131">
        <f>IFERROR(SUM('0'!$I249),"")</f>
        <v>0</v>
      </c>
      <c r="I262" s="134" t="str">
        <f>IFERROR(CONCATENATE('0'!$J249),0)</f>
        <v/>
      </c>
      <c r="J262" s="131" t="str">
        <f>IFERROR(CONCATENATE('0'!$K249),0)</f>
        <v/>
      </c>
      <c r="K262" s="131">
        <f>IFERROR(SUM('0'!$L249),"")</f>
        <v>0</v>
      </c>
      <c r="L262" s="131">
        <f>IFERROR(SUM('0'!$M249),"")</f>
        <v>0</v>
      </c>
      <c r="M262" s="135" t="str">
        <f t="shared" si="4"/>
        <v/>
      </c>
      <c r="N262" s="135">
        <f>IFERROR(SUM('0'!$Q249),"")</f>
        <v>0</v>
      </c>
      <c r="O262" s="135">
        <f>IFERROR(SUM('0'!$R249),"")</f>
        <v>0</v>
      </c>
      <c r="P262" s="135">
        <f>IFERROR(SUM('0'!$S249),"")</f>
        <v>0</v>
      </c>
      <c r="Q262" s="134" t="str">
        <f>IFERROR(CONCATENATE('0'!$T249),"")</f>
        <v>л/к</v>
      </c>
      <c r="R262" s="136" t="str">
        <f>IFERROR(CONCATENATE('0'!$W249),"")</f>
        <v/>
      </c>
    </row>
    <row r="263" spans="1:18" ht="15.95" hidden="1" customHeight="1">
      <c r="A263" s="130" t="str">
        <f>IFERROR(CONCATENATE('0'!$A250),"")</f>
        <v/>
      </c>
      <c r="B263" s="131">
        <f>IFERROR(SUM('0'!$B250),"")</f>
        <v>0</v>
      </c>
      <c r="C263" s="131" t="str">
        <f>CONCATENATE('0'!C250,"(",'0'!D250,")")</f>
        <v>()</v>
      </c>
      <c r="D263" s="132">
        <f>IFERROR(SUM('0'!$E250),"")</f>
        <v>0</v>
      </c>
      <c r="E263" s="131">
        <f>IFERROR(SUM('0'!$F250),"")</f>
        <v>0</v>
      </c>
      <c r="F263" s="131" t="str">
        <f>IFERROR(CONCATENATE('0'!$G250),0)</f>
        <v/>
      </c>
      <c r="G263" s="133">
        <f>IFERROR(SUM('0'!$H250),"")</f>
        <v>0</v>
      </c>
      <c r="H263" s="131">
        <f>IFERROR(SUM('0'!$I250),"")</f>
        <v>0</v>
      </c>
      <c r="I263" s="134" t="str">
        <f>IFERROR(CONCATENATE('0'!$J250),0)</f>
        <v/>
      </c>
      <c r="J263" s="131" t="str">
        <f>IFERROR(CONCATENATE('0'!$K250),0)</f>
        <v/>
      </c>
      <c r="K263" s="131">
        <f>IFERROR(SUM('0'!$L250),"")</f>
        <v>0</v>
      </c>
      <c r="L263" s="131">
        <f>IFERROR(SUM('0'!$M250),"")</f>
        <v>0</v>
      </c>
      <c r="M263" s="135" t="str">
        <f t="shared" si="4"/>
        <v/>
      </c>
      <c r="N263" s="135">
        <f>IFERROR(SUM('0'!$Q250),"")</f>
        <v>0</v>
      </c>
      <c r="O263" s="135">
        <f>IFERROR(SUM('0'!$R250),"")</f>
        <v>0</v>
      </c>
      <c r="P263" s="135">
        <f>IFERROR(SUM('0'!$S250),"")</f>
        <v>0</v>
      </c>
      <c r="Q263" s="134" t="str">
        <f>IFERROR(CONCATENATE('0'!$T250),"")</f>
        <v>л/к</v>
      </c>
      <c r="R263" s="136" t="str">
        <f>IFERROR(CONCATENATE('0'!$W250),"")</f>
        <v/>
      </c>
    </row>
    <row r="264" spans="1:18" ht="15.95" hidden="1" customHeight="1">
      <c r="A264" s="130" t="str">
        <f>IFERROR(CONCATENATE('0'!$A251),"")</f>
        <v/>
      </c>
      <c r="B264" s="131">
        <f>IFERROR(SUM('0'!$B251),"")</f>
        <v>0</v>
      </c>
      <c r="C264" s="131" t="str">
        <f>CONCATENATE('0'!C251,"(",'0'!D251,")")</f>
        <v>()</v>
      </c>
      <c r="D264" s="132">
        <f>IFERROR(SUM('0'!$E251),"")</f>
        <v>0</v>
      </c>
      <c r="E264" s="131">
        <f>IFERROR(SUM('0'!$F251),"")</f>
        <v>0</v>
      </c>
      <c r="F264" s="131" t="str">
        <f>IFERROR(CONCATENATE('0'!$G251),0)</f>
        <v/>
      </c>
      <c r="G264" s="133">
        <f>IFERROR(SUM('0'!$H251),"")</f>
        <v>0</v>
      </c>
      <c r="H264" s="131">
        <f>IFERROR(SUM('0'!$I251),"")</f>
        <v>0</v>
      </c>
      <c r="I264" s="134" t="str">
        <f>IFERROR(CONCATENATE('0'!$J251),0)</f>
        <v/>
      </c>
      <c r="J264" s="131" t="str">
        <f>IFERROR(CONCATENATE('0'!$K251),0)</f>
        <v/>
      </c>
      <c r="K264" s="131">
        <f>IFERROR(SUM('0'!$L251),"")</f>
        <v>0</v>
      </c>
      <c r="L264" s="131">
        <f>IFERROR(SUM('0'!$M251),"")</f>
        <v>0</v>
      </c>
      <c r="M264" s="135" t="str">
        <f t="shared" si="4"/>
        <v/>
      </c>
      <c r="N264" s="135">
        <f>IFERROR(SUM('0'!$Q251),"")</f>
        <v>0</v>
      </c>
      <c r="O264" s="135">
        <f>IFERROR(SUM('0'!$R251),"")</f>
        <v>0</v>
      </c>
      <c r="P264" s="135">
        <f>IFERROR(SUM('0'!$S251),"")</f>
        <v>0</v>
      </c>
      <c r="Q264" s="134" t="str">
        <f>IFERROR(CONCATENATE('0'!$T251),"")</f>
        <v>л/к</v>
      </c>
      <c r="R264" s="136" t="str">
        <f>IFERROR(CONCATENATE('0'!$W251),"")</f>
        <v/>
      </c>
    </row>
    <row r="265" spans="1:18" ht="15.95" hidden="1" customHeight="1">
      <c r="A265" s="130" t="str">
        <f>IFERROR(CONCATENATE('0'!$A252),"")</f>
        <v/>
      </c>
      <c r="B265" s="131">
        <f>IFERROR(SUM('0'!$B252),"")</f>
        <v>0</v>
      </c>
      <c r="C265" s="131" t="str">
        <f>CONCATENATE('0'!C252,"(",'0'!D252,")")</f>
        <v>()</v>
      </c>
      <c r="D265" s="132">
        <f>IFERROR(SUM('0'!$E252),"")</f>
        <v>0</v>
      </c>
      <c r="E265" s="131">
        <f>IFERROR(SUM('0'!$F252),"")</f>
        <v>0</v>
      </c>
      <c r="F265" s="131" t="str">
        <f>IFERROR(CONCATENATE('0'!$G252),0)</f>
        <v/>
      </c>
      <c r="G265" s="133">
        <f>IFERROR(SUM('0'!$H252),"")</f>
        <v>0</v>
      </c>
      <c r="H265" s="131">
        <f>IFERROR(SUM('0'!$I252),"")</f>
        <v>0</v>
      </c>
      <c r="I265" s="134" t="str">
        <f>IFERROR(CONCATENATE('0'!$J252),0)</f>
        <v/>
      </c>
      <c r="J265" s="131" t="str">
        <f>IFERROR(CONCATENATE('0'!$K252),0)</f>
        <v/>
      </c>
      <c r="K265" s="131">
        <f>IFERROR(SUM('0'!$L252),"")</f>
        <v>0</v>
      </c>
      <c r="L265" s="131">
        <f>IFERROR(SUM('0'!$M252),"")</f>
        <v>0</v>
      </c>
      <c r="M265" s="135" t="str">
        <f t="shared" si="4"/>
        <v/>
      </c>
      <c r="N265" s="135">
        <f>IFERROR(SUM('0'!$Q252),"")</f>
        <v>0</v>
      </c>
      <c r="O265" s="135">
        <f>IFERROR(SUM('0'!$R252),"")</f>
        <v>0</v>
      </c>
      <c r="P265" s="135">
        <f>IFERROR(SUM('0'!$S252),"")</f>
        <v>0</v>
      </c>
      <c r="Q265" s="134" t="str">
        <f>IFERROR(CONCATENATE('0'!$T252),"")</f>
        <v>л/к</v>
      </c>
      <c r="R265" s="136" t="str">
        <f>IFERROR(CONCATENATE('0'!$W252),"")</f>
        <v/>
      </c>
    </row>
    <row r="266" spans="1:18" ht="15.95" hidden="1" customHeight="1">
      <c r="A266" s="130" t="str">
        <f>IFERROR(CONCATENATE('0'!$A253),"")</f>
        <v/>
      </c>
      <c r="B266" s="131">
        <f>IFERROR(SUM('0'!$B253),"")</f>
        <v>0</v>
      </c>
      <c r="C266" s="131" t="str">
        <f>CONCATENATE('0'!C253,"(",'0'!D253,")")</f>
        <v>()</v>
      </c>
      <c r="D266" s="132">
        <f>IFERROR(SUM('0'!$E253),"")</f>
        <v>0</v>
      </c>
      <c r="E266" s="131">
        <f>IFERROR(SUM('0'!$F253),"")</f>
        <v>0</v>
      </c>
      <c r="F266" s="131" t="str">
        <f>IFERROR(CONCATENATE('0'!$G253),0)</f>
        <v/>
      </c>
      <c r="G266" s="133">
        <f>IFERROR(SUM('0'!$H253),"")</f>
        <v>0</v>
      </c>
      <c r="H266" s="131">
        <f>IFERROR(SUM('0'!$I253),"")</f>
        <v>0</v>
      </c>
      <c r="I266" s="134" t="str">
        <f>IFERROR(CONCATENATE('0'!$J253),0)</f>
        <v/>
      </c>
      <c r="J266" s="131" t="str">
        <f>IFERROR(CONCATENATE('0'!$K253),0)</f>
        <v/>
      </c>
      <c r="K266" s="131">
        <f>IFERROR(SUM('0'!$L253),"")</f>
        <v>0</v>
      </c>
      <c r="L266" s="131">
        <f>IFERROR(SUM('0'!$M253),"")</f>
        <v>0</v>
      </c>
      <c r="M266" s="135" t="str">
        <f t="shared" si="4"/>
        <v/>
      </c>
      <c r="N266" s="135">
        <f>IFERROR(SUM('0'!$Q253),"")</f>
        <v>0</v>
      </c>
      <c r="O266" s="135">
        <f>IFERROR(SUM('0'!$R253),"")</f>
        <v>0</v>
      </c>
      <c r="P266" s="135">
        <f>IFERROR(SUM('0'!$S253),"")</f>
        <v>0</v>
      </c>
      <c r="Q266" s="134" t="str">
        <f>IFERROR(CONCATENATE('0'!$T253),"")</f>
        <v>л/к</v>
      </c>
      <c r="R266" s="136" t="str">
        <f>IFERROR(CONCATENATE('0'!$W253),"")</f>
        <v/>
      </c>
    </row>
    <row r="267" spans="1:18" ht="15.95" hidden="1" customHeight="1">
      <c r="A267" s="130" t="str">
        <f>IFERROR(CONCATENATE('0'!$A254),"")</f>
        <v/>
      </c>
      <c r="B267" s="131">
        <f>IFERROR(SUM('0'!$B254),"")</f>
        <v>0</v>
      </c>
      <c r="C267" s="131" t="str">
        <f>CONCATENATE('0'!C254,"(",'0'!D254,")")</f>
        <v>()</v>
      </c>
      <c r="D267" s="132">
        <f>IFERROR(SUM('0'!$E254),"")</f>
        <v>0</v>
      </c>
      <c r="E267" s="131">
        <f>IFERROR(SUM('0'!$F254),"")</f>
        <v>0</v>
      </c>
      <c r="F267" s="131" t="str">
        <f>IFERROR(CONCATENATE('0'!$G254),0)</f>
        <v/>
      </c>
      <c r="G267" s="133">
        <f>IFERROR(SUM('0'!$H254),"")</f>
        <v>0</v>
      </c>
      <c r="H267" s="131">
        <f>IFERROR(SUM('0'!$I254),"")</f>
        <v>0</v>
      </c>
      <c r="I267" s="134" t="str">
        <f>IFERROR(CONCATENATE('0'!$J254),0)</f>
        <v/>
      </c>
      <c r="J267" s="131" t="str">
        <f>IFERROR(CONCATENATE('0'!$K254),0)</f>
        <v/>
      </c>
      <c r="K267" s="131">
        <f>IFERROR(SUM('0'!$L254),"")</f>
        <v>0</v>
      </c>
      <c r="L267" s="131">
        <f>IFERROR(SUM('0'!$M254),"")</f>
        <v>0</v>
      </c>
      <c r="M267" s="135" t="str">
        <f t="shared" si="4"/>
        <v/>
      </c>
      <c r="N267" s="135">
        <f>IFERROR(SUM('0'!$Q254),"")</f>
        <v>0</v>
      </c>
      <c r="O267" s="135">
        <f>IFERROR(SUM('0'!$R254),"")</f>
        <v>0</v>
      </c>
      <c r="P267" s="135">
        <f>IFERROR(SUM('0'!$S254),"")</f>
        <v>0</v>
      </c>
      <c r="Q267" s="134" t="str">
        <f>IFERROR(CONCATENATE('0'!$T254),"")</f>
        <v>л/к</v>
      </c>
      <c r="R267" s="136" t="str">
        <f>IFERROR(CONCATENATE('0'!$W254),"")</f>
        <v/>
      </c>
    </row>
    <row r="268" spans="1:18" ht="15.95" hidden="1" customHeight="1">
      <c r="A268" s="130" t="str">
        <f>IFERROR(CONCATENATE('0'!$A255),"")</f>
        <v/>
      </c>
      <c r="B268" s="131">
        <f>IFERROR(SUM('0'!$B255),"")</f>
        <v>0</v>
      </c>
      <c r="C268" s="131" t="str">
        <f>CONCATENATE('0'!C255,"(",'0'!D255,")")</f>
        <v>()</v>
      </c>
      <c r="D268" s="132">
        <f>IFERROR(SUM('0'!$E255),"")</f>
        <v>0</v>
      </c>
      <c r="E268" s="131">
        <f>IFERROR(SUM('0'!$F255),"")</f>
        <v>0</v>
      </c>
      <c r="F268" s="131" t="str">
        <f>IFERROR(CONCATENATE('0'!$G255),0)</f>
        <v/>
      </c>
      <c r="G268" s="133">
        <f>IFERROR(SUM('0'!$H255),"")</f>
        <v>0</v>
      </c>
      <c r="H268" s="131">
        <f>IFERROR(SUM('0'!$I255),"")</f>
        <v>0</v>
      </c>
      <c r="I268" s="134" t="str">
        <f>IFERROR(CONCATENATE('0'!$J255),0)</f>
        <v/>
      </c>
      <c r="J268" s="131" t="str">
        <f>IFERROR(CONCATENATE('0'!$K255),0)</f>
        <v/>
      </c>
      <c r="K268" s="131">
        <f>IFERROR(SUM('0'!$L255),"")</f>
        <v>0</v>
      </c>
      <c r="L268" s="131">
        <f>IFERROR(SUM('0'!$M255),"")</f>
        <v>0</v>
      </c>
      <c r="M268" s="135" t="str">
        <f t="shared" si="4"/>
        <v/>
      </c>
      <c r="N268" s="135">
        <f>IFERROR(SUM('0'!$Q255),"")</f>
        <v>0</v>
      </c>
      <c r="O268" s="135">
        <f>IFERROR(SUM('0'!$R255),"")</f>
        <v>0</v>
      </c>
      <c r="P268" s="135">
        <f>IFERROR(SUM('0'!$S255),"")</f>
        <v>0</v>
      </c>
      <c r="Q268" s="134" t="str">
        <f>IFERROR(CONCATENATE('0'!$T255),"")</f>
        <v>л/к</v>
      </c>
      <c r="R268" s="136" t="str">
        <f>IFERROR(CONCATENATE('0'!$W255),"")</f>
        <v/>
      </c>
    </row>
    <row r="269" spans="1:18" ht="15.95" hidden="1" customHeight="1">
      <c r="A269" s="130" t="str">
        <f>IFERROR(CONCATENATE('0'!$A256),"")</f>
        <v/>
      </c>
      <c r="B269" s="131">
        <f>IFERROR(SUM('0'!$B256),"")</f>
        <v>0</v>
      </c>
      <c r="C269" s="131" t="str">
        <f>CONCATENATE('0'!C256,"(",'0'!D256,")")</f>
        <v>()</v>
      </c>
      <c r="D269" s="132">
        <f>IFERROR(SUM('0'!$E256),"")</f>
        <v>0</v>
      </c>
      <c r="E269" s="131">
        <f>IFERROR(SUM('0'!$F256),"")</f>
        <v>0</v>
      </c>
      <c r="F269" s="131" t="str">
        <f>IFERROR(CONCATENATE('0'!$G256),0)</f>
        <v/>
      </c>
      <c r="G269" s="133">
        <f>IFERROR(SUM('0'!$H256),"")</f>
        <v>0</v>
      </c>
      <c r="H269" s="131">
        <f>IFERROR(SUM('0'!$I256),"")</f>
        <v>0</v>
      </c>
      <c r="I269" s="134" t="str">
        <f>IFERROR(CONCATENATE('0'!$J256),0)</f>
        <v/>
      </c>
      <c r="J269" s="131" t="str">
        <f>IFERROR(CONCATENATE('0'!$K256),0)</f>
        <v/>
      </c>
      <c r="K269" s="131">
        <f>IFERROR(SUM('0'!$L256),"")</f>
        <v>0</v>
      </c>
      <c r="L269" s="131">
        <f>IFERROR(SUM('0'!$M256),"")</f>
        <v>0</v>
      </c>
      <c r="M269" s="135" t="str">
        <f t="shared" si="4"/>
        <v/>
      </c>
      <c r="N269" s="135">
        <f>IFERROR(SUM('0'!$Q256),"")</f>
        <v>0</v>
      </c>
      <c r="O269" s="135">
        <f>IFERROR(SUM('0'!$R256),"")</f>
        <v>0</v>
      </c>
      <c r="P269" s="135">
        <f>IFERROR(SUM('0'!$S256),"")</f>
        <v>0</v>
      </c>
      <c r="Q269" s="134" t="str">
        <f>IFERROR(CONCATENATE('0'!$T256),"")</f>
        <v>л/к</v>
      </c>
      <c r="R269" s="136" t="str">
        <f>IFERROR(CONCATENATE('0'!$W256),"")</f>
        <v/>
      </c>
    </row>
    <row r="270" spans="1:18" ht="15.95" hidden="1" customHeight="1">
      <c r="A270" s="130" t="str">
        <f>IFERROR(CONCATENATE('0'!$A257),"")</f>
        <v/>
      </c>
      <c r="B270" s="131">
        <f>IFERROR(SUM('0'!$B257),"")</f>
        <v>0</v>
      </c>
      <c r="C270" s="131" t="str">
        <f>CONCATENATE('0'!C257,"(",'0'!D257,")")</f>
        <v>()</v>
      </c>
      <c r="D270" s="132">
        <f>IFERROR(SUM('0'!$E257),"")</f>
        <v>0</v>
      </c>
      <c r="E270" s="131">
        <f>IFERROR(SUM('0'!$F257),"")</f>
        <v>0</v>
      </c>
      <c r="F270" s="131" t="str">
        <f>IFERROR(CONCATENATE('0'!$G257),0)</f>
        <v/>
      </c>
      <c r="G270" s="133">
        <f>IFERROR(SUM('0'!$H257),"")</f>
        <v>0</v>
      </c>
      <c r="H270" s="131">
        <f>IFERROR(SUM('0'!$I257),"")</f>
        <v>0</v>
      </c>
      <c r="I270" s="134" t="str">
        <f>IFERROR(CONCATENATE('0'!$J257),0)</f>
        <v/>
      </c>
      <c r="J270" s="131" t="str">
        <f>IFERROR(CONCATENATE('0'!$K257),0)</f>
        <v/>
      </c>
      <c r="K270" s="131">
        <f>IFERROR(SUM('0'!$L257),"")</f>
        <v>0</v>
      </c>
      <c r="L270" s="131">
        <f>IFERROR(SUM('0'!$M257),"")</f>
        <v>0</v>
      </c>
      <c r="M270" s="135" t="str">
        <f t="shared" si="4"/>
        <v/>
      </c>
      <c r="N270" s="135">
        <f>IFERROR(SUM('0'!$Q257),"")</f>
        <v>0</v>
      </c>
      <c r="O270" s="135">
        <f>IFERROR(SUM('0'!$R257),"")</f>
        <v>0</v>
      </c>
      <c r="P270" s="135">
        <f>IFERROR(SUM('0'!$S257),"")</f>
        <v>0</v>
      </c>
      <c r="Q270" s="134" t="str">
        <f>IFERROR(CONCATENATE('0'!$T257),"")</f>
        <v>л/к</v>
      </c>
      <c r="R270" s="136" t="str">
        <f>IFERROR(CONCATENATE('0'!$W257),"")</f>
        <v/>
      </c>
    </row>
    <row r="271" spans="1:18" ht="15.95" hidden="1" customHeight="1">
      <c r="A271" s="130" t="str">
        <f>IFERROR(CONCATENATE('0'!$A258),"")</f>
        <v/>
      </c>
      <c r="B271" s="131">
        <f>IFERROR(SUM('0'!$B258),"")</f>
        <v>0</v>
      </c>
      <c r="C271" s="131" t="str">
        <f>CONCATENATE('0'!C258,"(",'0'!D258,")")</f>
        <v>()</v>
      </c>
      <c r="D271" s="132">
        <f>IFERROR(SUM('0'!$E258),"")</f>
        <v>0</v>
      </c>
      <c r="E271" s="131">
        <f>IFERROR(SUM('0'!$F258),"")</f>
        <v>0</v>
      </c>
      <c r="F271" s="131" t="str">
        <f>IFERROR(CONCATENATE('0'!$G258),0)</f>
        <v/>
      </c>
      <c r="G271" s="133">
        <f>IFERROR(SUM('0'!$H258),"")</f>
        <v>0</v>
      </c>
      <c r="H271" s="131">
        <f>IFERROR(SUM('0'!$I258),"")</f>
        <v>0</v>
      </c>
      <c r="I271" s="134" t="str">
        <f>IFERROR(CONCATENATE('0'!$J258),0)</f>
        <v/>
      </c>
      <c r="J271" s="131" t="str">
        <f>IFERROR(CONCATENATE('0'!$K258),0)</f>
        <v/>
      </c>
      <c r="K271" s="131">
        <f>IFERROR(SUM('0'!$L258),"")</f>
        <v>0</v>
      </c>
      <c r="L271" s="131">
        <f>IFERROR(SUM('0'!$M258),"")</f>
        <v>0</v>
      </c>
      <c r="M271" s="135" t="str">
        <f t="shared" si="4"/>
        <v/>
      </c>
      <c r="N271" s="135">
        <f>IFERROR(SUM('0'!$Q258),"")</f>
        <v>0</v>
      </c>
      <c r="O271" s="135">
        <f>IFERROR(SUM('0'!$R258),"")</f>
        <v>0</v>
      </c>
      <c r="P271" s="135">
        <f>IFERROR(SUM('0'!$S258),"")</f>
        <v>0</v>
      </c>
      <c r="Q271" s="134" t="str">
        <f>IFERROR(CONCATENATE('0'!$T258),"")</f>
        <v>л/к</v>
      </c>
      <c r="R271" s="136" t="str">
        <f>IFERROR(CONCATENATE('0'!$W258),"")</f>
        <v/>
      </c>
    </row>
    <row r="272" spans="1:18" ht="15.95" hidden="1" customHeight="1">
      <c r="A272" s="130" t="str">
        <f>IFERROR(CONCATENATE('0'!$A259),"")</f>
        <v/>
      </c>
      <c r="B272" s="131">
        <f>IFERROR(SUM('0'!$B259),"")</f>
        <v>0</v>
      </c>
      <c r="C272" s="131" t="str">
        <f>CONCATENATE('0'!C259,"(",'0'!D259,")")</f>
        <v>()</v>
      </c>
      <c r="D272" s="132">
        <f>IFERROR(SUM('0'!$E259),"")</f>
        <v>0</v>
      </c>
      <c r="E272" s="131">
        <f>IFERROR(SUM('0'!$F259),"")</f>
        <v>0</v>
      </c>
      <c r="F272" s="131" t="str">
        <f>IFERROR(CONCATENATE('0'!$G259),0)</f>
        <v/>
      </c>
      <c r="G272" s="133">
        <f>IFERROR(SUM('0'!$H259),"")</f>
        <v>0</v>
      </c>
      <c r="H272" s="131">
        <f>IFERROR(SUM('0'!$I259),"")</f>
        <v>0</v>
      </c>
      <c r="I272" s="134" t="str">
        <f>IFERROR(CONCATENATE('0'!$J259),0)</f>
        <v/>
      </c>
      <c r="J272" s="131" t="str">
        <f>IFERROR(CONCATENATE('0'!$K259),0)</f>
        <v/>
      </c>
      <c r="K272" s="131">
        <f>IFERROR(SUM('0'!$L259),"")</f>
        <v>0</v>
      </c>
      <c r="L272" s="131">
        <f>IFERROR(SUM('0'!$M259),"")</f>
        <v>0</v>
      </c>
      <c r="M272" s="135" t="str">
        <f t="shared" si="4"/>
        <v/>
      </c>
      <c r="N272" s="135">
        <f>IFERROR(SUM('0'!$Q259),"")</f>
        <v>0</v>
      </c>
      <c r="O272" s="135">
        <f>IFERROR(SUM('0'!$R259),"")</f>
        <v>0</v>
      </c>
      <c r="P272" s="135">
        <f>IFERROR(SUM('0'!$S259),"")</f>
        <v>0</v>
      </c>
      <c r="Q272" s="134" t="str">
        <f>IFERROR(CONCATENATE('0'!$T259),"")</f>
        <v>л/к</v>
      </c>
      <c r="R272" s="136" t="str">
        <f>IFERROR(CONCATENATE('0'!$W259),"")</f>
        <v/>
      </c>
    </row>
    <row r="273" spans="1:18" ht="15.95" hidden="1" customHeight="1">
      <c r="A273" s="130" t="str">
        <f>IFERROR(CONCATENATE('0'!$A260),"")</f>
        <v/>
      </c>
      <c r="B273" s="131">
        <f>IFERROR(SUM('0'!$B260),"")</f>
        <v>0</v>
      </c>
      <c r="C273" s="131" t="str">
        <f>CONCATENATE('0'!C260,"(",'0'!D260,")")</f>
        <v>()</v>
      </c>
      <c r="D273" s="132">
        <f>IFERROR(SUM('0'!$E260),"")</f>
        <v>0</v>
      </c>
      <c r="E273" s="131">
        <f>IFERROR(SUM('0'!$F260),"")</f>
        <v>0</v>
      </c>
      <c r="F273" s="131" t="str">
        <f>IFERROR(CONCATENATE('0'!$G260),0)</f>
        <v/>
      </c>
      <c r="G273" s="133">
        <f>IFERROR(SUM('0'!$H260),"")</f>
        <v>0</v>
      </c>
      <c r="H273" s="131">
        <f>IFERROR(SUM('0'!$I260),"")</f>
        <v>0</v>
      </c>
      <c r="I273" s="134" t="str">
        <f>IFERROR(CONCATENATE('0'!$J260),0)</f>
        <v/>
      </c>
      <c r="J273" s="131" t="str">
        <f>IFERROR(CONCATENATE('0'!$K260),0)</f>
        <v/>
      </c>
      <c r="K273" s="131">
        <f>IFERROR(SUM('0'!$L260),"")</f>
        <v>0</v>
      </c>
      <c r="L273" s="131">
        <f>IFERROR(SUM('0'!$M260),"")</f>
        <v>0</v>
      </c>
      <c r="M273" s="135" t="str">
        <f t="shared" si="4"/>
        <v/>
      </c>
      <c r="N273" s="135">
        <f>IFERROR(SUM('0'!$Q260),"")</f>
        <v>0</v>
      </c>
      <c r="O273" s="135">
        <f>IFERROR(SUM('0'!$R260),"")</f>
        <v>0</v>
      </c>
      <c r="P273" s="135">
        <f>IFERROR(SUM('0'!$S260),"")</f>
        <v>0</v>
      </c>
      <c r="Q273" s="134" t="str">
        <f>IFERROR(CONCATENATE('0'!$T260),"")</f>
        <v>л/к</v>
      </c>
      <c r="R273" s="136" t="str">
        <f>IFERROR(CONCATENATE('0'!$W260),"")</f>
        <v/>
      </c>
    </row>
    <row r="274" spans="1:18" ht="15.95" hidden="1" customHeight="1">
      <c r="A274" s="130" t="str">
        <f>IFERROR(CONCATENATE('0'!$A261),"")</f>
        <v/>
      </c>
      <c r="B274" s="131">
        <f>IFERROR(SUM('0'!$B261),"")</f>
        <v>0</v>
      </c>
      <c r="C274" s="131" t="str">
        <f>CONCATENATE('0'!C261,"(",'0'!D261,")")</f>
        <v>()</v>
      </c>
      <c r="D274" s="132">
        <f>IFERROR(SUM('0'!$E261),"")</f>
        <v>0</v>
      </c>
      <c r="E274" s="131">
        <f>IFERROR(SUM('0'!$F261),"")</f>
        <v>0</v>
      </c>
      <c r="F274" s="131" t="str">
        <f>IFERROR(CONCATENATE('0'!$G261),0)</f>
        <v/>
      </c>
      <c r="G274" s="133">
        <f>IFERROR(SUM('0'!$H261),"")</f>
        <v>0</v>
      </c>
      <c r="H274" s="131">
        <f>IFERROR(SUM('0'!$I261),"")</f>
        <v>0</v>
      </c>
      <c r="I274" s="134" t="str">
        <f>IFERROR(CONCATENATE('0'!$J261),0)</f>
        <v/>
      </c>
      <c r="J274" s="131" t="str">
        <f>IFERROR(CONCATENATE('0'!$K261),0)</f>
        <v/>
      </c>
      <c r="K274" s="131">
        <f>IFERROR(SUM('0'!$L261),"")</f>
        <v>0</v>
      </c>
      <c r="L274" s="131">
        <f>IFERROR(SUM('0'!$M261),"")</f>
        <v>0</v>
      </c>
      <c r="M274" s="135" t="str">
        <f t="shared" si="4"/>
        <v/>
      </c>
      <c r="N274" s="135">
        <f>IFERROR(SUM('0'!$Q261),"")</f>
        <v>0</v>
      </c>
      <c r="O274" s="135">
        <f>IFERROR(SUM('0'!$R261),"")</f>
        <v>0</v>
      </c>
      <c r="P274" s="135">
        <f>IFERROR(SUM('0'!$S261),"")</f>
        <v>0</v>
      </c>
      <c r="Q274" s="134" t="str">
        <f>IFERROR(CONCATENATE('0'!$T261),"")</f>
        <v>л/к</v>
      </c>
      <c r="R274" s="136" t="str">
        <f>IFERROR(CONCATENATE('0'!$W261),"")</f>
        <v/>
      </c>
    </row>
    <row r="275" spans="1:18" ht="15.95" hidden="1" customHeight="1">
      <c r="A275" s="130" t="str">
        <f>IFERROR(CONCATENATE('0'!$A262),"")</f>
        <v/>
      </c>
      <c r="B275" s="131">
        <f>IFERROR(SUM('0'!$B262),"")</f>
        <v>0</v>
      </c>
      <c r="C275" s="131" t="str">
        <f>CONCATENATE('0'!C262,"(",'0'!D262,")")</f>
        <v>()</v>
      </c>
      <c r="D275" s="132">
        <f>IFERROR(SUM('0'!$E262),"")</f>
        <v>0</v>
      </c>
      <c r="E275" s="131">
        <f>IFERROR(SUM('0'!$F262),"")</f>
        <v>0</v>
      </c>
      <c r="F275" s="131" t="str">
        <f>IFERROR(CONCATENATE('0'!$G262),0)</f>
        <v/>
      </c>
      <c r="G275" s="133">
        <f>IFERROR(SUM('0'!$H262),"")</f>
        <v>0</v>
      </c>
      <c r="H275" s="131">
        <f>IFERROR(SUM('0'!$I262),"")</f>
        <v>0</v>
      </c>
      <c r="I275" s="134" t="str">
        <f>IFERROR(CONCATENATE('0'!$J262),0)</f>
        <v/>
      </c>
      <c r="J275" s="131" t="str">
        <f>IFERROR(CONCATENATE('0'!$K262),0)</f>
        <v/>
      </c>
      <c r="K275" s="131">
        <f>IFERROR(SUM('0'!$L262),"")</f>
        <v>0</v>
      </c>
      <c r="L275" s="131">
        <f>IFERROR(SUM('0'!$M262),"")</f>
        <v>0</v>
      </c>
      <c r="M275" s="135" t="str">
        <f t="shared" si="4"/>
        <v/>
      </c>
      <c r="N275" s="135">
        <f>IFERROR(SUM('0'!$Q262),"")</f>
        <v>0</v>
      </c>
      <c r="O275" s="135">
        <f>IFERROR(SUM('0'!$R262),"")</f>
        <v>0</v>
      </c>
      <c r="P275" s="135">
        <f>IFERROR(SUM('0'!$S262),"")</f>
        <v>0</v>
      </c>
      <c r="Q275" s="134" t="str">
        <f>IFERROR(CONCATENATE('0'!$T262),"")</f>
        <v>л/к</v>
      </c>
      <c r="R275" s="136" t="str">
        <f>IFERROR(CONCATENATE('0'!$W262),"")</f>
        <v/>
      </c>
    </row>
    <row r="276" spans="1:18" ht="15.95" hidden="1" customHeight="1">
      <c r="A276" s="130" t="str">
        <f>IFERROR(CONCATENATE('0'!$A263),"")</f>
        <v/>
      </c>
      <c r="B276" s="131">
        <f>IFERROR(SUM('0'!$B263),"")</f>
        <v>0</v>
      </c>
      <c r="C276" s="131" t="str">
        <f>CONCATENATE('0'!C263,"(",'0'!D263,")")</f>
        <v>()</v>
      </c>
      <c r="D276" s="132">
        <f>IFERROR(SUM('0'!$E263),"")</f>
        <v>0</v>
      </c>
      <c r="E276" s="131">
        <f>IFERROR(SUM('0'!$F263),"")</f>
        <v>0</v>
      </c>
      <c r="F276" s="131" t="str">
        <f>IFERROR(CONCATENATE('0'!$G263),0)</f>
        <v/>
      </c>
      <c r="G276" s="133">
        <f>IFERROR(SUM('0'!$H263),"")</f>
        <v>0</v>
      </c>
      <c r="H276" s="131">
        <f>IFERROR(SUM('0'!$I263),"")</f>
        <v>0</v>
      </c>
      <c r="I276" s="134" t="str">
        <f>IFERROR(CONCATENATE('0'!$J263),0)</f>
        <v/>
      </c>
      <c r="J276" s="131" t="str">
        <f>IFERROR(CONCATENATE('0'!$K263),0)</f>
        <v/>
      </c>
      <c r="K276" s="131">
        <f>IFERROR(SUM('0'!$L263),"")</f>
        <v>0</v>
      </c>
      <c r="L276" s="131">
        <f>IFERROR(SUM('0'!$M263),"")</f>
        <v>0</v>
      </c>
      <c r="M276" s="135" t="str">
        <f t="shared" si="4"/>
        <v/>
      </c>
      <c r="N276" s="135">
        <f>IFERROR(SUM('0'!$Q263),"")</f>
        <v>0</v>
      </c>
      <c r="O276" s="135">
        <f>IFERROR(SUM('0'!$R263),"")</f>
        <v>0</v>
      </c>
      <c r="P276" s="135">
        <f>IFERROR(SUM('0'!$S263),"")</f>
        <v>0</v>
      </c>
      <c r="Q276" s="134" t="str">
        <f>IFERROR(CONCATENATE('0'!$T263),"")</f>
        <v>л/к</v>
      </c>
      <c r="R276" s="136" t="str">
        <f>IFERROR(CONCATENATE('0'!$W263),"")</f>
        <v/>
      </c>
    </row>
    <row r="277" spans="1:18" ht="15.95" hidden="1" customHeight="1">
      <c r="A277" s="130" t="str">
        <f>IFERROR(CONCATENATE('0'!$A264),"")</f>
        <v/>
      </c>
      <c r="B277" s="131">
        <f>IFERROR(SUM('0'!$B264),"")</f>
        <v>0</v>
      </c>
      <c r="C277" s="131" t="str">
        <f>CONCATENATE('0'!C264,"(",'0'!D264,")")</f>
        <v>()</v>
      </c>
      <c r="D277" s="132">
        <f>IFERROR(SUM('0'!$E264),"")</f>
        <v>0</v>
      </c>
      <c r="E277" s="131">
        <f>IFERROR(SUM('0'!$F264),"")</f>
        <v>0</v>
      </c>
      <c r="F277" s="131" t="str">
        <f>IFERROR(CONCATENATE('0'!$G264),0)</f>
        <v/>
      </c>
      <c r="G277" s="133">
        <f>IFERROR(SUM('0'!$H264),"")</f>
        <v>0</v>
      </c>
      <c r="H277" s="131">
        <f>IFERROR(SUM('0'!$I264),"")</f>
        <v>0</v>
      </c>
      <c r="I277" s="134" t="str">
        <f>IFERROR(CONCATENATE('0'!$J264),0)</f>
        <v/>
      </c>
      <c r="J277" s="131" t="str">
        <f>IFERROR(CONCATENATE('0'!$K264),0)</f>
        <v/>
      </c>
      <c r="K277" s="131">
        <f>IFERROR(SUM('0'!$L264),"")</f>
        <v>0</v>
      </c>
      <c r="L277" s="131">
        <f>IFERROR(SUM('0'!$M264),"")</f>
        <v>0</v>
      </c>
      <c r="M277" s="135" t="str">
        <f t="shared" si="4"/>
        <v/>
      </c>
      <c r="N277" s="135">
        <f>IFERROR(SUM('0'!$Q264),"")</f>
        <v>0</v>
      </c>
      <c r="O277" s="135">
        <f>IFERROR(SUM('0'!$R264),"")</f>
        <v>0</v>
      </c>
      <c r="P277" s="135">
        <f>IFERROR(SUM('0'!$S264),"")</f>
        <v>0</v>
      </c>
      <c r="Q277" s="134" t="str">
        <f>IFERROR(CONCATENATE('0'!$T264),"")</f>
        <v>л/к</v>
      </c>
      <c r="R277" s="136" t="str">
        <f>IFERROR(CONCATENATE('0'!$W264),"")</f>
        <v/>
      </c>
    </row>
    <row r="278" spans="1:18" ht="15.95" hidden="1" customHeight="1">
      <c r="A278" s="130" t="str">
        <f>IFERROR(CONCATENATE('0'!$A265),"")</f>
        <v/>
      </c>
      <c r="B278" s="131">
        <f>IFERROR(SUM('0'!$B265),"")</f>
        <v>0</v>
      </c>
      <c r="C278" s="131" t="str">
        <f>CONCATENATE('0'!C265,"(",'0'!D265,")")</f>
        <v>()</v>
      </c>
      <c r="D278" s="132">
        <f>IFERROR(SUM('0'!$E265),"")</f>
        <v>0</v>
      </c>
      <c r="E278" s="131">
        <f>IFERROR(SUM('0'!$F265),"")</f>
        <v>0</v>
      </c>
      <c r="F278" s="131" t="str">
        <f>IFERROR(CONCATENATE('0'!$G265),0)</f>
        <v/>
      </c>
      <c r="G278" s="133">
        <f>IFERROR(SUM('0'!$H265),"")</f>
        <v>0</v>
      </c>
      <c r="H278" s="131">
        <f>IFERROR(SUM('0'!$I265),"")</f>
        <v>0</v>
      </c>
      <c r="I278" s="134" t="str">
        <f>IFERROR(CONCATENATE('0'!$J265),0)</f>
        <v/>
      </c>
      <c r="J278" s="131" t="str">
        <f>IFERROR(CONCATENATE('0'!$K265),0)</f>
        <v/>
      </c>
      <c r="K278" s="131">
        <f>IFERROR(SUM('0'!$L265),"")</f>
        <v>0</v>
      </c>
      <c r="L278" s="131">
        <f>IFERROR(SUM('0'!$M265),"")</f>
        <v>0</v>
      </c>
      <c r="M278" s="135" t="str">
        <f t="shared" si="4"/>
        <v/>
      </c>
      <c r="N278" s="135">
        <f>IFERROR(SUM('0'!$Q265),"")</f>
        <v>0</v>
      </c>
      <c r="O278" s="135">
        <f>IFERROR(SUM('0'!$R265),"")</f>
        <v>0</v>
      </c>
      <c r="P278" s="135">
        <f>IFERROR(SUM('0'!$S265),"")</f>
        <v>0</v>
      </c>
      <c r="Q278" s="134" t="str">
        <f>IFERROR(CONCATENATE('0'!$T265),"")</f>
        <v>л/к</v>
      </c>
      <c r="R278" s="136" t="str">
        <f>IFERROR(CONCATENATE('0'!$W265),"")</f>
        <v/>
      </c>
    </row>
    <row r="279" spans="1:18" ht="15.95" hidden="1" customHeight="1">
      <c r="A279" s="130" t="str">
        <f>IFERROR(CONCATENATE('0'!$A266),"")</f>
        <v/>
      </c>
      <c r="B279" s="131">
        <f>IFERROR(SUM('0'!$B266),"")</f>
        <v>0</v>
      </c>
      <c r="C279" s="131" t="str">
        <f>CONCATENATE('0'!C266,"(",'0'!D266,")")</f>
        <v>()</v>
      </c>
      <c r="D279" s="132">
        <f>IFERROR(SUM('0'!$E266),"")</f>
        <v>0</v>
      </c>
      <c r="E279" s="131">
        <f>IFERROR(SUM('0'!$F266),"")</f>
        <v>0</v>
      </c>
      <c r="F279" s="131" t="str">
        <f>IFERROR(CONCATENATE('0'!$G266),0)</f>
        <v/>
      </c>
      <c r="G279" s="133">
        <f>IFERROR(SUM('0'!$H266),"")</f>
        <v>0</v>
      </c>
      <c r="H279" s="131">
        <f>IFERROR(SUM('0'!$I266),"")</f>
        <v>0</v>
      </c>
      <c r="I279" s="134" t="str">
        <f>IFERROR(CONCATENATE('0'!$J266),0)</f>
        <v/>
      </c>
      <c r="J279" s="131" t="str">
        <f>IFERROR(CONCATENATE('0'!$K266),0)</f>
        <v/>
      </c>
      <c r="K279" s="131">
        <f>IFERROR(SUM('0'!$L266),"")</f>
        <v>0</v>
      </c>
      <c r="L279" s="131">
        <f>IFERROR(SUM('0'!$M266),"")</f>
        <v>0</v>
      </c>
      <c r="M279" s="135" t="str">
        <f t="shared" si="4"/>
        <v/>
      </c>
      <c r="N279" s="135">
        <f>IFERROR(SUM('0'!$Q266),"")</f>
        <v>0</v>
      </c>
      <c r="O279" s="135">
        <f>IFERROR(SUM('0'!$R266),"")</f>
        <v>0</v>
      </c>
      <c r="P279" s="135">
        <f>IFERROR(SUM('0'!$S266),"")</f>
        <v>0</v>
      </c>
      <c r="Q279" s="134" t="str">
        <f>IFERROR(CONCATENATE('0'!$T266),"")</f>
        <v>л/к</v>
      </c>
      <c r="R279" s="136" t="str">
        <f>IFERROR(CONCATENATE('0'!$W266),"")</f>
        <v/>
      </c>
    </row>
    <row r="280" spans="1:18" ht="15.95" hidden="1" customHeight="1">
      <c r="A280" s="130" t="str">
        <f>IFERROR(CONCATENATE('0'!$A267),"")</f>
        <v/>
      </c>
      <c r="B280" s="131">
        <f>IFERROR(SUM('0'!$B267),"")</f>
        <v>0</v>
      </c>
      <c r="C280" s="131" t="str">
        <f>CONCATENATE('0'!C267,"(",'0'!D267,")")</f>
        <v>()</v>
      </c>
      <c r="D280" s="132">
        <f>IFERROR(SUM('0'!$E267),"")</f>
        <v>0</v>
      </c>
      <c r="E280" s="131">
        <f>IFERROR(SUM('0'!$F267),"")</f>
        <v>0</v>
      </c>
      <c r="F280" s="131" t="str">
        <f>IFERROR(CONCATENATE('0'!$G267),0)</f>
        <v/>
      </c>
      <c r="G280" s="133">
        <f>IFERROR(SUM('0'!$H267),"")</f>
        <v>0</v>
      </c>
      <c r="H280" s="131">
        <f>IFERROR(SUM('0'!$I267),"")</f>
        <v>0</v>
      </c>
      <c r="I280" s="134" t="str">
        <f>IFERROR(CONCATENATE('0'!$J267),0)</f>
        <v/>
      </c>
      <c r="J280" s="131" t="str">
        <f>IFERROR(CONCATENATE('0'!$K267),0)</f>
        <v/>
      </c>
      <c r="K280" s="131">
        <f>IFERROR(SUM('0'!$L267),"")</f>
        <v>0</v>
      </c>
      <c r="L280" s="131">
        <f>IFERROR(SUM('0'!$M267),"")</f>
        <v>0</v>
      </c>
      <c r="M280" s="135" t="str">
        <f t="shared" si="4"/>
        <v/>
      </c>
      <c r="N280" s="135">
        <f>IFERROR(SUM('0'!$Q267),"")</f>
        <v>0</v>
      </c>
      <c r="O280" s="135">
        <f>IFERROR(SUM('0'!$R267),"")</f>
        <v>0</v>
      </c>
      <c r="P280" s="135">
        <f>IFERROR(SUM('0'!$S267),"")</f>
        <v>0</v>
      </c>
      <c r="Q280" s="134" t="str">
        <f>IFERROR(CONCATENATE('0'!$T267),"")</f>
        <v>л/к</v>
      </c>
      <c r="R280" s="136" t="str">
        <f>IFERROR(CONCATENATE('0'!$W267),"")</f>
        <v/>
      </c>
    </row>
    <row r="281" spans="1:18" ht="15.95" hidden="1" customHeight="1">
      <c r="A281" s="130" t="str">
        <f>IFERROR(CONCATENATE('0'!$A268),"")</f>
        <v/>
      </c>
      <c r="B281" s="131">
        <f>IFERROR(SUM('0'!$B268),"")</f>
        <v>0</v>
      </c>
      <c r="C281" s="131" t="str">
        <f>CONCATENATE('0'!C268,"(",'0'!D268,")")</f>
        <v>()</v>
      </c>
      <c r="D281" s="132">
        <f>IFERROR(SUM('0'!$E268),"")</f>
        <v>0</v>
      </c>
      <c r="E281" s="131">
        <f>IFERROR(SUM('0'!$F268),"")</f>
        <v>0</v>
      </c>
      <c r="F281" s="131" t="str">
        <f>IFERROR(CONCATENATE('0'!$G268),0)</f>
        <v/>
      </c>
      <c r="G281" s="133">
        <f>IFERROR(SUM('0'!$H268),"")</f>
        <v>0</v>
      </c>
      <c r="H281" s="131">
        <f>IFERROR(SUM('0'!$I268),"")</f>
        <v>0</v>
      </c>
      <c r="I281" s="134" t="str">
        <f>IFERROR(CONCATENATE('0'!$J268),0)</f>
        <v/>
      </c>
      <c r="J281" s="131" t="str">
        <f>IFERROR(CONCATENATE('0'!$K268),0)</f>
        <v/>
      </c>
      <c r="K281" s="131">
        <f>IFERROR(SUM('0'!$L268),"")</f>
        <v>0</v>
      </c>
      <c r="L281" s="131">
        <f>IFERROR(SUM('0'!$M268),"")</f>
        <v>0</v>
      </c>
      <c r="M281" s="135" t="str">
        <f t="shared" si="4"/>
        <v/>
      </c>
      <c r="N281" s="135">
        <f>IFERROR(SUM('0'!$Q268),"")</f>
        <v>0</v>
      </c>
      <c r="O281" s="135">
        <f>IFERROR(SUM('0'!$R268),"")</f>
        <v>0</v>
      </c>
      <c r="P281" s="135">
        <f>IFERROR(SUM('0'!$S268),"")</f>
        <v>0</v>
      </c>
      <c r="Q281" s="134" t="str">
        <f>IFERROR(CONCATENATE('0'!$T268),"")</f>
        <v>л/к</v>
      </c>
      <c r="R281" s="136" t="str">
        <f>IFERROR(CONCATENATE('0'!$W268),"")</f>
        <v/>
      </c>
    </row>
    <row r="282" spans="1:18" ht="15.95" hidden="1" customHeight="1">
      <c r="A282" s="130" t="str">
        <f>IFERROR(CONCATENATE('0'!$A269),"")</f>
        <v/>
      </c>
      <c r="B282" s="131">
        <f>IFERROR(SUM('0'!$B269),"")</f>
        <v>0</v>
      </c>
      <c r="C282" s="131" t="str">
        <f>CONCATENATE('0'!C269,"(",'0'!D269,")")</f>
        <v>()</v>
      </c>
      <c r="D282" s="132">
        <f>IFERROR(SUM('0'!$E269),"")</f>
        <v>0</v>
      </c>
      <c r="E282" s="131">
        <f>IFERROR(SUM('0'!$F269),"")</f>
        <v>0</v>
      </c>
      <c r="F282" s="131" t="str">
        <f>IFERROR(CONCATENATE('0'!$G269),0)</f>
        <v/>
      </c>
      <c r="G282" s="133">
        <f>IFERROR(SUM('0'!$H269),"")</f>
        <v>0</v>
      </c>
      <c r="H282" s="131">
        <f>IFERROR(SUM('0'!$I269),"")</f>
        <v>0</v>
      </c>
      <c r="I282" s="134" t="str">
        <f>IFERROR(CONCATENATE('0'!$J269),0)</f>
        <v/>
      </c>
      <c r="J282" s="131" t="str">
        <f>IFERROR(CONCATENATE('0'!$K269),0)</f>
        <v/>
      </c>
      <c r="K282" s="131">
        <f>IFERROR(SUM('0'!$L269),"")</f>
        <v>0</v>
      </c>
      <c r="L282" s="131">
        <f>IFERROR(SUM('0'!$M269),"")</f>
        <v>0</v>
      </c>
      <c r="M282" s="135" t="str">
        <f t="shared" si="4"/>
        <v/>
      </c>
      <c r="N282" s="135">
        <f>IFERROR(SUM('0'!$Q269),"")</f>
        <v>0</v>
      </c>
      <c r="O282" s="135">
        <f>IFERROR(SUM('0'!$R269),"")</f>
        <v>0</v>
      </c>
      <c r="P282" s="135">
        <f>IFERROR(SUM('0'!$S269),"")</f>
        <v>0</v>
      </c>
      <c r="Q282" s="134" t="str">
        <f>IFERROR(CONCATENATE('0'!$T269),"")</f>
        <v>л/к</v>
      </c>
      <c r="R282" s="136" t="str">
        <f>IFERROR(CONCATENATE('0'!$W269),"")</f>
        <v/>
      </c>
    </row>
    <row r="283" spans="1:18" ht="15.95" hidden="1" customHeight="1">
      <c r="A283" s="130" t="str">
        <f>IFERROR(CONCATENATE('0'!$A270),"")</f>
        <v/>
      </c>
      <c r="B283" s="131">
        <f>IFERROR(SUM('0'!$B270),"")</f>
        <v>0</v>
      </c>
      <c r="C283" s="131" t="str">
        <f>CONCATENATE('0'!C270,"(",'0'!D270,")")</f>
        <v>()</v>
      </c>
      <c r="D283" s="132">
        <f>IFERROR(SUM('0'!$E270),"")</f>
        <v>0</v>
      </c>
      <c r="E283" s="131">
        <f>IFERROR(SUM('0'!$F270),"")</f>
        <v>0</v>
      </c>
      <c r="F283" s="131" t="str">
        <f>IFERROR(CONCATENATE('0'!$G270),0)</f>
        <v/>
      </c>
      <c r="G283" s="133">
        <f>IFERROR(SUM('0'!$H270),"")</f>
        <v>0</v>
      </c>
      <c r="H283" s="131">
        <f>IFERROR(SUM('0'!$I270),"")</f>
        <v>0</v>
      </c>
      <c r="I283" s="134" t="str">
        <f>IFERROR(CONCATENATE('0'!$J270),0)</f>
        <v/>
      </c>
      <c r="J283" s="131" t="str">
        <f>IFERROR(CONCATENATE('0'!$K270),0)</f>
        <v/>
      </c>
      <c r="K283" s="131">
        <f>IFERROR(SUM('0'!$L270),"")</f>
        <v>0</v>
      </c>
      <c r="L283" s="131">
        <f>IFERROR(SUM('0'!$M270),"")</f>
        <v>0</v>
      </c>
      <c r="M283" s="135" t="str">
        <f t="shared" si="4"/>
        <v/>
      </c>
      <c r="N283" s="135">
        <f>IFERROR(SUM('0'!$Q270),"")</f>
        <v>0</v>
      </c>
      <c r="O283" s="135">
        <f>IFERROR(SUM('0'!$R270),"")</f>
        <v>0</v>
      </c>
      <c r="P283" s="135">
        <f>IFERROR(SUM('0'!$S270),"")</f>
        <v>0</v>
      </c>
      <c r="Q283" s="134" t="str">
        <f>IFERROR(CONCATENATE('0'!$T270),"")</f>
        <v>л/к</v>
      </c>
      <c r="R283" s="136" t="str">
        <f>IFERROR(CONCATENATE('0'!$W270),"")</f>
        <v/>
      </c>
    </row>
    <row r="284" spans="1:18" ht="15.95" hidden="1" customHeight="1">
      <c r="A284" s="130" t="str">
        <f>IFERROR(CONCATENATE('0'!$A271),"")</f>
        <v/>
      </c>
      <c r="B284" s="131">
        <f>IFERROR(SUM('0'!$B271),"")</f>
        <v>0</v>
      </c>
      <c r="C284" s="131" t="str">
        <f>CONCATENATE('0'!C271,"(",'0'!D271,")")</f>
        <v>()</v>
      </c>
      <c r="D284" s="132">
        <f>IFERROR(SUM('0'!$E271),"")</f>
        <v>0</v>
      </c>
      <c r="E284" s="131">
        <f>IFERROR(SUM('0'!$F271),"")</f>
        <v>0</v>
      </c>
      <c r="F284" s="131" t="str">
        <f>IFERROR(CONCATENATE('0'!$G271),0)</f>
        <v/>
      </c>
      <c r="G284" s="133">
        <f>IFERROR(SUM('0'!$H271),"")</f>
        <v>0</v>
      </c>
      <c r="H284" s="131">
        <f>IFERROR(SUM('0'!$I271),"")</f>
        <v>0</v>
      </c>
      <c r="I284" s="134" t="str">
        <f>IFERROR(CONCATENATE('0'!$J271),0)</f>
        <v/>
      </c>
      <c r="J284" s="131" t="str">
        <f>IFERROR(CONCATENATE('0'!$K271),0)</f>
        <v/>
      </c>
      <c r="K284" s="131">
        <f>IFERROR(SUM('0'!$L271),"")</f>
        <v>0</v>
      </c>
      <c r="L284" s="131">
        <f>IFERROR(SUM('0'!$M271),"")</f>
        <v>0</v>
      </c>
      <c r="M284" s="135" t="str">
        <f t="shared" si="4"/>
        <v/>
      </c>
      <c r="N284" s="135">
        <f>IFERROR(SUM('0'!$Q271),"")</f>
        <v>0</v>
      </c>
      <c r="O284" s="135">
        <f>IFERROR(SUM('0'!$R271),"")</f>
        <v>0</v>
      </c>
      <c r="P284" s="135">
        <f>IFERROR(SUM('0'!$S271),"")</f>
        <v>0</v>
      </c>
      <c r="Q284" s="134" t="str">
        <f>IFERROR(CONCATENATE('0'!$T271),"")</f>
        <v>л/к</v>
      </c>
      <c r="R284" s="136" t="str">
        <f>IFERROR(CONCATENATE('0'!$W271),"")</f>
        <v/>
      </c>
    </row>
    <row r="285" spans="1:18" ht="15.95" hidden="1" customHeight="1">
      <c r="A285" s="130" t="str">
        <f>IFERROR(CONCATENATE('0'!$A272),"")</f>
        <v/>
      </c>
      <c r="B285" s="131">
        <f>IFERROR(SUM('0'!$B272),"")</f>
        <v>0</v>
      </c>
      <c r="C285" s="131" t="str">
        <f>CONCATENATE('0'!C272,"(",'0'!D272,")")</f>
        <v>()</v>
      </c>
      <c r="D285" s="132">
        <f>IFERROR(SUM('0'!$E272),"")</f>
        <v>0</v>
      </c>
      <c r="E285" s="131">
        <f>IFERROR(SUM('0'!$F272),"")</f>
        <v>0</v>
      </c>
      <c r="F285" s="131" t="str">
        <f>IFERROR(CONCATENATE('0'!$G272),0)</f>
        <v/>
      </c>
      <c r="G285" s="133">
        <f>IFERROR(SUM('0'!$H272),"")</f>
        <v>0</v>
      </c>
      <c r="H285" s="131">
        <f>IFERROR(SUM('0'!$I272),"")</f>
        <v>0</v>
      </c>
      <c r="I285" s="134" t="str">
        <f>IFERROR(CONCATENATE('0'!$J272),0)</f>
        <v/>
      </c>
      <c r="J285" s="131" t="str">
        <f>IFERROR(CONCATENATE('0'!$K272),0)</f>
        <v/>
      </c>
      <c r="K285" s="131">
        <f>IFERROR(SUM('0'!$L272),"")</f>
        <v>0</v>
      </c>
      <c r="L285" s="131">
        <f>IFERROR(SUM('0'!$M272),"")</f>
        <v>0</v>
      </c>
      <c r="M285" s="135" t="str">
        <f t="shared" si="4"/>
        <v/>
      </c>
      <c r="N285" s="135">
        <f>IFERROR(SUM('0'!$Q272),"")</f>
        <v>0</v>
      </c>
      <c r="O285" s="135">
        <f>IFERROR(SUM('0'!$R272),"")</f>
        <v>0</v>
      </c>
      <c r="P285" s="135">
        <f>IFERROR(SUM('0'!$S272),"")</f>
        <v>0</v>
      </c>
      <c r="Q285" s="134" t="str">
        <f>IFERROR(CONCATENATE('0'!$T272),"")</f>
        <v>л/к</v>
      </c>
      <c r="R285" s="136" t="str">
        <f>IFERROR(CONCATENATE('0'!$W272),"")</f>
        <v/>
      </c>
    </row>
    <row r="286" spans="1:18" ht="15.95" hidden="1" customHeight="1">
      <c r="A286" s="130" t="str">
        <f>IFERROR(CONCATENATE('0'!$A273),"")</f>
        <v/>
      </c>
      <c r="B286" s="131">
        <f>IFERROR(SUM('0'!$B273),"")</f>
        <v>0</v>
      </c>
      <c r="C286" s="131" t="str">
        <f>CONCATENATE('0'!C273,"(",'0'!D273,")")</f>
        <v>()</v>
      </c>
      <c r="D286" s="132">
        <f>IFERROR(SUM('0'!$E273),"")</f>
        <v>0</v>
      </c>
      <c r="E286" s="131">
        <f>IFERROR(SUM('0'!$F273),"")</f>
        <v>0</v>
      </c>
      <c r="F286" s="131" t="str">
        <f>IFERROR(CONCATENATE('0'!$G273),0)</f>
        <v/>
      </c>
      <c r="G286" s="133">
        <f>IFERROR(SUM('0'!$H273),"")</f>
        <v>0</v>
      </c>
      <c r="H286" s="131">
        <f>IFERROR(SUM('0'!$I273),"")</f>
        <v>0</v>
      </c>
      <c r="I286" s="134" t="str">
        <f>IFERROR(CONCATENATE('0'!$J273),0)</f>
        <v/>
      </c>
      <c r="J286" s="131" t="str">
        <f>IFERROR(CONCATENATE('0'!$K273),0)</f>
        <v/>
      </c>
      <c r="K286" s="131">
        <f>IFERROR(SUM('0'!$L273),"")</f>
        <v>0</v>
      </c>
      <c r="L286" s="131">
        <f>IFERROR(SUM('0'!$M273),"")</f>
        <v>0</v>
      </c>
      <c r="M286" s="135" t="str">
        <f t="shared" si="4"/>
        <v/>
      </c>
      <c r="N286" s="135">
        <f>IFERROR(SUM('0'!$Q273),"")</f>
        <v>0</v>
      </c>
      <c r="O286" s="135">
        <f>IFERROR(SUM('0'!$R273),"")</f>
        <v>0</v>
      </c>
      <c r="P286" s="135">
        <f>IFERROR(SUM('0'!$S273),"")</f>
        <v>0</v>
      </c>
      <c r="Q286" s="134" t="str">
        <f>IFERROR(CONCATENATE('0'!$T273),"")</f>
        <v>л/к</v>
      </c>
      <c r="R286" s="136" t="str">
        <f>IFERROR(CONCATENATE('0'!$W273),"")</f>
        <v/>
      </c>
    </row>
    <row r="287" spans="1:18" ht="15.95" hidden="1" customHeight="1">
      <c r="A287" s="130" t="str">
        <f>IFERROR(CONCATENATE('0'!$A274),"")</f>
        <v/>
      </c>
      <c r="B287" s="131">
        <f>IFERROR(SUM('0'!$B274),"")</f>
        <v>0</v>
      </c>
      <c r="C287" s="131" t="str">
        <f>CONCATENATE('0'!C274,"(",'0'!D274,")")</f>
        <v>()</v>
      </c>
      <c r="D287" s="132">
        <f>IFERROR(SUM('0'!$E274),"")</f>
        <v>0</v>
      </c>
      <c r="E287" s="131">
        <f>IFERROR(SUM('0'!$F274),"")</f>
        <v>0</v>
      </c>
      <c r="F287" s="131" t="str">
        <f>IFERROR(CONCATENATE('0'!$G274),0)</f>
        <v/>
      </c>
      <c r="G287" s="133">
        <f>IFERROR(SUM('0'!$H274),"")</f>
        <v>0</v>
      </c>
      <c r="H287" s="131">
        <f>IFERROR(SUM('0'!$I274),"")</f>
        <v>0</v>
      </c>
      <c r="I287" s="134" t="str">
        <f>IFERROR(CONCATENATE('0'!$J274),0)</f>
        <v/>
      </c>
      <c r="J287" s="131" t="str">
        <f>IFERROR(CONCATENATE('0'!$K274),0)</f>
        <v/>
      </c>
      <c r="K287" s="131">
        <f>IFERROR(SUM('0'!$L274),"")</f>
        <v>0</v>
      </c>
      <c r="L287" s="131">
        <f>IFERROR(SUM('0'!$M274),"")</f>
        <v>0</v>
      </c>
      <c r="M287" s="135" t="str">
        <f t="shared" si="4"/>
        <v/>
      </c>
      <c r="N287" s="135">
        <f>IFERROR(SUM('0'!$Q274),"")</f>
        <v>0</v>
      </c>
      <c r="O287" s="135">
        <f>IFERROR(SUM('0'!$R274),"")</f>
        <v>0</v>
      </c>
      <c r="P287" s="135">
        <f>IFERROR(SUM('0'!$S274),"")</f>
        <v>0</v>
      </c>
      <c r="Q287" s="134" t="str">
        <f>IFERROR(CONCATENATE('0'!$T274),"")</f>
        <v>л/к</v>
      </c>
      <c r="R287" s="136" t="str">
        <f>IFERROR(CONCATENATE('0'!$W274),"")</f>
        <v/>
      </c>
    </row>
    <row r="288" spans="1:18" ht="15.95" hidden="1" customHeight="1">
      <c r="A288" s="130" t="str">
        <f>IFERROR(CONCATENATE('0'!$A275),"")</f>
        <v/>
      </c>
      <c r="B288" s="131">
        <f>IFERROR(SUM('0'!$B275),"")</f>
        <v>0</v>
      </c>
      <c r="C288" s="131" t="str">
        <f>CONCATENATE('0'!C275,"(",'0'!D275,")")</f>
        <v>()</v>
      </c>
      <c r="D288" s="132">
        <f>IFERROR(SUM('0'!$E275),"")</f>
        <v>0</v>
      </c>
      <c r="E288" s="131">
        <f>IFERROR(SUM('0'!$F275),"")</f>
        <v>0</v>
      </c>
      <c r="F288" s="131" t="str">
        <f>IFERROR(CONCATENATE('0'!$G275),0)</f>
        <v/>
      </c>
      <c r="G288" s="133">
        <f>IFERROR(SUM('0'!$H275),"")</f>
        <v>0</v>
      </c>
      <c r="H288" s="131">
        <f>IFERROR(SUM('0'!$I275),"")</f>
        <v>0</v>
      </c>
      <c r="I288" s="134" t="str">
        <f>IFERROR(CONCATENATE('0'!$J275),0)</f>
        <v/>
      </c>
      <c r="J288" s="131" t="str">
        <f>IFERROR(CONCATENATE('0'!$K275),0)</f>
        <v/>
      </c>
      <c r="K288" s="131">
        <f>IFERROR(SUM('0'!$L275),"")</f>
        <v>0</v>
      </c>
      <c r="L288" s="131">
        <f>IFERROR(SUM('0'!$M275),"")</f>
        <v>0</v>
      </c>
      <c r="M288" s="135" t="str">
        <f t="shared" si="4"/>
        <v/>
      </c>
      <c r="N288" s="135">
        <f>IFERROR(SUM('0'!$Q275),"")</f>
        <v>0</v>
      </c>
      <c r="O288" s="135">
        <f>IFERROR(SUM('0'!$R275),"")</f>
        <v>0</v>
      </c>
      <c r="P288" s="135">
        <f>IFERROR(SUM('0'!$S275),"")</f>
        <v>0</v>
      </c>
      <c r="Q288" s="134" t="str">
        <f>IFERROR(CONCATENATE('0'!$T275),"")</f>
        <v>л/к</v>
      </c>
      <c r="R288" s="136" t="str">
        <f>IFERROR(CONCATENATE('0'!$W275),"")</f>
        <v/>
      </c>
    </row>
    <row r="289" spans="1:18" ht="15.95" hidden="1" customHeight="1">
      <c r="A289" s="130" t="str">
        <f>IFERROR(CONCATENATE('0'!$A276),"")</f>
        <v/>
      </c>
      <c r="B289" s="131">
        <f>IFERROR(SUM('0'!$B276),"")</f>
        <v>0</v>
      </c>
      <c r="C289" s="131" t="str">
        <f>CONCATENATE('0'!C276,"(",'0'!D276,")")</f>
        <v>()</v>
      </c>
      <c r="D289" s="132">
        <f>IFERROR(SUM('0'!$E276),"")</f>
        <v>0</v>
      </c>
      <c r="E289" s="131">
        <f>IFERROR(SUM('0'!$F276),"")</f>
        <v>0</v>
      </c>
      <c r="F289" s="131" t="str">
        <f>IFERROR(CONCATENATE('0'!$G276),0)</f>
        <v/>
      </c>
      <c r="G289" s="133">
        <f>IFERROR(SUM('0'!$H276),"")</f>
        <v>0</v>
      </c>
      <c r="H289" s="131">
        <f>IFERROR(SUM('0'!$I276),"")</f>
        <v>0</v>
      </c>
      <c r="I289" s="134" t="str">
        <f>IFERROR(CONCATENATE('0'!$J276),0)</f>
        <v/>
      </c>
      <c r="J289" s="131" t="str">
        <f>IFERROR(CONCATENATE('0'!$K276),0)</f>
        <v/>
      </c>
      <c r="K289" s="131">
        <f>IFERROR(SUM('0'!$L276),"")</f>
        <v>0</v>
      </c>
      <c r="L289" s="131">
        <f>IFERROR(SUM('0'!$M276),"")</f>
        <v>0</v>
      </c>
      <c r="M289" s="135" t="str">
        <f t="shared" si="4"/>
        <v/>
      </c>
      <c r="N289" s="135">
        <f>IFERROR(SUM('0'!$Q276),"")</f>
        <v>0</v>
      </c>
      <c r="O289" s="135">
        <f>IFERROR(SUM('0'!$R276),"")</f>
        <v>0</v>
      </c>
      <c r="P289" s="135">
        <f>IFERROR(SUM('0'!$S276),"")</f>
        <v>0</v>
      </c>
      <c r="Q289" s="134" t="str">
        <f>IFERROR(CONCATENATE('0'!$T276),"")</f>
        <v>л/к</v>
      </c>
      <c r="R289" s="136" t="str">
        <f>IFERROR(CONCATENATE('0'!$W276),"")</f>
        <v/>
      </c>
    </row>
    <row r="290" spans="1:18" ht="15.95" hidden="1" customHeight="1">
      <c r="A290" s="130" t="str">
        <f>IFERROR(CONCATENATE('0'!$A277),"")</f>
        <v/>
      </c>
      <c r="B290" s="131">
        <f>IFERROR(SUM('0'!$B277),"")</f>
        <v>0</v>
      </c>
      <c r="C290" s="131" t="str">
        <f>CONCATENATE('0'!C277,"(",'0'!D277,")")</f>
        <v>()</v>
      </c>
      <c r="D290" s="132">
        <f>IFERROR(SUM('0'!$E277),"")</f>
        <v>0</v>
      </c>
      <c r="E290" s="131">
        <f>IFERROR(SUM('0'!$F277),"")</f>
        <v>0</v>
      </c>
      <c r="F290" s="131" t="str">
        <f>IFERROR(CONCATENATE('0'!$G277),0)</f>
        <v/>
      </c>
      <c r="G290" s="133">
        <f>IFERROR(SUM('0'!$H277),"")</f>
        <v>0</v>
      </c>
      <c r="H290" s="131">
        <f>IFERROR(SUM('0'!$I277),"")</f>
        <v>0</v>
      </c>
      <c r="I290" s="134" t="str">
        <f>IFERROR(CONCATENATE('0'!$J277),0)</f>
        <v/>
      </c>
      <c r="J290" s="131" t="str">
        <f>IFERROR(CONCATENATE('0'!$K277),0)</f>
        <v/>
      </c>
      <c r="K290" s="131">
        <f>IFERROR(SUM('0'!$L277),"")</f>
        <v>0</v>
      </c>
      <c r="L290" s="131">
        <f>IFERROR(SUM('0'!$M277),"")</f>
        <v>0</v>
      </c>
      <c r="M290" s="135" t="str">
        <f t="shared" si="4"/>
        <v/>
      </c>
      <c r="N290" s="135">
        <f>IFERROR(SUM('0'!$Q277),"")</f>
        <v>0</v>
      </c>
      <c r="O290" s="135">
        <f>IFERROR(SUM('0'!$R277),"")</f>
        <v>0</v>
      </c>
      <c r="P290" s="135">
        <f>IFERROR(SUM('0'!$S277),"")</f>
        <v>0</v>
      </c>
      <c r="Q290" s="134" t="str">
        <f>IFERROR(CONCATENATE('0'!$T277),"")</f>
        <v>л/к</v>
      </c>
      <c r="R290" s="136" t="str">
        <f>IFERROR(CONCATENATE('0'!$W277),"")</f>
        <v/>
      </c>
    </row>
    <row r="291" spans="1:18" ht="15.95" hidden="1" customHeight="1">
      <c r="A291" s="130" t="str">
        <f>IFERROR(CONCATENATE('0'!$A278),"")</f>
        <v/>
      </c>
      <c r="B291" s="131">
        <f>IFERROR(SUM('0'!$B278),"")</f>
        <v>0</v>
      </c>
      <c r="C291" s="131" t="str">
        <f>CONCATENATE('0'!C278,"(",'0'!D278,")")</f>
        <v>()</v>
      </c>
      <c r="D291" s="132">
        <f>IFERROR(SUM('0'!$E278),"")</f>
        <v>0</v>
      </c>
      <c r="E291" s="131">
        <f>IFERROR(SUM('0'!$F278),"")</f>
        <v>0</v>
      </c>
      <c r="F291" s="131" t="str">
        <f>IFERROR(CONCATENATE('0'!$G278),0)</f>
        <v/>
      </c>
      <c r="G291" s="133">
        <f>IFERROR(SUM('0'!$H278),"")</f>
        <v>0</v>
      </c>
      <c r="H291" s="131">
        <f>IFERROR(SUM('0'!$I278),"")</f>
        <v>0</v>
      </c>
      <c r="I291" s="134" t="str">
        <f>IFERROR(CONCATENATE('0'!$J278),0)</f>
        <v/>
      </c>
      <c r="J291" s="131" t="str">
        <f>IFERROR(CONCATENATE('0'!$K278),0)</f>
        <v/>
      </c>
      <c r="K291" s="131">
        <f>IFERROR(SUM('0'!$L278),"")</f>
        <v>0</v>
      </c>
      <c r="L291" s="131">
        <f>IFERROR(SUM('0'!$M278),"")</f>
        <v>0</v>
      </c>
      <c r="M291" s="135" t="str">
        <f t="shared" si="4"/>
        <v/>
      </c>
      <c r="N291" s="135">
        <f>IFERROR(SUM('0'!$Q278),"")</f>
        <v>0</v>
      </c>
      <c r="O291" s="135">
        <f>IFERROR(SUM('0'!$R278),"")</f>
        <v>0</v>
      </c>
      <c r="P291" s="135">
        <f>IFERROR(SUM('0'!$S278),"")</f>
        <v>0</v>
      </c>
      <c r="Q291" s="134" t="str">
        <f>IFERROR(CONCATENATE('0'!$T278),"")</f>
        <v>л/к</v>
      </c>
      <c r="R291" s="136" t="str">
        <f>IFERROR(CONCATENATE('0'!$W278),"")</f>
        <v/>
      </c>
    </row>
    <row r="292" spans="1:18" ht="15.95" hidden="1" customHeight="1">
      <c r="A292" s="130" t="str">
        <f>IFERROR(CONCATENATE('0'!$A279),"")</f>
        <v/>
      </c>
      <c r="B292" s="131">
        <f>IFERROR(SUM('0'!$B279),"")</f>
        <v>0</v>
      </c>
      <c r="C292" s="131" t="str">
        <f>CONCATENATE('0'!C279,"(",'0'!D279,")")</f>
        <v>()</v>
      </c>
      <c r="D292" s="132">
        <f>IFERROR(SUM('0'!$E279),"")</f>
        <v>0</v>
      </c>
      <c r="E292" s="131">
        <f>IFERROR(SUM('0'!$F279),"")</f>
        <v>0</v>
      </c>
      <c r="F292" s="131" t="str">
        <f>IFERROR(CONCATENATE('0'!$G279),0)</f>
        <v/>
      </c>
      <c r="G292" s="133">
        <f>IFERROR(SUM('0'!$H279),"")</f>
        <v>0</v>
      </c>
      <c r="H292" s="131">
        <f>IFERROR(SUM('0'!$I279),"")</f>
        <v>0</v>
      </c>
      <c r="I292" s="134" t="str">
        <f>IFERROR(CONCATENATE('0'!$J279),0)</f>
        <v/>
      </c>
      <c r="J292" s="131" t="str">
        <f>IFERROR(CONCATENATE('0'!$K279),0)</f>
        <v/>
      </c>
      <c r="K292" s="131">
        <f>IFERROR(SUM('0'!$L279),"")</f>
        <v>0</v>
      </c>
      <c r="L292" s="131">
        <f>IFERROR(SUM('0'!$M279),"")</f>
        <v>0</v>
      </c>
      <c r="M292" s="135" t="str">
        <f t="shared" si="4"/>
        <v/>
      </c>
      <c r="N292" s="135">
        <f>IFERROR(SUM('0'!$Q279),"")</f>
        <v>0</v>
      </c>
      <c r="O292" s="135">
        <f>IFERROR(SUM('0'!$R279),"")</f>
        <v>0</v>
      </c>
      <c r="P292" s="135">
        <f>IFERROR(SUM('0'!$S279),"")</f>
        <v>0</v>
      </c>
      <c r="Q292" s="134" t="str">
        <f>IFERROR(CONCATENATE('0'!$T279),"")</f>
        <v>л/к</v>
      </c>
      <c r="R292" s="136" t="str">
        <f>IFERROR(CONCATENATE('0'!$W279),"")</f>
        <v/>
      </c>
    </row>
    <row r="293" spans="1:18" ht="15.95" hidden="1" customHeight="1">
      <c r="A293" s="130" t="str">
        <f>IFERROR(CONCATENATE('0'!$A280),"")</f>
        <v/>
      </c>
      <c r="B293" s="131">
        <f>IFERROR(SUM('0'!$B280),"")</f>
        <v>0</v>
      </c>
      <c r="C293" s="131" t="str">
        <f>CONCATENATE('0'!C280,"(",'0'!D280,")")</f>
        <v>()</v>
      </c>
      <c r="D293" s="132">
        <f>IFERROR(SUM('0'!$E280),"")</f>
        <v>0</v>
      </c>
      <c r="E293" s="131">
        <f>IFERROR(SUM('0'!$F280),"")</f>
        <v>0</v>
      </c>
      <c r="F293" s="131" t="str">
        <f>IFERROR(CONCATENATE('0'!$G280),0)</f>
        <v/>
      </c>
      <c r="G293" s="133">
        <f>IFERROR(SUM('0'!$H280),"")</f>
        <v>0</v>
      </c>
      <c r="H293" s="131">
        <f>IFERROR(SUM('0'!$I280),"")</f>
        <v>0</v>
      </c>
      <c r="I293" s="134" t="str">
        <f>IFERROR(CONCATENATE('0'!$J280),0)</f>
        <v/>
      </c>
      <c r="J293" s="131" t="str">
        <f>IFERROR(CONCATENATE('0'!$K280),0)</f>
        <v/>
      </c>
      <c r="K293" s="131">
        <f>IFERROR(SUM('0'!$L280),"")</f>
        <v>0</v>
      </c>
      <c r="L293" s="131">
        <f>IFERROR(SUM('0'!$M280),"")</f>
        <v>0</v>
      </c>
      <c r="M293" s="135" t="str">
        <f t="shared" si="4"/>
        <v/>
      </c>
      <c r="N293" s="135">
        <f>IFERROR(SUM('0'!$Q280),"")</f>
        <v>0</v>
      </c>
      <c r="O293" s="135">
        <f>IFERROR(SUM('0'!$R280),"")</f>
        <v>0</v>
      </c>
      <c r="P293" s="135">
        <f>IFERROR(SUM('0'!$S280),"")</f>
        <v>0</v>
      </c>
      <c r="Q293" s="134" t="str">
        <f>IFERROR(CONCATENATE('0'!$T280),"")</f>
        <v>л/к</v>
      </c>
      <c r="R293" s="136" t="str">
        <f>IFERROR(CONCATENATE('0'!$W280),"")</f>
        <v/>
      </c>
    </row>
    <row r="294" spans="1:18" ht="15.95" hidden="1" customHeight="1">
      <c r="A294" s="130" t="str">
        <f>IFERROR(CONCATENATE('0'!$A281),"")</f>
        <v/>
      </c>
      <c r="B294" s="131">
        <f>IFERROR(SUM('0'!$B281),"")</f>
        <v>0</v>
      </c>
      <c r="C294" s="131" t="str">
        <f>CONCATENATE('0'!C281,"(",'0'!D281,")")</f>
        <v>()</v>
      </c>
      <c r="D294" s="132">
        <f>IFERROR(SUM('0'!$E281),"")</f>
        <v>0</v>
      </c>
      <c r="E294" s="131">
        <f>IFERROR(SUM('0'!$F281),"")</f>
        <v>0</v>
      </c>
      <c r="F294" s="131" t="str">
        <f>IFERROR(CONCATENATE('0'!$G281),0)</f>
        <v/>
      </c>
      <c r="G294" s="133">
        <f>IFERROR(SUM('0'!$H281),"")</f>
        <v>0</v>
      </c>
      <c r="H294" s="131">
        <f>IFERROR(SUM('0'!$I281),"")</f>
        <v>0</v>
      </c>
      <c r="I294" s="134" t="str">
        <f>IFERROR(CONCATENATE('0'!$J281),0)</f>
        <v/>
      </c>
      <c r="J294" s="131" t="str">
        <f>IFERROR(CONCATENATE('0'!$K281),0)</f>
        <v/>
      </c>
      <c r="K294" s="131">
        <f>IFERROR(SUM('0'!$L281),"")</f>
        <v>0</v>
      </c>
      <c r="L294" s="131">
        <f>IFERROR(SUM('0'!$M281),"")</f>
        <v>0</v>
      </c>
      <c r="M294" s="135" t="str">
        <f t="shared" si="4"/>
        <v/>
      </c>
      <c r="N294" s="135">
        <f>IFERROR(SUM('0'!$Q281),"")</f>
        <v>0</v>
      </c>
      <c r="O294" s="135">
        <f>IFERROR(SUM('0'!$R281),"")</f>
        <v>0</v>
      </c>
      <c r="P294" s="135">
        <f>IFERROR(SUM('0'!$S281),"")</f>
        <v>0</v>
      </c>
      <c r="Q294" s="134" t="str">
        <f>IFERROR(CONCATENATE('0'!$T281),"")</f>
        <v>л/к</v>
      </c>
      <c r="R294" s="136" t="str">
        <f>IFERROR(CONCATENATE('0'!$W281),"")</f>
        <v/>
      </c>
    </row>
    <row r="295" spans="1:18" ht="15.95" hidden="1" customHeight="1">
      <c r="A295" s="130" t="str">
        <f>IFERROR(CONCATENATE('0'!$A282),"")</f>
        <v/>
      </c>
      <c r="B295" s="131">
        <f>IFERROR(SUM('0'!$B282),"")</f>
        <v>0</v>
      </c>
      <c r="C295" s="131" t="str">
        <f>CONCATENATE('0'!C282,"(",'0'!D282,")")</f>
        <v>()</v>
      </c>
      <c r="D295" s="132">
        <f>IFERROR(SUM('0'!$E282),"")</f>
        <v>0</v>
      </c>
      <c r="E295" s="131">
        <f>IFERROR(SUM('0'!$F282),"")</f>
        <v>0</v>
      </c>
      <c r="F295" s="131" t="str">
        <f>IFERROR(CONCATENATE('0'!$G282),0)</f>
        <v/>
      </c>
      <c r="G295" s="133">
        <f>IFERROR(SUM('0'!$H282),"")</f>
        <v>0</v>
      </c>
      <c r="H295" s="131">
        <f>IFERROR(SUM('0'!$I282),"")</f>
        <v>0</v>
      </c>
      <c r="I295" s="134" t="str">
        <f>IFERROR(CONCATENATE('0'!$J282),0)</f>
        <v/>
      </c>
      <c r="J295" s="131" t="str">
        <f>IFERROR(CONCATENATE('0'!$K282),0)</f>
        <v/>
      </c>
      <c r="K295" s="131">
        <f>IFERROR(SUM('0'!$L282),"")</f>
        <v>0</v>
      </c>
      <c r="L295" s="131">
        <f>IFERROR(SUM('0'!$M282),"")</f>
        <v>0</v>
      </c>
      <c r="M295" s="135" t="str">
        <f t="shared" si="4"/>
        <v/>
      </c>
      <c r="N295" s="135">
        <f>IFERROR(SUM('0'!$Q282),"")</f>
        <v>0</v>
      </c>
      <c r="O295" s="135">
        <f>IFERROR(SUM('0'!$R282),"")</f>
        <v>0</v>
      </c>
      <c r="P295" s="135">
        <f>IFERROR(SUM('0'!$S282),"")</f>
        <v>0</v>
      </c>
      <c r="Q295" s="134" t="str">
        <f>IFERROR(CONCATENATE('0'!$T282),"")</f>
        <v>л/к</v>
      </c>
      <c r="R295" s="136" t="str">
        <f>IFERROR(CONCATENATE('0'!$W282),"")</f>
        <v/>
      </c>
    </row>
    <row r="296" spans="1:18" ht="15.95" hidden="1" customHeight="1">
      <c r="A296" s="130" t="str">
        <f>IFERROR(CONCATENATE('0'!$A283),"")</f>
        <v/>
      </c>
      <c r="B296" s="131">
        <f>IFERROR(SUM('0'!$B283),"")</f>
        <v>0</v>
      </c>
      <c r="C296" s="131" t="str">
        <f>CONCATENATE('0'!C283,"(",'0'!D283,")")</f>
        <v>()</v>
      </c>
      <c r="D296" s="132">
        <f>IFERROR(SUM('0'!$E283),"")</f>
        <v>0</v>
      </c>
      <c r="E296" s="131">
        <f>IFERROR(SUM('0'!$F283),"")</f>
        <v>0</v>
      </c>
      <c r="F296" s="131" t="str">
        <f>IFERROR(CONCATENATE('0'!$G283),0)</f>
        <v/>
      </c>
      <c r="G296" s="133">
        <f>IFERROR(SUM('0'!$H283),"")</f>
        <v>0</v>
      </c>
      <c r="H296" s="131">
        <f>IFERROR(SUM('0'!$I283),"")</f>
        <v>0</v>
      </c>
      <c r="I296" s="134" t="str">
        <f>IFERROR(CONCATENATE('0'!$J283),0)</f>
        <v/>
      </c>
      <c r="J296" s="131" t="str">
        <f>IFERROR(CONCATENATE('0'!$K283),0)</f>
        <v/>
      </c>
      <c r="K296" s="131">
        <f>IFERROR(SUM('0'!$L283),"")</f>
        <v>0</v>
      </c>
      <c r="L296" s="131">
        <f>IFERROR(SUM('0'!$M283),"")</f>
        <v>0</v>
      </c>
      <c r="M296" s="135" t="str">
        <f t="shared" si="4"/>
        <v/>
      </c>
      <c r="N296" s="135">
        <f>IFERROR(SUM('0'!$Q283),"")</f>
        <v>0</v>
      </c>
      <c r="O296" s="135">
        <f>IFERROR(SUM('0'!$R283),"")</f>
        <v>0</v>
      </c>
      <c r="P296" s="135">
        <f>IFERROR(SUM('0'!$S283),"")</f>
        <v>0</v>
      </c>
      <c r="Q296" s="134" t="str">
        <f>IFERROR(CONCATENATE('0'!$T283),"")</f>
        <v>л/к</v>
      </c>
      <c r="R296" s="136" t="str">
        <f>IFERROR(CONCATENATE('0'!$W283),"")</f>
        <v/>
      </c>
    </row>
    <row r="297" spans="1:18" ht="15.95" hidden="1" customHeight="1">
      <c r="A297" s="130" t="str">
        <f>IFERROR(CONCATENATE('0'!$A284),"")</f>
        <v/>
      </c>
      <c r="B297" s="131">
        <f>IFERROR(SUM('0'!$B284),"")</f>
        <v>0</v>
      </c>
      <c r="C297" s="131" t="str">
        <f>CONCATENATE('0'!C284,"(",'0'!D284,")")</f>
        <v>()</v>
      </c>
      <c r="D297" s="132">
        <f>IFERROR(SUM('0'!$E284),"")</f>
        <v>0</v>
      </c>
      <c r="E297" s="131">
        <f>IFERROR(SUM('0'!$F284),"")</f>
        <v>0</v>
      </c>
      <c r="F297" s="131" t="str">
        <f>IFERROR(CONCATENATE('0'!$G284),0)</f>
        <v/>
      </c>
      <c r="G297" s="133">
        <f>IFERROR(SUM('0'!$H284),"")</f>
        <v>0</v>
      </c>
      <c r="H297" s="131">
        <f>IFERROR(SUM('0'!$I284),"")</f>
        <v>0</v>
      </c>
      <c r="I297" s="134" t="str">
        <f>IFERROR(CONCATENATE('0'!$J284),0)</f>
        <v/>
      </c>
      <c r="J297" s="131" t="str">
        <f>IFERROR(CONCATENATE('0'!$K284),0)</f>
        <v/>
      </c>
      <c r="K297" s="131">
        <f>IFERROR(SUM('0'!$L284),"")</f>
        <v>0</v>
      </c>
      <c r="L297" s="131">
        <f>IFERROR(SUM('0'!$M284),"")</f>
        <v>0</v>
      </c>
      <c r="M297" s="135" t="str">
        <f t="shared" si="4"/>
        <v/>
      </c>
      <c r="N297" s="135">
        <f>IFERROR(SUM('0'!$Q284),"")</f>
        <v>0</v>
      </c>
      <c r="O297" s="135">
        <f>IFERROR(SUM('0'!$R284),"")</f>
        <v>0</v>
      </c>
      <c r="P297" s="135">
        <f>IFERROR(SUM('0'!$S284),"")</f>
        <v>0</v>
      </c>
      <c r="Q297" s="134" t="str">
        <f>IFERROR(CONCATENATE('0'!$T284),"")</f>
        <v>л/к</v>
      </c>
      <c r="R297" s="136" t="str">
        <f>IFERROR(CONCATENATE('0'!$W284),"")</f>
        <v/>
      </c>
    </row>
    <row r="298" spans="1:18" ht="15.95" hidden="1" customHeight="1">
      <c r="A298" s="130" t="str">
        <f>IFERROR(CONCATENATE('0'!$A285),"")</f>
        <v/>
      </c>
      <c r="B298" s="131">
        <f>IFERROR(SUM('0'!$B285),"")</f>
        <v>0</v>
      </c>
      <c r="C298" s="131" t="str">
        <f>CONCATENATE('0'!C285,"(",'0'!D285,")")</f>
        <v>()</v>
      </c>
      <c r="D298" s="132">
        <f>IFERROR(SUM('0'!$E285),"")</f>
        <v>0</v>
      </c>
      <c r="E298" s="131">
        <f>IFERROR(SUM('0'!$F285),"")</f>
        <v>0</v>
      </c>
      <c r="F298" s="131" t="str">
        <f>IFERROR(CONCATENATE('0'!$G285),0)</f>
        <v/>
      </c>
      <c r="G298" s="133">
        <f>IFERROR(SUM('0'!$H285),"")</f>
        <v>0</v>
      </c>
      <c r="H298" s="131">
        <f>IFERROR(SUM('0'!$I285),"")</f>
        <v>0</v>
      </c>
      <c r="I298" s="134" t="str">
        <f>IFERROR(CONCATENATE('0'!$J285),0)</f>
        <v/>
      </c>
      <c r="J298" s="131" t="str">
        <f>IFERROR(CONCATENATE('0'!$K285),0)</f>
        <v/>
      </c>
      <c r="K298" s="131">
        <f>IFERROR(SUM('0'!$L285),"")</f>
        <v>0</v>
      </c>
      <c r="L298" s="131">
        <f>IFERROR(SUM('0'!$M285),"")</f>
        <v>0</v>
      </c>
      <c r="M298" s="135" t="str">
        <f t="shared" si="4"/>
        <v/>
      </c>
      <c r="N298" s="135">
        <f>IFERROR(SUM('0'!$Q285),"")</f>
        <v>0</v>
      </c>
      <c r="O298" s="135">
        <f>IFERROR(SUM('0'!$R285),"")</f>
        <v>0</v>
      </c>
      <c r="P298" s="135">
        <f>IFERROR(SUM('0'!$S285),"")</f>
        <v>0</v>
      </c>
      <c r="Q298" s="134" t="str">
        <f>IFERROR(CONCATENATE('0'!$T285),"")</f>
        <v>л/к</v>
      </c>
      <c r="R298" s="136" t="str">
        <f>IFERROR(CONCATENATE('0'!$W285),"")</f>
        <v/>
      </c>
    </row>
    <row r="299" spans="1:18" ht="15.95" hidden="1" customHeight="1">
      <c r="A299" s="130" t="str">
        <f>IFERROR(CONCATENATE('0'!$A286),"")</f>
        <v/>
      </c>
      <c r="B299" s="131">
        <f>IFERROR(SUM('0'!$B286),"")</f>
        <v>0</v>
      </c>
      <c r="C299" s="131" t="str">
        <f>CONCATENATE('0'!C286,"(",'0'!D286,")")</f>
        <v>()</v>
      </c>
      <c r="D299" s="132">
        <f>IFERROR(SUM('0'!$E286),"")</f>
        <v>0</v>
      </c>
      <c r="E299" s="131">
        <f>IFERROR(SUM('0'!$F286),"")</f>
        <v>0</v>
      </c>
      <c r="F299" s="131" t="str">
        <f>IFERROR(CONCATENATE('0'!$G286),0)</f>
        <v/>
      </c>
      <c r="G299" s="133">
        <f>IFERROR(SUM('0'!$H286),"")</f>
        <v>0</v>
      </c>
      <c r="H299" s="131">
        <f>IFERROR(SUM('0'!$I286),"")</f>
        <v>0</v>
      </c>
      <c r="I299" s="134" t="str">
        <f>IFERROR(CONCATENATE('0'!$J286),0)</f>
        <v/>
      </c>
      <c r="J299" s="131" t="str">
        <f>IFERROR(CONCATENATE('0'!$K286),0)</f>
        <v/>
      </c>
      <c r="K299" s="131">
        <f>IFERROR(SUM('0'!$L286),"")</f>
        <v>0</v>
      </c>
      <c r="L299" s="131">
        <f>IFERROR(SUM('0'!$M286),"")</f>
        <v>0</v>
      </c>
      <c r="M299" s="135" t="str">
        <f t="shared" si="4"/>
        <v/>
      </c>
      <c r="N299" s="135">
        <f>IFERROR(SUM('0'!$Q286),"")</f>
        <v>0</v>
      </c>
      <c r="O299" s="135">
        <f>IFERROR(SUM('0'!$R286),"")</f>
        <v>0</v>
      </c>
      <c r="P299" s="135">
        <f>IFERROR(SUM('0'!$S286),"")</f>
        <v>0</v>
      </c>
      <c r="Q299" s="134" t="str">
        <f>IFERROR(CONCATENATE('0'!$T286),"")</f>
        <v>л/к</v>
      </c>
      <c r="R299" s="136" t="str">
        <f>IFERROR(CONCATENATE('0'!$W286),"")</f>
        <v/>
      </c>
    </row>
    <row r="300" spans="1:18" ht="15.95" hidden="1" customHeight="1">
      <c r="A300" s="130" t="str">
        <f>IFERROR(CONCATENATE('0'!$A287),"")</f>
        <v/>
      </c>
      <c r="B300" s="131">
        <f>IFERROR(SUM('0'!$B287),"")</f>
        <v>0</v>
      </c>
      <c r="C300" s="131" t="str">
        <f>CONCATENATE('0'!C287,"(",'0'!D287,")")</f>
        <v>()</v>
      </c>
      <c r="D300" s="132">
        <f>IFERROR(SUM('0'!$E287),"")</f>
        <v>0</v>
      </c>
      <c r="E300" s="131">
        <f>IFERROR(SUM('0'!$F287),"")</f>
        <v>0</v>
      </c>
      <c r="F300" s="131" t="str">
        <f>IFERROR(CONCATENATE('0'!$G287),0)</f>
        <v/>
      </c>
      <c r="G300" s="133">
        <f>IFERROR(SUM('0'!$H287),"")</f>
        <v>0</v>
      </c>
      <c r="H300" s="131">
        <f>IFERROR(SUM('0'!$I287),"")</f>
        <v>0</v>
      </c>
      <c r="I300" s="134" t="str">
        <f>IFERROR(CONCATENATE('0'!$J287),0)</f>
        <v/>
      </c>
      <c r="J300" s="131" t="str">
        <f>IFERROR(CONCATENATE('0'!$K287),0)</f>
        <v/>
      </c>
      <c r="K300" s="131">
        <f>IFERROR(SUM('0'!$L287),"")</f>
        <v>0</v>
      </c>
      <c r="L300" s="131">
        <f>IFERROR(SUM('0'!$M287),"")</f>
        <v>0</v>
      </c>
      <c r="M300" s="135" t="str">
        <f t="shared" si="4"/>
        <v/>
      </c>
      <c r="N300" s="135">
        <f>IFERROR(SUM('0'!$Q287),"")</f>
        <v>0</v>
      </c>
      <c r="O300" s="135">
        <f>IFERROR(SUM('0'!$R287),"")</f>
        <v>0</v>
      </c>
      <c r="P300" s="135">
        <f>IFERROR(SUM('0'!$S287),"")</f>
        <v>0</v>
      </c>
      <c r="Q300" s="134" t="str">
        <f>IFERROR(CONCATENATE('0'!$T287),"")</f>
        <v>л/к</v>
      </c>
      <c r="R300" s="136" t="str">
        <f>IFERROR(CONCATENATE('0'!$W287),"")</f>
        <v/>
      </c>
    </row>
    <row r="301" spans="1:18" ht="15.95" hidden="1" customHeight="1">
      <c r="A301" s="130" t="str">
        <f>IFERROR(CONCATENATE('0'!$A288),"")</f>
        <v/>
      </c>
      <c r="B301" s="131">
        <f>IFERROR(SUM('0'!$B288),"")</f>
        <v>0</v>
      </c>
      <c r="C301" s="131" t="str">
        <f>CONCATENATE('0'!C288,"(",'0'!D288,")")</f>
        <v>()</v>
      </c>
      <c r="D301" s="132">
        <f>IFERROR(SUM('0'!$E288),"")</f>
        <v>0</v>
      </c>
      <c r="E301" s="131">
        <f>IFERROR(SUM('0'!$F288),"")</f>
        <v>0</v>
      </c>
      <c r="F301" s="131" t="str">
        <f>IFERROR(CONCATENATE('0'!$G288),0)</f>
        <v/>
      </c>
      <c r="G301" s="133">
        <f>IFERROR(SUM('0'!$H288),"")</f>
        <v>0</v>
      </c>
      <c r="H301" s="131">
        <f>IFERROR(SUM('0'!$I288),"")</f>
        <v>0</v>
      </c>
      <c r="I301" s="134" t="str">
        <f>IFERROR(CONCATENATE('0'!$J288),0)</f>
        <v/>
      </c>
      <c r="J301" s="131" t="str">
        <f>IFERROR(CONCATENATE('0'!$K288),0)</f>
        <v/>
      </c>
      <c r="K301" s="131">
        <f>IFERROR(SUM('0'!$L288),"")</f>
        <v>0</v>
      </c>
      <c r="L301" s="131">
        <f>IFERROR(SUM('0'!$M288),"")</f>
        <v>0</v>
      </c>
      <c r="M301" s="135" t="str">
        <f t="shared" si="4"/>
        <v/>
      </c>
      <c r="N301" s="135">
        <f>IFERROR(SUM('0'!$Q288),"")</f>
        <v>0</v>
      </c>
      <c r="O301" s="135">
        <f>IFERROR(SUM('0'!$R288),"")</f>
        <v>0</v>
      </c>
      <c r="P301" s="135">
        <f>IFERROR(SUM('0'!$S288),"")</f>
        <v>0</v>
      </c>
      <c r="Q301" s="134" t="str">
        <f>IFERROR(CONCATENATE('0'!$T288),"")</f>
        <v>л/к</v>
      </c>
      <c r="R301" s="136" t="str">
        <f>IFERROR(CONCATENATE('0'!$W288),"")</f>
        <v/>
      </c>
    </row>
    <row r="302" spans="1:18" ht="15.95" hidden="1" customHeight="1">
      <c r="A302" s="130" t="str">
        <f>IFERROR(CONCATENATE('0'!$A289),"")</f>
        <v/>
      </c>
      <c r="B302" s="131">
        <f>IFERROR(SUM('0'!$B289),"")</f>
        <v>0</v>
      </c>
      <c r="C302" s="131" t="str">
        <f>CONCATENATE('0'!C289,"(",'0'!D289,")")</f>
        <v>()</v>
      </c>
      <c r="D302" s="132">
        <f>IFERROR(SUM('0'!$E289),"")</f>
        <v>0</v>
      </c>
      <c r="E302" s="131">
        <f>IFERROR(SUM('0'!$F289),"")</f>
        <v>0</v>
      </c>
      <c r="F302" s="131" t="str">
        <f>IFERROR(CONCATENATE('0'!$G289),0)</f>
        <v/>
      </c>
      <c r="G302" s="133">
        <f>IFERROR(SUM('0'!$H289),"")</f>
        <v>0</v>
      </c>
      <c r="H302" s="131">
        <f>IFERROR(SUM('0'!$I289),"")</f>
        <v>0</v>
      </c>
      <c r="I302" s="134" t="str">
        <f>IFERROR(CONCATENATE('0'!$J289),0)</f>
        <v/>
      </c>
      <c r="J302" s="131" t="str">
        <f>IFERROR(CONCATENATE('0'!$K289),0)</f>
        <v/>
      </c>
      <c r="K302" s="131">
        <f>IFERROR(SUM('0'!$L289),"")</f>
        <v>0</v>
      </c>
      <c r="L302" s="131">
        <f>IFERROR(SUM('0'!$M289),"")</f>
        <v>0</v>
      </c>
      <c r="M302" s="135" t="str">
        <f t="shared" si="4"/>
        <v/>
      </c>
      <c r="N302" s="135">
        <f>IFERROR(SUM('0'!$Q289),"")</f>
        <v>0</v>
      </c>
      <c r="O302" s="135">
        <f>IFERROR(SUM('0'!$R289),"")</f>
        <v>0</v>
      </c>
      <c r="P302" s="135">
        <f>IFERROR(SUM('0'!$S289),"")</f>
        <v>0</v>
      </c>
      <c r="Q302" s="134" t="str">
        <f>IFERROR(CONCATENATE('0'!$T289),"")</f>
        <v>л/к</v>
      </c>
      <c r="R302" s="136" t="str">
        <f>IFERROR(CONCATENATE('0'!$W289),"")</f>
        <v/>
      </c>
    </row>
    <row r="303" spans="1:18" ht="15.95" hidden="1" customHeight="1">
      <c r="A303" s="130" t="str">
        <f>IFERROR(CONCATENATE('0'!$A290),"")</f>
        <v/>
      </c>
      <c r="B303" s="131">
        <f>IFERROR(SUM('0'!$B290),"")</f>
        <v>0</v>
      </c>
      <c r="C303" s="131" t="str">
        <f>CONCATENATE('0'!C290,"(",'0'!D290,")")</f>
        <v>()</v>
      </c>
      <c r="D303" s="132">
        <f>IFERROR(SUM('0'!$E290),"")</f>
        <v>0</v>
      </c>
      <c r="E303" s="131">
        <f>IFERROR(SUM('0'!$F290),"")</f>
        <v>0</v>
      </c>
      <c r="F303" s="131" t="str">
        <f>IFERROR(CONCATENATE('0'!$G290),0)</f>
        <v/>
      </c>
      <c r="G303" s="133">
        <f>IFERROR(SUM('0'!$H290),"")</f>
        <v>0</v>
      </c>
      <c r="H303" s="131">
        <f>IFERROR(SUM('0'!$I290),"")</f>
        <v>0</v>
      </c>
      <c r="I303" s="134" t="str">
        <f>IFERROR(CONCATENATE('0'!$J290),0)</f>
        <v/>
      </c>
      <c r="J303" s="131" t="str">
        <f>IFERROR(CONCATENATE('0'!$K290),0)</f>
        <v/>
      </c>
      <c r="K303" s="131">
        <f>IFERROR(SUM('0'!$L290),"")</f>
        <v>0</v>
      </c>
      <c r="L303" s="131">
        <f>IFERROR(SUM('0'!$M290),"")</f>
        <v>0</v>
      </c>
      <c r="M303" s="135" t="str">
        <f t="shared" si="4"/>
        <v/>
      </c>
      <c r="N303" s="135">
        <f>IFERROR(SUM('0'!$Q290),"")</f>
        <v>0</v>
      </c>
      <c r="O303" s="135">
        <f>IFERROR(SUM('0'!$R290),"")</f>
        <v>0</v>
      </c>
      <c r="P303" s="135">
        <f>IFERROR(SUM('0'!$S290),"")</f>
        <v>0</v>
      </c>
      <c r="Q303" s="134" t="str">
        <f>IFERROR(CONCATENATE('0'!$T290),"")</f>
        <v>л/к</v>
      </c>
      <c r="R303" s="136" t="str">
        <f>IFERROR(CONCATENATE('0'!$W290),"")</f>
        <v/>
      </c>
    </row>
    <row r="304" spans="1:18" ht="15.95" hidden="1" customHeight="1">
      <c r="A304" s="130" t="str">
        <f>IFERROR(CONCATENATE('0'!$A291),"")</f>
        <v/>
      </c>
      <c r="B304" s="131">
        <f>IFERROR(SUM('0'!$B291),"")</f>
        <v>0</v>
      </c>
      <c r="C304" s="131" t="str">
        <f>CONCATENATE('0'!C291,"(",'0'!D291,")")</f>
        <v>()</v>
      </c>
      <c r="D304" s="132">
        <f>IFERROR(SUM('0'!$E291),"")</f>
        <v>0</v>
      </c>
      <c r="E304" s="131">
        <f>IFERROR(SUM('0'!$F291),"")</f>
        <v>0</v>
      </c>
      <c r="F304" s="131" t="str">
        <f>IFERROR(CONCATENATE('0'!$G291),0)</f>
        <v/>
      </c>
      <c r="G304" s="133">
        <f>IFERROR(SUM('0'!$H291),"")</f>
        <v>0</v>
      </c>
      <c r="H304" s="131">
        <f>IFERROR(SUM('0'!$I291),"")</f>
        <v>0</v>
      </c>
      <c r="I304" s="134" t="str">
        <f>IFERROR(CONCATENATE('0'!$J291),0)</f>
        <v/>
      </c>
      <c r="J304" s="131" t="str">
        <f>IFERROR(CONCATENATE('0'!$K291),0)</f>
        <v/>
      </c>
      <c r="K304" s="131">
        <f>IFERROR(SUM('0'!$L291),"")</f>
        <v>0</v>
      </c>
      <c r="L304" s="131">
        <f>IFERROR(SUM('0'!$M291),"")</f>
        <v>0</v>
      </c>
      <c r="M304" s="135" t="str">
        <f t="shared" si="4"/>
        <v/>
      </c>
      <c r="N304" s="135">
        <f>IFERROR(SUM('0'!$Q291),"")</f>
        <v>0</v>
      </c>
      <c r="O304" s="135">
        <f>IFERROR(SUM('0'!$R291),"")</f>
        <v>0</v>
      </c>
      <c r="P304" s="135">
        <f>IFERROR(SUM('0'!$S291),"")</f>
        <v>0</v>
      </c>
      <c r="Q304" s="134" t="str">
        <f>IFERROR(CONCATENATE('0'!$T291),"")</f>
        <v>л/к</v>
      </c>
      <c r="R304" s="136" t="str">
        <f>IFERROR(CONCATENATE('0'!$W291),"")</f>
        <v/>
      </c>
    </row>
    <row r="305" spans="1:18" ht="15.95" hidden="1" customHeight="1">
      <c r="A305" s="130" t="str">
        <f>IFERROR(CONCATENATE('0'!$A292),"")</f>
        <v/>
      </c>
      <c r="B305" s="131">
        <f>IFERROR(SUM('0'!$B292),"")</f>
        <v>0</v>
      </c>
      <c r="C305" s="131" t="str">
        <f>CONCATENATE('0'!C292,"(",'0'!D292,")")</f>
        <v>()</v>
      </c>
      <c r="D305" s="132">
        <f>IFERROR(SUM('0'!$E292),"")</f>
        <v>0</v>
      </c>
      <c r="E305" s="131">
        <f>IFERROR(SUM('0'!$F292),"")</f>
        <v>0</v>
      </c>
      <c r="F305" s="131" t="str">
        <f>IFERROR(CONCATENATE('0'!$G292),0)</f>
        <v/>
      </c>
      <c r="G305" s="133">
        <f>IFERROR(SUM('0'!$H292),"")</f>
        <v>0</v>
      </c>
      <c r="H305" s="131">
        <f>IFERROR(SUM('0'!$I292),"")</f>
        <v>0</v>
      </c>
      <c r="I305" s="134" t="str">
        <f>IFERROR(CONCATENATE('0'!$J292),0)</f>
        <v/>
      </c>
      <c r="J305" s="131" t="str">
        <f>IFERROR(CONCATENATE('0'!$K292),0)</f>
        <v/>
      </c>
      <c r="K305" s="131">
        <f>IFERROR(SUM('0'!$L292),"")</f>
        <v>0</v>
      </c>
      <c r="L305" s="131">
        <f>IFERROR(SUM('0'!$M292),"")</f>
        <v>0</v>
      </c>
      <c r="M305" s="135" t="str">
        <f t="shared" si="4"/>
        <v/>
      </c>
      <c r="N305" s="135">
        <f>IFERROR(SUM('0'!$Q292),"")</f>
        <v>0</v>
      </c>
      <c r="O305" s="135">
        <f>IFERROR(SUM('0'!$R292),"")</f>
        <v>0</v>
      </c>
      <c r="P305" s="135">
        <f>IFERROR(SUM('0'!$S292),"")</f>
        <v>0</v>
      </c>
      <c r="Q305" s="134" t="str">
        <f>IFERROR(CONCATENATE('0'!$T292),"")</f>
        <v>л/к</v>
      </c>
      <c r="R305" s="136" t="str">
        <f>IFERROR(CONCATENATE('0'!$W292),"")</f>
        <v/>
      </c>
    </row>
    <row r="306" spans="1:18" ht="15.95" hidden="1" customHeight="1">
      <c r="A306" s="130" t="str">
        <f>IFERROR(CONCATENATE('0'!$A293),"")</f>
        <v/>
      </c>
      <c r="B306" s="131">
        <f>IFERROR(SUM('0'!$B293),"")</f>
        <v>0</v>
      </c>
      <c r="C306" s="131" t="str">
        <f>CONCATENATE('0'!C293,"(",'0'!D293,")")</f>
        <v>()</v>
      </c>
      <c r="D306" s="132">
        <f>IFERROR(SUM('0'!$E293),"")</f>
        <v>0</v>
      </c>
      <c r="E306" s="131">
        <f>IFERROR(SUM('0'!$F293),"")</f>
        <v>0</v>
      </c>
      <c r="F306" s="131" t="str">
        <f>IFERROR(CONCATENATE('0'!$G293),0)</f>
        <v/>
      </c>
      <c r="G306" s="133">
        <f>IFERROR(SUM('0'!$H293),"")</f>
        <v>0</v>
      </c>
      <c r="H306" s="131">
        <f>IFERROR(SUM('0'!$I293),"")</f>
        <v>0</v>
      </c>
      <c r="I306" s="134" t="str">
        <f>IFERROR(CONCATENATE('0'!$J293),0)</f>
        <v/>
      </c>
      <c r="J306" s="131" t="str">
        <f>IFERROR(CONCATENATE('0'!$K293),0)</f>
        <v/>
      </c>
      <c r="K306" s="131">
        <f>IFERROR(SUM('0'!$L293),"")</f>
        <v>0</v>
      </c>
      <c r="L306" s="131">
        <f>IFERROR(SUM('0'!$M293),"")</f>
        <v>0</v>
      </c>
      <c r="M306" s="135" t="str">
        <f t="shared" si="4"/>
        <v/>
      </c>
      <c r="N306" s="135">
        <f>IFERROR(SUM('0'!$Q293),"")</f>
        <v>0</v>
      </c>
      <c r="O306" s="135">
        <f>IFERROR(SUM('0'!$R293),"")</f>
        <v>0</v>
      </c>
      <c r="P306" s="135">
        <f>IFERROR(SUM('0'!$S293),"")</f>
        <v>0</v>
      </c>
      <c r="Q306" s="134" t="str">
        <f>IFERROR(CONCATENATE('0'!$T293),"")</f>
        <v>л/к</v>
      </c>
      <c r="R306" s="136" t="str">
        <f>IFERROR(CONCATENATE('0'!$W293),"")</f>
        <v/>
      </c>
    </row>
    <row r="307" spans="1:18" ht="15.95" hidden="1" customHeight="1">
      <c r="A307" s="130" t="str">
        <f>IFERROR(CONCATENATE('0'!$A294),"")</f>
        <v/>
      </c>
      <c r="B307" s="131">
        <f>IFERROR(SUM('0'!$B294),"")</f>
        <v>0</v>
      </c>
      <c r="C307" s="131" t="str">
        <f>CONCATENATE('0'!C294,"(",'0'!D294,")")</f>
        <v>()</v>
      </c>
      <c r="D307" s="132">
        <f>IFERROR(SUM('0'!$E294),"")</f>
        <v>0</v>
      </c>
      <c r="E307" s="131">
        <f>IFERROR(SUM('0'!$F294),"")</f>
        <v>0</v>
      </c>
      <c r="F307" s="131" t="str">
        <f>IFERROR(CONCATENATE('0'!$G294),0)</f>
        <v/>
      </c>
      <c r="G307" s="133">
        <f>IFERROR(SUM('0'!$H294),"")</f>
        <v>0</v>
      </c>
      <c r="H307" s="131">
        <f>IFERROR(SUM('0'!$I294),"")</f>
        <v>0</v>
      </c>
      <c r="I307" s="134" t="str">
        <f>IFERROR(CONCATENATE('0'!$J294),0)</f>
        <v/>
      </c>
      <c r="J307" s="131" t="str">
        <f>IFERROR(CONCATENATE('0'!$K294),0)</f>
        <v/>
      </c>
      <c r="K307" s="131">
        <f>IFERROR(SUM('0'!$L294),"")</f>
        <v>0</v>
      </c>
      <c r="L307" s="131">
        <f>IFERROR(SUM('0'!$M294),"")</f>
        <v>0</v>
      </c>
      <c r="M307" s="135" t="str">
        <f t="shared" si="4"/>
        <v/>
      </c>
      <c r="N307" s="135">
        <f>IFERROR(SUM('0'!$Q294),"")</f>
        <v>0</v>
      </c>
      <c r="O307" s="135">
        <f>IFERROR(SUM('0'!$R294),"")</f>
        <v>0</v>
      </c>
      <c r="P307" s="135">
        <f>IFERROR(SUM('0'!$S294),"")</f>
        <v>0</v>
      </c>
      <c r="Q307" s="134" t="str">
        <f>IFERROR(CONCATENATE('0'!$T294),"")</f>
        <v>л/к</v>
      </c>
      <c r="R307" s="136" t="str">
        <f>IFERROR(CONCATENATE('0'!$W294),"")</f>
        <v/>
      </c>
    </row>
    <row r="308" spans="1:18" ht="15.95" hidden="1" customHeight="1">
      <c r="A308" s="130" t="str">
        <f>IFERROR(CONCATENATE('0'!$A295),"")</f>
        <v/>
      </c>
      <c r="B308" s="131">
        <f>IFERROR(SUM('0'!$B295),"")</f>
        <v>0</v>
      </c>
      <c r="C308" s="131" t="str">
        <f>CONCATENATE('0'!C295,"(",'0'!D295,")")</f>
        <v>()</v>
      </c>
      <c r="D308" s="132">
        <f>IFERROR(SUM('0'!$E295),"")</f>
        <v>0</v>
      </c>
      <c r="E308" s="131">
        <f>IFERROR(SUM('0'!$F295),"")</f>
        <v>0</v>
      </c>
      <c r="F308" s="131" t="str">
        <f>IFERROR(CONCATENATE('0'!$G295),0)</f>
        <v/>
      </c>
      <c r="G308" s="133">
        <f>IFERROR(SUM('0'!$H295),"")</f>
        <v>0</v>
      </c>
      <c r="H308" s="131">
        <f>IFERROR(SUM('0'!$I295),"")</f>
        <v>0</v>
      </c>
      <c r="I308" s="134" t="str">
        <f>IFERROR(CONCATENATE('0'!$J295),0)</f>
        <v/>
      </c>
      <c r="J308" s="131" t="str">
        <f>IFERROR(CONCATENATE('0'!$K295),0)</f>
        <v/>
      </c>
      <c r="K308" s="131">
        <f>IFERROR(SUM('0'!$L295),"")</f>
        <v>0</v>
      </c>
      <c r="L308" s="131">
        <f>IFERROR(SUM('0'!$M295),"")</f>
        <v>0</v>
      </c>
      <c r="M308" s="135" t="str">
        <f t="shared" si="4"/>
        <v/>
      </c>
      <c r="N308" s="135">
        <f>IFERROR(SUM('0'!$Q295),"")</f>
        <v>0</v>
      </c>
      <c r="O308" s="135">
        <f>IFERROR(SUM('0'!$R295),"")</f>
        <v>0</v>
      </c>
      <c r="P308" s="135">
        <f>IFERROR(SUM('0'!$S295),"")</f>
        <v>0</v>
      </c>
      <c r="Q308" s="134" t="str">
        <f>IFERROR(CONCATENATE('0'!$T295),"")</f>
        <v>л/к</v>
      </c>
      <c r="R308" s="136" t="str">
        <f>IFERROR(CONCATENATE('0'!$W295),"")</f>
        <v/>
      </c>
    </row>
    <row r="309" spans="1:18" ht="15.95" hidden="1" customHeight="1">
      <c r="A309" s="130" t="str">
        <f>IFERROR(CONCATENATE('0'!$A296),"")</f>
        <v/>
      </c>
      <c r="B309" s="131">
        <f>IFERROR(SUM('0'!$B296),"")</f>
        <v>0</v>
      </c>
      <c r="C309" s="131" t="str">
        <f>CONCATENATE('0'!C296,"(",'0'!D296,")")</f>
        <v>()</v>
      </c>
      <c r="D309" s="132">
        <f>IFERROR(SUM('0'!$E296),"")</f>
        <v>0</v>
      </c>
      <c r="E309" s="131">
        <f>IFERROR(SUM('0'!$F296),"")</f>
        <v>0</v>
      </c>
      <c r="F309" s="131" t="str">
        <f>IFERROR(CONCATENATE('0'!$G296),0)</f>
        <v/>
      </c>
      <c r="G309" s="133">
        <f>IFERROR(SUM('0'!$H296),"")</f>
        <v>0</v>
      </c>
      <c r="H309" s="131">
        <f>IFERROR(SUM('0'!$I296),"")</f>
        <v>0</v>
      </c>
      <c r="I309" s="134" t="str">
        <f>IFERROR(CONCATENATE('0'!$J296),0)</f>
        <v/>
      </c>
      <c r="J309" s="131" t="str">
        <f>IFERROR(CONCATENATE('0'!$K296),0)</f>
        <v/>
      </c>
      <c r="K309" s="131">
        <f>IFERROR(SUM('0'!$L296),"")</f>
        <v>0</v>
      </c>
      <c r="L309" s="131">
        <f>IFERROR(SUM('0'!$M296),"")</f>
        <v>0</v>
      </c>
      <c r="M309" s="135" t="str">
        <f t="shared" si="4"/>
        <v/>
      </c>
      <c r="N309" s="135">
        <f>IFERROR(SUM('0'!$Q296),"")</f>
        <v>0</v>
      </c>
      <c r="O309" s="135">
        <f>IFERROR(SUM('0'!$R296),"")</f>
        <v>0</v>
      </c>
      <c r="P309" s="135">
        <f>IFERROR(SUM('0'!$S296),"")</f>
        <v>0</v>
      </c>
      <c r="Q309" s="134" t="str">
        <f>IFERROR(CONCATENATE('0'!$T296),"")</f>
        <v>л/к</v>
      </c>
      <c r="R309" s="136" t="str">
        <f>IFERROR(CONCATENATE('0'!$W296),"")</f>
        <v/>
      </c>
    </row>
    <row r="310" spans="1:18" ht="15.95" hidden="1" customHeight="1">
      <c r="A310" s="130" t="str">
        <f>IFERROR(CONCATENATE('0'!$A297),"")</f>
        <v/>
      </c>
      <c r="B310" s="131">
        <f>IFERROR(SUM('0'!$B297),"")</f>
        <v>0</v>
      </c>
      <c r="C310" s="131" t="str">
        <f>CONCATENATE('0'!C297,"(",'0'!D297,")")</f>
        <v>()</v>
      </c>
      <c r="D310" s="132">
        <f>IFERROR(SUM('0'!$E297),"")</f>
        <v>0</v>
      </c>
      <c r="E310" s="131">
        <f>IFERROR(SUM('0'!$F297),"")</f>
        <v>0</v>
      </c>
      <c r="F310" s="131" t="str">
        <f>IFERROR(CONCATENATE('0'!$G297),0)</f>
        <v/>
      </c>
      <c r="G310" s="133">
        <f>IFERROR(SUM('0'!$H297),"")</f>
        <v>0</v>
      </c>
      <c r="H310" s="131">
        <f>IFERROR(SUM('0'!$I297),"")</f>
        <v>0</v>
      </c>
      <c r="I310" s="134" t="str">
        <f>IFERROR(CONCATENATE('0'!$J297),0)</f>
        <v/>
      </c>
      <c r="J310" s="131" t="str">
        <f>IFERROR(CONCATENATE('0'!$K297),0)</f>
        <v/>
      </c>
      <c r="K310" s="131">
        <f>IFERROR(SUM('0'!$L297),"")</f>
        <v>0</v>
      </c>
      <c r="L310" s="131">
        <f>IFERROR(SUM('0'!$M297),"")</f>
        <v>0</v>
      </c>
      <c r="M310" s="135" t="str">
        <f t="shared" si="4"/>
        <v/>
      </c>
      <c r="N310" s="135">
        <f>IFERROR(SUM('0'!$Q297),"")</f>
        <v>0</v>
      </c>
      <c r="O310" s="135">
        <f>IFERROR(SUM('0'!$R297),"")</f>
        <v>0</v>
      </c>
      <c r="P310" s="135">
        <f>IFERROR(SUM('0'!$S297),"")</f>
        <v>0</v>
      </c>
      <c r="Q310" s="134" t="str">
        <f>IFERROR(CONCATENATE('0'!$T297),"")</f>
        <v>л/к</v>
      </c>
      <c r="R310" s="136" t="str">
        <f>IFERROR(CONCATENATE('0'!$W297),"")</f>
        <v/>
      </c>
    </row>
    <row r="311" spans="1:18" ht="15.95" hidden="1" customHeight="1">
      <c r="A311" s="130" t="str">
        <f>IFERROR(CONCATENATE('0'!$A298),"")</f>
        <v/>
      </c>
      <c r="B311" s="131">
        <f>IFERROR(SUM('0'!$B298),"")</f>
        <v>0</v>
      </c>
      <c r="C311" s="131" t="str">
        <f>CONCATENATE('0'!C298,"(",'0'!D298,")")</f>
        <v>()</v>
      </c>
      <c r="D311" s="132">
        <f>IFERROR(SUM('0'!$E298),"")</f>
        <v>0</v>
      </c>
      <c r="E311" s="131">
        <f>IFERROR(SUM('0'!$F298),"")</f>
        <v>0</v>
      </c>
      <c r="F311" s="131" t="str">
        <f>IFERROR(CONCATENATE('0'!$G298),0)</f>
        <v/>
      </c>
      <c r="G311" s="133">
        <f>IFERROR(SUM('0'!$H298),"")</f>
        <v>0</v>
      </c>
      <c r="H311" s="131">
        <f>IFERROR(SUM('0'!$I298),"")</f>
        <v>0</v>
      </c>
      <c r="I311" s="134" t="str">
        <f>IFERROR(CONCATENATE('0'!$J298),0)</f>
        <v/>
      </c>
      <c r="J311" s="131" t="str">
        <f>IFERROR(CONCATENATE('0'!$K298),0)</f>
        <v/>
      </c>
      <c r="K311" s="131">
        <f>IFERROR(SUM('0'!$L298),"")</f>
        <v>0</v>
      </c>
      <c r="L311" s="131">
        <f>IFERROR(SUM('0'!$M298),"")</f>
        <v>0</v>
      </c>
      <c r="M311" s="135" t="str">
        <f t="shared" si="4"/>
        <v/>
      </c>
      <c r="N311" s="135">
        <f>IFERROR(SUM('0'!$Q298),"")</f>
        <v>0</v>
      </c>
      <c r="O311" s="135">
        <f>IFERROR(SUM('0'!$R298),"")</f>
        <v>0</v>
      </c>
      <c r="P311" s="135">
        <f>IFERROR(SUM('0'!$S298),"")</f>
        <v>0</v>
      </c>
      <c r="Q311" s="134" t="str">
        <f>IFERROR(CONCATENATE('0'!$T298),"")</f>
        <v>л/к</v>
      </c>
      <c r="R311" s="136" t="str">
        <f>IFERROR(CONCATENATE('0'!$W298),"")</f>
        <v/>
      </c>
    </row>
    <row r="312" spans="1:18" ht="15.95" hidden="1" customHeight="1">
      <c r="A312" s="130" t="str">
        <f>IFERROR(CONCATENATE('0'!$A299),"")</f>
        <v/>
      </c>
      <c r="B312" s="131">
        <f>IFERROR(SUM('0'!$B299),"")</f>
        <v>0</v>
      </c>
      <c r="C312" s="131" t="str">
        <f>CONCATENATE('0'!C299,"(",'0'!D299,")")</f>
        <v>()</v>
      </c>
      <c r="D312" s="132">
        <f>IFERROR(SUM('0'!$E299),"")</f>
        <v>0</v>
      </c>
      <c r="E312" s="131">
        <f>IFERROR(SUM('0'!$F299),"")</f>
        <v>0</v>
      </c>
      <c r="F312" s="131" t="str">
        <f>IFERROR(CONCATENATE('0'!$G299),0)</f>
        <v/>
      </c>
      <c r="G312" s="133">
        <f>IFERROR(SUM('0'!$H299),"")</f>
        <v>0</v>
      </c>
      <c r="H312" s="131">
        <f>IFERROR(SUM('0'!$I299),"")</f>
        <v>0</v>
      </c>
      <c r="I312" s="134" t="str">
        <f>IFERROR(CONCATENATE('0'!$J299),0)</f>
        <v/>
      </c>
      <c r="J312" s="131" t="str">
        <f>IFERROR(CONCATENATE('0'!$K299),0)</f>
        <v/>
      </c>
      <c r="K312" s="131">
        <f>IFERROR(SUM('0'!$L299),"")</f>
        <v>0</v>
      </c>
      <c r="L312" s="131">
        <f>IFERROR(SUM('0'!$M299),"")</f>
        <v>0</v>
      </c>
      <c r="M312" s="135" t="str">
        <f t="shared" si="4"/>
        <v/>
      </c>
      <c r="N312" s="135">
        <f>IFERROR(SUM('0'!$Q299),"")</f>
        <v>0</v>
      </c>
      <c r="O312" s="135">
        <f>IFERROR(SUM('0'!$R299),"")</f>
        <v>0</v>
      </c>
      <c r="P312" s="135">
        <f>IFERROR(SUM('0'!$S299),"")</f>
        <v>0</v>
      </c>
      <c r="Q312" s="134" t="str">
        <f>IFERROR(CONCATENATE('0'!$T299),"")</f>
        <v>л/к</v>
      </c>
      <c r="R312" s="136" t="str">
        <f>IFERROR(CONCATENATE('0'!$W299),"")</f>
        <v/>
      </c>
    </row>
    <row r="313" spans="1:18" ht="15.95" hidden="1" customHeight="1">
      <c r="A313" s="130" t="str">
        <f>IFERROR(CONCATENATE('0'!$A300),"")</f>
        <v/>
      </c>
      <c r="B313" s="131">
        <f>IFERROR(SUM('0'!$B300),"")</f>
        <v>0</v>
      </c>
      <c r="C313" s="131" t="str">
        <f>CONCATENATE('0'!C300,"(",'0'!D300,")")</f>
        <v>()</v>
      </c>
      <c r="D313" s="132">
        <f>IFERROR(SUM('0'!$E300),"")</f>
        <v>0</v>
      </c>
      <c r="E313" s="131">
        <f>IFERROR(SUM('0'!$F300),"")</f>
        <v>0</v>
      </c>
      <c r="F313" s="131" t="str">
        <f>IFERROR(CONCATENATE('0'!$G300),0)</f>
        <v/>
      </c>
      <c r="G313" s="133">
        <f>IFERROR(SUM('0'!$H300),"")</f>
        <v>0</v>
      </c>
      <c r="H313" s="131">
        <f>IFERROR(SUM('0'!$I300),"")</f>
        <v>0</v>
      </c>
      <c r="I313" s="134" t="str">
        <f>IFERROR(CONCATENATE('0'!$J300),0)</f>
        <v/>
      </c>
      <c r="J313" s="131" t="str">
        <f>IFERROR(CONCATENATE('0'!$K300),0)</f>
        <v/>
      </c>
      <c r="K313" s="131">
        <f>IFERROR(SUM('0'!$L300),"")</f>
        <v>0</v>
      </c>
      <c r="L313" s="131">
        <f>IFERROR(SUM('0'!$M300),"")</f>
        <v>0</v>
      </c>
      <c r="M313" s="135" t="str">
        <f t="shared" si="4"/>
        <v/>
      </c>
      <c r="N313" s="135">
        <f>IFERROR(SUM('0'!$Q300),"")</f>
        <v>0</v>
      </c>
      <c r="O313" s="135">
        <f>IFERROR(SUM('0'!$R300),"")</f>
        <v>0</v>
      </c>
      <c r="P313" s="135">
        <f>IFERROR(SUM('0'!$S300),"")</f>
        <v>0</v>
      </c>
      <c r="Q313" s="134" t="str">
        <f>IFERROR(CONCATENATE('0'!$T300),"")</f>
        <v>л/к</v>
      </c>
      <c r="R313" s="136" t="str">
        <f>IFERROR(CONCATENATE('0'!$W300),"")</f>
        <v/>
      </c>
    </row>
    <row r="314" spans="1:18" ht="15.95" hidden="1" customHeight="1">
      <c r="A314" s="130" t="str">
        <f>IFERROR(CONCATENATE('0'!$A301),"")</f>
        <v/>
      </c>
      <c r="B314" s="131">
        <f>IFERROR(SUM('0'!$B301),"")</f>
        <v>0</v>
      </c>
      <c r="C314" s="131" t="str">
        <f>CONCATENATE('0'!C301,"(",'0'!D301,")")</f>
        <v>()</v>
      </c>
      <c r="D314" s="132">
        <f>IFERROR(SUM('0'!$E301),"")</f>
        <v>0</v>
      </c>
      <c r="E314" s="131">
        <f>IFERROR(SUM('0'!$F301),"")</f>
        <v>0</v>
      </c>
      <c r="F314" s="131" t="str">
        <f>IFERROR(CONCATENATE('0'!$G301),0)</f>
        <v/>
      </c>
      <c r="G314" s="133">
        <f>IFERROR(SUM('0'!$H301),"")</f>
        <v>0</v>
      </c>
      <c r="H314" s="131">
        <f>IFERROR(SUM('0'!$I301),"")</f>
        <v>0</v>
      </c>
      <c r="I314" s="134" t="str">
        <f>IFERROR(CONCATENATE('0'!$J301),0)</f>
        <v/>
      </c>
      <c r="J314" s="131" t="str">
        <f>IFERROR(CONCATENATE('0'!$K301),0)</f>
        <v/>
      </c>
      <c r="K314" s="131">
        <f>IFERROR(SUM('0'!$L301),"")</f>
        <v>0</v>
      </c>
      <c r="L314" s="131">
        <f>IFERROR(SUM('0'!$M301),"")</f>
        <v>0</v>
      </c>
      <c r="M314" s="135" t="str">
        <f t="shared" si="4"/>
        <v/>
      </c>
      <c r="N314" s="135">
        <f>IFERROR(SUM('0'!$Q301),"")</f>
        <v>0</v>
      </c>
      <c r="O314" s="135">
        <f>IFERROR(SUM('0'!$R301),"")</f>
        <v>0</v>
      </c>
      <c r="P314" s="135">
        <f>IFERROR(SUM('0'!$S301),"")</f>
        <v>0</v>
      </c>
      <c r="Q314" s="134" t="str">
        <f>IFERROR(CONCATENATE('0'!$T301),"")</f>
        <v>л/к</v>
      </c>
      <c r="R314" s="136" t="str">
        <f>IFERROR(CONCATENATE('0'!$W301),"")</f>
        <v/>
      </c>
    </row>
    <row r="315" spans="1:18" ht="15.95" hidden="1" customHeight="1">
      <c r="A315" s="130" t="str">
        <f>IFERROR(CONCATENATE('0'!$A302),"")</f>
        <v/>
      </c>
      <c r="B315" s="131">
        <f>IFERROR(SUM('0'!$B302),"")</f>
        <v>0</v>
      </c>
      <c r="C315" s="131" t="str">
        <f>CONCATENATE('0'!C302,"(",'0'!D302,")")</f>
        <v>()</v>
      </c>
      <c r="D315" s="132">
        <f>IFERROR(SUM('0'!$E302),"")</f>
        <v>0</v>
      </c>
      <c r="E315" s="131">
        <f>IFERROR(SUM('0'!$F302),"")</f>
        <v>0</v>
      </c>
      <c r="F315" s="131" t="str">
        <f>IFERROR(CONCATENATE('0'!$G302),0)</f>
        <v/>
      </c>
      <c r="G315" s="133">
        <f>IFERROR(SUM('0'!$H302),"")</f>
        <v>0</v>
      </c>
      <c r="H315" s="131">
        <f>IFERROR(SUM('0'!$I302),"")</f>
        <v>0</v>
      </c>
      <c r="I315" s="134" t="str">
        <f>IFERROR(CONCATENATE('0'!$J302),0)</f>
        <v/>
      </c>
      <c r="J315" s="131" t="str">
        <f>IFERROR(CONCATENATE('0'!$K302),0)</f>
        <v/>
      </c>
      <c r="K315" s="131">
        <f>IFERROR(SUM('0'!$L302),"")</f>
        <v>0</v>
      </c>
      <c r="L315" s="131">
        <f>IFERROR(SUM('0'!$M302),"")</f>
        <v>0</v>
      </c>
      <c r="M315" s="135" t="str">
        <f t="shared" si="4"/>
        <v/>
      </c>
      <c r="N315" s="135">
        <f>IFERROR(SUM('0'!$Q302),"")</f>
        <v>0</v>
      </c>
      <c r="O315" s="135">
        <f>IFERROR(SUM('0'!$R302),"")</f>
        <v>0</v>
      </c>
      <c r="P315" s="135">
        <f>IFERROR(SUM('0'!$S302),"")</f>
        <v>0</v>
      </c>
      <c r="Q315" s="134" t="str">
        <f>IFERROR(CONCATENATE('0'!$T302),"")</f>
        <v>л/к</v>
      </c>
      <c r="R315" s="136" t="str">
        <f>IFERROR(CONCATENATE('0'!$W302),"")</f>
        <v/>
      </c>
    </row>
    <row r="316" spans="1:18" ht="15.95" hidden="1" customHeight="1">
      <c r="A316" s="130" t="str">
        <f>IFERROR(CONCATENATE('0'!$A303),"")</f>
        <v/>
      </c>
      <c r="B316" s="131">
        <f>IFERROR(SUM('0'!$B303),"")</f>
        <v>0</v>
      </c>
      <c r="C316" s="131" t="str">
        <f>CONCATENATE('0'!C303,"(",'0'!D303,")")</f>
        <v>()</v>
      </c>
      <c r="D316" s="132">
        <f>IFERROR(SUM('0'!$E303),"")</f>
        <v>0</v>
      </c>
      <c r="E316" s="131">
        <f>IFERROR(SUM('0'!$F303),"")</f>
        <v>0</v>
      </c>
      <c r="F316" s="131" t="str">
        <f>IFERROR(CONCATENATE('0'!$G303),0)</f>
        <v/>
      </c>
      <c r="G316" s="133">
        <f>IFERROR(SUM('0'!$H303),"")</f>
        <v>0</v>
      </c>
      <c r="H316" s="131">
        <f>IFERROR(SUM('0'!$I303),"")</f>
        <v>0</v>
      </c>
      <c r="I316" s="134" t="str">
        <f>IFERROR(CONCATENATE('0'!$J303),0)</f>
        <v/>
      </c>
      <c r="J316" s="131" t="str">
        <f>IFERROR(CONCATENATE('0'!$K303),0)</f>
        <v/>
      </c>
      <c r="K316" s="131">
        <f>IFERROR(SUM('0'!$L303),"")</f>
        <v>0</v>
      </c>
      <c r="L316" s="131">
        <f>IFERROR(SUM('0'!$M303),"")</f>
        <v>0</v>
      </c>
      <c r="M316" s="135" t="str">
        <f t="shared" ref="M316:M379" si="5">IFERROR(SUM(N316/E316),"")</f>
        <v/>
      </c>
      <c r="N316" s="135">
        <f>IFERROR(SUM('0'!$Q303),"")</f>
        <v>0</v>
      </c>
      <c r="O316" s="135">
        <f>IFERROR(SUM('0'!$R303),"")</f>
        <v>0</v>
      </c>
      <c r="P316" s="135">
        <f>IFERROR(SUM('0'!$S303),"")</f>
        <v>0</v>
      </c>
      <c r="Q316" s="134" t="str">
        <f>IFERROR(CONCATENATE('0'!$T303),"")</f>
        <v>л/к</v>
      </c>
      <c r="R316" s="136" t="str">
        <f>IFERROR(CONCATENATE('0'!$W303),"")</f>
        <v/>
      </c>
    </row>
    <row r="317" spans="1:18" ht="15.95" hidden="1" customHeight="1">
      <c r="A317" s="130" t="str">
        <f>IFERROR(CONCATENATE('0'!$A304),"")</f>
        <v/>
      </c>
      <c r="B317" s="131">
        <f>IFERROR(SUM('0'!$B304),"")</f>
        <v>0</v>
      </c>
      <c r="C317" s="131" t="str">
        <f>CONCATENATE('0'!C304,"(",'0'!D304,")")</f>
        <v>()</v>
      </c>
      <c r="D317" s="132">
        <f>IFERROR(SUM('0'!$E304),"")</f>
        <v>0</v>
      </c>
      <c r="E317" s="131">
        <f>IFERROR(SUM('0'!$F304),"")</f>
        <v>0</v>
      </c>
      <c r="F317" s="131" t="str">
        <f>IFERROR(CONCATENATE('0'!$G304),0)</f>
        <v/>
      </c>
      <c r="G317" s="133">
        <f>IFERROR(SUM('0'!$H304),"")</f>
        <v>0</v>
      </c>
      <c r="H317" s="131">
        <f>IFERROR(SUM('0'!$I304),"")</f>
        <v>0</v>
      </c>
      <c r="I317" s="134" t="str">
        <f>IFERROR(CONCATENATE('0'!$J304),0)</f>
        <v/>
      </c>
      <c r="J317" s="131" t="str">
        <f>IFERROR(CONCATENATE('0'!$K304),0)</f>
        <v/>
      </c>
      <c r="K317" s="131">
        <f>IFERROR(SUM('0'!$L304),"")</f>
        <v>0</v>
      </c>
      <c r="L317" s="131">
        <f>IFERROR(SUM('0'!$M304),"")</f>
        <v>0</v>
      </c>
      <c r="M317" s="135" t="str">
        <f t="shared" si="5"/>
        <v/>
      </c>
      <c r="N317" s="135">
        <f>IFERROR(SUM('0'!$Q304),"")</f>
        <v>0</v>
      </c>
      <c r="O317" s="135">
        <f>IFERROR(SUM('0'!$R304),"")</f>
        <v>0</v>
      </c>
      <c r="P317" s="135">
        <f>IFERROR(SUM('0'!$S304),"")</f>
        <v>0</v>
      </c>
      <c r="Q317" s="134" t="str">
        <f>IFERROR(CONCATENATE('0'!$T304),"")</f>
        <v>л/к</v>
      </c>
      <c r="R317" s="136" t="str">
        <f>IFERROR(CONCATENATE('0'!$W304),"")</f>
        <v/>
      </c>
    </row>
    <row r="318" spans="1:18" ht="15.95" hidden="1" customHeight="1">
      <c r="A318" s="130" t="str">
        <f>IFERROR(CONCATENATE('0'!$A305),"")</f>
        <v/>
      </c>
      <c r="B318" s="131">
        <f>IFERROR(SUM('0'!$B305),"")</f>
        <v>0</v>
      </c>
      <c r="C318" s="131" t="str">
        <f>CONCATENATE('0'!C305,"(",'0'!D305,")")</f>
        <v>()</v>
      </c>
      <c r="D318" s="132">
        <f>IFERROR(SUM('0'!$E305),"")</f>
        <v>0</v>
      </c>
      <c r="E318" s="131">
        <f>IFERROR(SUM('0'!$F305),"")</f>
        <v>0</v>
      </c>
      <c r="F318" s="131" t="str">
        <f>IFERROR(CONCATENATE('0'!$G305),0)</f>
        <v/>
      </c>
      <c r="G318" s="133">
        <f>IFERROR(SUM('0'!$H305),"")</f>
        <v>0</v>
      </c>
      <c r="H318" s="131">
        <f>IFERROR(SUM('0'!$I305),"")</f>
        <v>0</v>
      </c>
      <c r="I318" s="134" t="str">
        <f>IFERROR(CONCATENATE('0'!$J305),0)</f>
        <v/>
      </c>
      <c r="J318" s="131" t="str">
        <f>IFERROR(CONCATENATE('0'!$K305),0)</f>
        <v/>
      </c>
      <c r="K318" s="131">
        <f>IFERROR(SUM('0'!$L305),"")</f>
        <v>0</v>
      </c>
      <c r="L318" s="131">
        <f>IFERROR(SUM('0'!$M305),"")</f>
        <v>0</v>
      </c>
      <c r="M318" s="135" t="str">
        <f t="shared" si="5"/>
        <v/>
      </c>
      <c r="N318" s="135">
        <f>IFERROR(SUM('0'!$Q305),"")</f>
        <v>0</v>
      </c>
      <c r="O318" s="135">
        <f>IFERROR(SUM('0'!$R305),"")</f>
        <v>0</v>
      </c>
      <c r="P318" s="135">
        <f>IFERROR(SUM('0'!$S305),"")</f>
        <v>0</v>
      </c>
      <c r="Q318" s="134" t="str">
        <f>IFERROR(CONCATENATE('0'!$T305),"")</f>
        <v>л/к</v>
      </c>
      <c r="R318" s="136" t="str">
        <f>IFERROR(CONCATENATE('0'!$W305),"")</f>
        <v/>
      </c>
    </row>
    <row r="319" spans="1:18" ht="15.95" hidden="1" customHeight="1">
      <c r="A319" s="130" t="str">
        <f>IFERROR(CONCATENATE('0'!$A306),"")</f>
        <v/>
      </c>
      <c r="B319" s="131">
        <f>IFERROR(SUM('0'!$B306),"")</f>
        <v>0</v>
      </c>
      <c r="C319" s="131" t="str">
        <f>CONCATENATE('0'!C306,"(",'0'!D306,")")</f>
        <v>()</v>
      </c>
      <c r="D319" s="132">
        <f>IFERROR(SUM('0'!$E306),"")</f>
        <v>0</v>
      </c>
      <c r="E319" s="131">
        <f>IFERROR(SUM('0'!$F306),"")</f>
        <v>0</v>
      </c>
      <c r="F319" s="131" t="str">
        <f>IFERROR(CONCATENATE('0'!$G306),0)</f>
        <v/>
      </c>
      <c r="G319" s="133">
        <f>IFERROR(SUM('0'!$H306),"")</f>
        <v>0</v>
      </c>
      <c r="H319" s="131">
        <f>IFERROR(SUM('0'!$I306),"")</f>
        <v>0</v>
      </c>
      <c r="I319" s="134" t="str">
        <f>IFERROR(CONCATENATE('0'!$J306),0)</f>
        <v/>
      </c>
      <c r="J319" s="131" t="str">
        <f>IFERROR(CONCATENATE('0'!$K306),0)</f>
        <v/>
      </c>
      <c r="K319" s="131">
        <f>IFERROR(SUM('0'!$L306),"")</f>
        <v>0</v>
      </c>
      <c r="L319" s="131">
        <f>IFERROR(SUM('0'!$M306),"")</f>
        <v>0</v>
      </c>
      <c r="M319" s="135" t="str">
        <f t="shared" si="5"/>
        <v/>
      </c>
      <c r="N319" s="135">
        <f>IFERROR(SUM('0'!$Q306),"")</f>
        <v>0</v>
      </c>
      <c r="O319" s="135">
        <f>IFERROR(SUM('0'!$R306),"")</f>
        <v>0</v>
      </c>
      <c r="P319" s="135">
        <f>IFERROR(SUM('0'!$S306),"")</f>
        <v>0</v>
      </c>
      <c r="Q319" s="134" t="str">
        <f>IFERROR(CONCATENATE('0'!$T306),"")</f>
        <v>л/к</v>
      </c>
      <c r="R319" s="136" t="str">
        <f>IFERROR(CONCATENATE('0'!$W306),"")</f>
        <v/>
      </c>
    </row>
    <row r="320" spans="1:18" ht="15.95" hidden="1" customHeight="1">
      <c r="A320" s="130" t="str">
        <f>IFERROR(CONCATENATE('0'!$A307),"")</f>
        <v/>
      </c>
      <c r="B320" s="131">
        <f>IFERROR(SUM('0'!$B307),"")</f>
        <v>0</v>
      </c>
      <c r="C320" s="131" t="str">
        <f>CONCATENATE('0'!C307,"(",'0'!D307,")")</f>
        <v>()</v>
      </c>
      <c r="D320" s="132">
        <f>IFERROR(SUM('0'!$E307),"")</f>
        <v>0</v>
      </c>
      <c r="E320" s="131">
        <f>IFERROR(SUM('0'!$F307),"")</f>
        <v>0</v>
      </c>
      <c r="F320" s="131" t="str">
        <f>IFERROR(CONCATENATE('0'!$G307),0)</f>
        <v/>
      </c>
      <c r="G320" s="133">
        <f>IFERROR(SUM('0'!$H307),"")</f>
        <v>0</v>
      </c>
      <c r="H320" s="131">
        <f>IFERROR(SUM('0'!$I307),"")</f>
        <v>0</v>
      </c>
      <c r="I320" s="134" t="str">
        <f>IFERROR(CONCATENATE('0'!$J307),0)</f>
        <v/>
      </c>
      <c r="J320" s="131" t="str">
        <f>IFERROR(CONCATENATE('0'!$K307),0)</f>
        <v/>
      </c>
      <c r="K320" s="131">
        <f>IFERROR(SUM('0'!$L307),"")</f>
        <v>0</v>
      </c>
      <c r="L320" s="131">
        <f>IFERROR(SUM('0'!$M307),"")</f>
        <v>0</v>
      </c>
      <c r="M320" s="135" t="str">
        <f t="shared" si="5"/>
        <v/>
      </c>
      <c r="N320" s="135">
        <f>IFERROR(SUM('0'!$Q307),"")</f>
        <v>0</v>
      </c>
      <c r="O320" s="135">
        <f>IFERROR(SUM('0'!$R307),"")</f>
        <v>0</v>
      </c>
      <c r="P320" s="135">
        <f>IFERROR(SUM('0'!$S307),"")</f>
        <v>0</v>
      </c>
      <c r="Q320" s="134" t="str">
        <f>IFERROR(CONCATENATE('0'!$T307),"")</f>
        <v>л/к</v>
      </c>
      <c r="R320" s="136" t="str">
        <f>IFERROR(CONCATENATE('0'!$W307),"")</f>
        <v/>
      </c>
    </row>
    <row r="321" spans="1:18" ht="15.95" hidden="1" customHeight="1">
      <c r="A321" s="130" t="str">
        <f>IFERROR(CONCATENATE('0'!$A308),"")</f>
        <v/>
      </c>
      <c r="B321" s="131">
        <f>IFERROR(SUM('0'!$B308),"")</f>
        <v>0</v>
      </c>
      <c r="C321" s="131" t="str">
        <f>CONCATENATE('0'!C308,"(",'0'!D308,")")</f>
        <v>()</v>
      </c>
      <c r="D321" s="132">
        <f>IFERROR(SUM('0'!$E308),"")</f>
        <v>0</v>
      </c>
      <c r="E321" s="131">
        <f>IFERROR(SUM('0'!$F308),"")</f>
        <v>0</v>
      </c>
      <c r="F321" s="131" t="str">
        <f>IFERROR(CONCATENATE('0'!$G308),0)</f>
        <v/>
      </c>
      <c r="G321" s="133">
        <f>IFERROR(SUM('0'!$H308),"")</f>
        <v>0</v>
      </c>
      <c r="H321" s="131">
        <f>IFERROR(SUM('0'!$I308),"")</f>
        <v>0</v>
      </c>
      <c r="I321" s="134" t="str">
        <f>IFERROR(CONCATENATE('0'!$J308),0)</f>
        <v/>
      </c>
      <c r="J321" s="131" t="str">
        <f>IFERROR(CONCATENATE('0'!$K308),0)</f>
        <v/>
      </c>
      <c r="K321" s="131">
        <f>IFERROR(SUM('0'!$L308),"")</f>
        <v>0</v>
      </c>
      <c r="L321" s="131">
        <f>IFERROR(SUM('0'!$M308),"")</f>
        <v>0</v>
      </c>
      <c r="M321" s="135" t="str">
        <f t="shared" si="5"/>
        <v/>
      </c>
      <c r="N321" s="135">
        <f>IFERROR(SUM('0'!$Q308),"")</f>
        <v>0</v>
      </c>
      <c r="O321" s="135">
        <f>IFERROR(SUM('0'!$R308),"")</f>
        <v>0</v>
      </c>
      <c r="P321" s="135">
        <f>IFERROR(SUM('0'!$S308),"")</f>
        <v>0</v>
      </c>
      <c r="Q321" s="134" t="str">
        <f>IFERROR(CONCATENATE('0'!$T308),"")</f>
        <v>л/к</v>
      </c>
      <c r="R321" s="136" t="str">
        <f>IFERROR(CONCATENATE('0'!$W308),"")</f>
        <v/>
      </c>
    </row>
    <row r="322" spans="1:18" ht="15.95" hidden="1" customHeight="1">
      <c r="A322" s="130" t="str">
        <f>IFERROR(CONCATENATE('0'!$A309),"")</f>
        <v/>
      </c>
      <c r="B322" s="131">
        <f>IFERROR(SUM('0'!$B309),"")</f>
        <v>0</v>
      </c>
      <c r="C322" s="131" t="str">
        <f>CONCATENATE('0'!C309,"(",'0'!D309,")")</f>
        <v>()</v>
      </c>
      <c r="D322" s="132">
        <f>IFERROR(SUM('0'!$E309),"")</f>
        <v>0</v>
      </c>
      <c r="E322" s="131">
        <f>IFERROR(SUM('0'!$F309),"")</f>
        <v>0</v>
      </c>
      <c r="F322" s="131" t="str">
        <f>IFERROR(CONCATENATE('0'!$G309),0)</f>
        <v/>
      </c>
      <c r="G322" s="133">
        <f>IFERROR(SUM('0'!$H309),"")</f>
        <v>0</v>
      </c>
      <c r="H322" s="131">
        <f>IFERROR(SUM('0'!$I309),"")</f>
        <v>0</v>
      </c>
      <c r="I322" s="134" t="str">
        <f>IFERROR(CONCATENATE('0'!$J309),0)</f>
        <v/>
      </c>
      <c r="J322" s="131" t="str">
        <f>IFERROR(CONCATENATE('0'!$K309),0)</f>
        <v/>
      </c>
      <c r="K322" s="131">
        <f>IFERROR(SUM('0'!$L309),"")</f>
        <v>0</v>
      </c>
      <c r="L322" s="131">
        <f>IFERROR(SUM('0'!$M309),"")</f>
        <v>0</v>
      </c>
      <c r="M322" s="135" t="str">
        <f t="shared" si="5"/>
        <v/>
      </c>
      <c r="N322" s="135">
        <f>IFERROR(SUM('0'!$Q309),"")</f>
        <v>0</v>
      </c>
      <c r="O322" s="135">
        <f>IFERROR(SUM('0'!$R309),"")</f>
        <v>0</v>
      </c>
      <c r="P322" s="135">
        <f>IFERROR(SUM('0'!$S309),"")</f>
        <v>0</v>
      </c>
      <c r="Q322" s="134" t="str">
        <f>IFERROR(CONCATENATE('0'!$T309),"")</f>
        <v>л/к</v>
      </c>
      <c r="R322" s="136" t="str">
        <f>IFERROR(CONCATENATE('0'!$W309),"")</f>
        <v/>
      </c>
    </row>
    <row r="323" spans="1:18" ht="15.95" hidden="1" customHeight="1">
      <c r="A323" s="130" t="str">
        <f>IFERROR(CONCATENATE('0'!$A310),"")</f>
        <v/>
      </c>
      <c r="B323" s="131">
        <f>IFERROR(SUM('0'!$B310),"")</f>
        <v>0</v>
      </c>
      <c r="C323" s="131" t="str">
        <f>CONCATENATE('0'!C310,"(",'0'!D310,")")</f>
        <v>()</v>
      </c>
      <c r="D323" s="132">
        <f>IFERROR(SUM('0'!$E310),"")</f>
        <v>0</v>
      </c>
      <c r="E323" s="131">
        <f>IFERROR(SUM('0'!$F310),"")</f>
        <v>0</v>
      </c>
      <c r="F323" s="131" t="str">
        <f>IFERROR(CONCATENATE('0'!$G310),0)</f>
        <v/>
      </c>
      <c r="G323" s="133">
        <f>IFERROR(SUM('0'!$H310),"")</f>
        <v>0</v>
      </c>
      <c r="H323" s="131">
        <f>IFERROR(SUM('0'!$I310),"")</f>
        <v>0</v>
      </c>
      <c r="I323" s="134" t="str">
        <f>IFERROR(CONCATENATE('0'!$J310),0)</f>
        <v/>
      </c>
      <c r="J323" s="131" t="str">
        <f>IFERROR(CONCATENATE('0'!$K310),0)</f>
        <v/>
      </c>
      <c r="K323" s="131">
        <f>IFERROR(SUM('0'!$L310),"")</f>
        <v>0</v>
      </c>
      <c r="L323" s="131">
        <f>IFERROR(SUM('0'!$M310),"")</f>
        <v>0</v>
      </c>
      <c r="M323" s="135" t="str">
        <f t="shared" si="5"/>
        <v/>
      </c>
      <c r="N323" s="135">
        <f>IFERROR(SUM('0'!$Q310),"")</f>
        <v>0</v>
      </c>
      <c r="O323" s="135">
        <f>IFERROR(SUM('0'!$R310),"")</f>
        <v>0</v>
      </c>
      <c r="P323" s="135">
        <f>IFERROR(SUM('0'!$S310),"")</f>
        <v>0</v>
      </c>
      <c r="Q323" s="134" t="str">
        <f>IFERROR(CONCATENATE('0'!$T310),"")</f>
        <v>л/к</v>
      </c>
      <c r="R323" s="136" t="str">
        <f>IFERROR(CONCATENATE('0'!$W310),"")</f>
        <v/>
      </c>
    </row>
    <row r="324" spans="1:18" ht="15.95" hidden="1" customHeight="1">
      <c r="A324" s="130" t="str">
        <f>IFERROR(CONCATENATE('0'!$A311),"")</f>
        <v/>
      </c>
      <c r="B324" s="131">
        <f>IFERROR(SUM('0'!$B311),"")</f>
        <v>0</v>
      </c>
      <c r="C324" s="131" t="str">
        <f>CONCATENATE('0'!C311,"(",'0'!D311,")")</f>
        <v>()</v>
      </c>
      <c r="D324" s="132">
        <f>IFERROR(SUM('0'!$E311),"")</f>
        <v>0</v>
      </c>
      <c r="E324" s="131">
        <f>IFERROR(SUM('0'!$F311),"")</f>
        <v>0</v>
      </c>
      <c r="F324" s="131" t="str">
        <f>IFERROR(CONCATENATE('0'!$G311),0)</f>
        <v/>
      </c>
      <c r="G324" s="133">
        <f>IFERROR(SUM('0'!$H311),"")</f>
        <v>0</v>
      </c>
      <c r="H324" s="131">
        <f>IFERROR(SUM('0'!$I311),"")</f>
        <v>0</v>
      </c>
      <c r="I324" s="134" t="str">
        <f>IFERROR(CONCATENATE('0'!$J311),0)</f>
        <v/>
      </c>
      <c r="J324" s="131" t="str">
        <f>IFERROR(CONCATENATE('0'!$K311),0)</f>
        <v/>
      </c>
      <c r="K324" s="131">
        <f>IFERROR(SUM('0'!$L311),"")</f>
        <v>0</v>
      </c>
      <c r="L324" s="131">
        <f>IFERROR(SUM('0'!$M311),"")</f>
        <v>0</v>
      </c>
      <c r="M324" s="135" t="str">
        <f t="shared" si="5"/>
        <v/>
      </c>
      <c r="N324" s="135">
        <f>IFERROR(SUM('0'!$Q311),"")</f>
        <v>0</v>
      </c>
      <c r="O324" s="135">
        <f>IFERROR(SUM('0'!$R311),"")</f>
        <v>0</v>
      </c>
      <c r="P324" s="135">
        <f>IFERROR(SUM('0'!$S311),"")</f>
        <v>0</v>
      </c>
      <c r="Q324" s="134" t="str">
        <f>IFERROR(CONCATENATE('0'!$T311),"")</f>
        <v>л/к</v>
      </c>
      <c r="R324" s="136" t="str">
        <f>IFERROR(CONCATENATE('0'!$W311),"")</f>
        <v/>
      </c>
    </row>
    <row r="325" spans="1:18" ht="15.95" hidden="1" customHeight="1">
      <c r="A325" s="130" t="str">
        <f>IFERROR(CONCATENATE('0'!$A312),"")</f>
        <v/>
      </c>
      <c r="B325" s="131">
        <f>IFERROR(SUM('0'!$B312),"")</f>
        <v>0</v>
      </c>
      <c r="C325" s="131" t="str">
        <f>CONCATENATE('0'!C312,"(",'0'!D312,")")</f>
        <v>()</v>
      </c>
      <c r="D325" s="132">
        <f>IFERROR(SUM('0'!$E312),"")</f>
        <v>0</v>
      </c>
      <c r="E325" s="131">
        <f>IFERROR(SUM('0'!$F312),"")</f>
        <v>0</v>
      </c>
      <c r="F325" s="131" t="str">
        <f>IFERROR(CONCATENATE('0'!$G312),0)</f>
        <v/>
      </c>
      <c r="G325" s="133">
        <f>IFERROR(SUM('0'!$H312),"")</f>
        <v>0</v>
      </c>
      <c r="H325" s="131">
        <f>IFERROR(SUM('0'!$I312),"")</f>
        <v>0</v>
      </c>
      <c r="I325" s="134" t="str">
        <f>IFERROR(CONCATENATE('0'!$J312),0)</f>
        <v/>
      </c>
      <c r="J325" s="131" t="str">
        <f>IFERROR(CONCATENATE('0'!$K312),0)</f>
        <v/>
      </c>
      <c r="K325" s="131">
        <f>IFERROR(SUM('0'!$L312),"")</f>
        <v>0</v>
      </c>
      <c r="L325" s="131">
        <f>IFERROR(SUM('0'!$M312),"")</f>
        <v>0</v>
      </c>
      <c r="M325" s="135" t="str">
        <f t="shared" si="5"/>
        <v/>
      </c>
      <c r="N325" s="135">
        <f>IFERROR(SUM('0'!$Q312),"")</f>
        <v>0</v>
      </c>
      <c r="O325" s="135">
        <f>IFERROR(SUM('0'!$R312),"")</f>
        <v>0</v>
      </c>
      <c r="P325" s="135">
        <f>IFERROR(SUM('0'!$S312),"")</f>
        <v>0</v>
      </c>
      <c r="Q325" s="134" t="str">
        <f>IFERROR(CONCATENATE('0'!$T312),"")</f>
        <v>л/к</v>
      </c>
      <c r="R325" s="136" t="str">
        <f>IFERROR(CONCATENATE('0'!$W312),"")</f>
        <v/>
      </c>
    </row>
    <row r="326" spans="1:18" ht="15.95" hidden="1" customHeight="1">
      <c r="A326" s="130" t="str">
        <f>IFERROR(CONCATENATE('0'!$A313),"")</f>
        <v/>
      </c>
      <c r="B326" s="131">
        <f>IFERROR(SUM('0'!$B313),"")</f>
        <v>0</v>
      </c>
      <c r="C326" s="131" t="str">
        <f>CONCATENATE('0'!C313,"(",'0'!D313,")")</f>
        <v>()</v>
      </c>
      <c r="D326" s="132">
        <f>IFERROR(SUM('0'!$E313),"")</f>
        <v>0</v>
      </c>
      <c r="E326" s="131">
        <f>IFERROR(SUM('0'!$F313),"")</f>
        <v>0</v>
      </c>
      <c r="F326" s="131" t="str">
        <f>IFERROR(CONCATENATE('0'!$G313),0)</f>
        <v/>
      </c>
      <c r="G326" s="133">
        <f>IFERROR(SUM('0'!$H313),"")</f>
        <v>0</v>
      </c>
      <c r="H326" s="131">
        <f>IFERROR(SUM('0'!$I313),"")</f>
        <v>0</v>
      </c>
      <c r="I326" s="134" t="str">
        <f>IFERROR(CONCATENATE('0'!$J313),0)</f>
        <v/>
      </c>
      <c r="J326" s="131" t="str">
        <f>IFERROR(CONCATENATE('0'!$K313),0)</f>
        <v/>
      </c>
      <c r="K326" s="131">
        <f>IFERROR(SUM('0'!$L313),"")</f>
        <v>0</v>
      </c>
      <c r="L326" s="131">
        <f>IFERROR(SUM('0'!$M313),"")</f>
        <v>0</v>
      </c>
      <c r="M326" s="135" t="str">
        <f t="shared" si="5"/>
        <v/>
      </c>
      <c r="N326" s="135">
        <f>IFERROR(SUM('0'!$Q313),"")</f>
        <v>0</v>
      </c>
      <c r="O326" s="135">
        <f>IFERROR(SUM('0'!$R313),"")</f>
        <v>0</v>
      </c>
      <c r="P326" s="135">
        <f>IFERROR(SUM('0'!$S313),"")</f>
        <v>0</v>
      </c>
      <c r="Q326" s="134" t="str">
        <f>IFERROR(CONCATENATE('0'!$T313),"")</f>
        <v>л/к</v>
      </c>
      <c r="R326" s="136" t="str">
        <f>IFERROR(CONCATENATE('0'!$W313),"")</f>
        <v/>
      </c>
    </row>
    <row r="327" spans="1:18" ht="15.95" hidden="1" customHeight="1">
      <c r="A327" s="130" t="str">
        <f>IFERROR(CONCATENATE('0'!$A314),"")</f>
        <v/>
      </c>
      <c r="B327" s="131">
        <f>IFERROR(SUM('0'!$B314),"")</f>
        <v>0</v>
      </c>
      <c r="C327" s="131" t="str">
        <f>CONCATENATE('0'!C314,"(",'0'!D314,")")</f>
        <v>()</v>
      </c>
      <c r="D327" s="132">
        <f>IFERROR(SUM('0'!$E314),"")</f>
        <v>0</v>
      </c>
      <c r="E327" s="131">
        <f>IFERROR(SUM('0'!$F314),"")</f>
        <v>0</v>
      </c>
      <c r="F327" s="131" t="str">
        <f>IFERROR(CONCATENATE('0'!$G314),0)</f>
        <v/>
      </c>
      <c r="G327" s="133">
        <f>IFERROR(SUM('0'!$H314),"")</f>
        <v>0</v>
      </c>
      <c r="H327" s="131">
        <f>IFERROR(SUM('0'!$I314),"")</f>
        <v>0</v>
      </c>
      <c r="I327" s="134" t="str">
        <f>IFERROR(CONCATENATE('0'!$J314),0)</f>
        <v/>
      </c>
      <c r="J327" s="131" t="str">
        <f>IFERROR(CONCATENATE('0'!$K314),0)</f>
        <v/>
      </c>
      <c r="K327" s="131">
        <f>IFERROR(SUM('0'!$L314),"")</f>
        <v>0</v>
      </c>
      <c r="L327" s="131">
        <f>IFERROR(SUM('0'!$M314),"")</f>
        <v>0</v>
      </c>
      <c r="M327" s="135" t="str">
        <f t="shared" si="5"/>
        <v/>
      </c>
      <c r="N327" s="135">
        <f>IFERROR(SUM('0'!$Q314),"")</f>
        <v>0</v>
      </c>
      <c r="O327" s="135">
        <f>IFERROR(SUM('0'!$R314),"")</f>
        <v>0</v>
      </c>
      <c r="P327" s="135">
        <f>IFERROR(SUM('0'!$S314),"")</f>
        <v>0</v>
      </c>
      <c r="Q327" s="134" t="str">
        <f>IFERROR(CONCATENATE('0'!$T314),"")</f>
        <v>л/к</v>
      </c>
      <c r="R327" s="136" t="str">
        <f>IFERROR(CONCATENATE('0'!$W314),"")</f>
        <v/>
      </c>
    </row>
    <row r="328" spans="1:18" ht="15.95" hidden="1" customHeight="1">
      <c r="A328" s="130" t="str">
        <f>IFERROR(CONCATENATE('0'!$A315),"")</f>
        <v/>
      </c>
      <c r="B328" s="131">
        <f>IFERROR(SUM('0'!$B315),"")</f>
        <v>0</v>
      </c>
      <c r="C328" s="131" t="str">
        <f>CONCATENATE('0'!C315,"(",'0'!D315,")")</f>
        <v>()</v>
      </c>
      <c r="D328" s="132">
        <f>IFERROR(SUM('0'!$E315),"")</f>
        <v>0</v>
      </c>
      <c r="E328" s="131">
        <f>IFERROR(SUM('0'!$F315),"")</f>
        <v>0</v>
      </c>
      <c r="F328" s="131" t="str">
        <f>IFERROR(CONCATENATE('0'!$G315),0)</f>
        <v/>
      </c>
      <c r="G328" s="133">
        <f>IFERROR(SUM('0'!$H315),"")</f>
        <v>0</v>
      </c>
      <c r="H328" s="131">
        <f>IFERROR(SUM('0'!$I315),"")</f>
        <v>0</v>
      </c>
      <c r="I328" s="134" t="str">
        <f>IFERROR(CONCATENATE('0'!$J315),0)</f>
        <v/>
      </c>
      <c r="J328" s="131" t="str">
        <f>IFERROR(CONCATENATE('0'!$K315),0)</f>
        <v/>
      </c>
      <c r="K328" s="131">
        <f>IFERROR(SUM('0'!$L315),"")</f>
        <v>0</v>
      </c>
      <c r="L328" s="131">
        <f>IFERROR(SUM('0'!$M315),"")</f>
        <v>0</v>
      </c>
      <c r="M328" s="135" t="str">
        <f t="shared" si="5"/>
        <v/>
      </c>
      <c r="N328" s="135">
        <f>IFERROR(SUM('0'!$Q315),"")</f>
        <v>0</v>
      </c>
      <c r="O328" s="135">
        <f>IFERROR(SUM('0'!$R315),"")</f>
        <v>0</v>
      </c>
      <c r="P328" s="135">
        <f>IFERROR(SUM('0'!$S315),"")</f>
        <v>0</v>
      </c>
      <c r="Q328" s="134" t="str">
        <f>IFERROR(CONCATENATE('0'!$T315),"")</f>
        <v>л/к</v>
      </c>
      <c r="R328" s="136" t="str">
        <f>IFERROR(CONCATENATE('0'!$W315),"")</f>
        <v/>
      </c>
    </row>
    <row r="329" spans="1:18" ht="15.95" hidden="1" customHeight="1">
      <c r="A329" s="130" t="str">
        <f>IFERROR(CONCATENATE('0'!$A316),"")</f>
        <v/>
      </c>
      <c r="B329" s="131">
        <f>IFERROR(SUM('0'!$B316),"")</f>
        <v>0</v>
      </c>
      <c r="C329" s="131" t="str">
        <f>CONCATENATE('0'!C316,"(",'0'!D316,")")</f>
        <v>()</v>
      </c>
      <c r="D329" s="132">
        <f>IFERROR(SUM('0'!$E316),"")</f>
        <v>0</v>
      </c>
      <c r="E329" s="131">
        <f>IFERROR(SUM('0'!$F316),"")</f>
        <v>0</v>
      </c>
      <c r="F329" s="131" t="str">
        <f>IFERROR(CONCATENATE('0'!$G316),0)</f>
        <v/>
      </c>
      <c r="G329" s="133">
        <f>IFERROR(SUM('0'!$H316),"")</f>
        <v>0</v>
      </c>
      <c r="H329" s="131">
        <f>IFERROR(SUM('0'!$I316),"")</f>
        <v>0</v>
      </c>
      <c r="I329" s="134" t="str">
        <f>IFERROR(CONCATENATE('0'!$J316),0)</f>
        <v/>
      </c>
      <c r="J329" s="131" t="str">
        <f>IFERROR(CONCATENATE('0'!$K316),0)</f>
        <v/>
      </c>
      <c r="K329" s="131">
        <f>IFERROR(SUM('0'!$L316),"")</f>
        <v>0</v>
      </c>
      <c r="L329" s="131">
        <f>IFERROR(SUM('0'!$M316),"")</f>
        <v>0</v>
      </c>
      <c r="M329" s="135" t="str">
        <f t="shared" si="5"/>
        <v/>
      </c>
      <c r="N329" s="135">
        <f>IFERROR(SUM('0'!$Q316),"")</f>
        <v>0</v>
      </c>
      <c r="O329" s="135">
        <f>IFERROR(SUM('0'!$R316),"")</f>
        <v>0</v>
      </c>
      <c r="P329" s="135">
        <f>IFERROR(SUM('0'!$S316),"")</f>
        <v>0</v>
      </c>
      <c r="Q329" s="134" t="str">
        <f>IFERROR(CONCATENATE('0'!$T316),"")</f>
        <v>л/к</v>
      </c>
      <c r="R329" s="136" t="str">
        <f>IFERROR(CONCATENATE('0'!$W316),"")</f>
        <v/>
      </c>
    </row>
    <row r="330" spans="1:18" ht="15.95" hidden="1" customHeight="1">
      <c r="A330" s="130" t="str">
        <f>IFERROR(CONCATENATE('0'!$A317),"")</f>
        <v/>
      </c>
      <c r="B330" s="131">
        <f>IFERROR(SUM('0'!$B317),"")</f>
        <v>0</v>
      </c>
      <c r="C330" s="131" t="str">
        <f>CONCATENATE('0'!C317,"(",'0'!D317,")")</f>
        <v>()</v>
      </c>
      <c r="D330" s="132">
        <f>IFERROR(SUM('0'!$E317),"")</f>
        <v>0</v>
      </c>
      <c r="E330" s="131">
        <f>IFERROR(SUM('0'!$F317),"")</f>
        <v>0</v>
      </c>
      <c r="F330" s="131" t="str">
        <f>IFERROR(CONCATENATE('0'!$G317),0)</f>
        <v/>
      </c>
      <c r="G330" s="133">
        <f>IFERROR(SUM('0'!$H317),"")</f>
        <v>0</v>
      </c>
      <c r="H330" s="131">
        <f>IFERROR(SUM('0'!$I317),"")</f>
        <v>0</v>
      </c>
      <c r="I330" s="134" t="str">
        <f>IFERROR(CONCATENATE('0'!$J317),0)</f>
        <v/>
      </c>
      <c r="J330" s="131" t="str">
        <f>IFERROR(CONCATENATE('0'!$K317),0)</f>
        <v/>
      </c>
      <c r="K330" s="131">
        <f>IFERROR(SUM('0'!$L317),"")</f>
        <v>0</v>
      </c>
      <c r="L330" s="131">
        <f>IFERROR(SUM('0'!$M317),"")</f>
        <v>0</v>
      </c>
      <c r="M330" s="135" t="str">
        <f t="shared" si="5"/>
        <v/>
      </c>
      <c r="N330" s="135">
        <f>IFERROR(SUM('0'!$Q317),"")</f>
        <v>0</v>
      </c>
      <c r="O330" s="135">
        <f>IFERROR(SUM('0'!$R317),"")</f>
        <v>0</v>
      </c>
      <c r="P330" s="135">
        <f>IFERROR(SUM('0'!$S317),"")</f>
        <v>0</v>
      </c>
      <c r="Q330" s="134" t="str">
        <f>IFERROR(CONCATENATE('0'!$T317),"")</f>
        <v>л/к</v>
      </c>
      <c r="R330" s="136" t="str">
        <f>IFERROR(CONCATENATE('0'!$W317),"")</f>
        <v/>
      </c>
    </row>
    <row r="331" spans="1:18" ht="15.95" hidden="1" customHeight="1">
      <c r="A331" s="130" t="str">
        <f>IFERROR(CONCATENATE('0'!$A318),"")</f>
        <v/>
      </c>
      <c r="B331" s="131">
        <f>IFERROR(SUM('0'!$B318),"")</f>
        <v>0</v>
      </c>
      <c r="C331" s="131" t="str">
        <f>CONCATENATE('0'!C318,"(",'0'!D318,")")</f>
        <v>()</v>
      </c>
      <c r="D331" s="132">
        <f>IFERROR(SUM('0'!$E318),"")</f>
        <v>0</v>
      </c>
      <c r="E331" s="131">
        <f>IFERROR(SUM('0'!$F318),"")</f>
        <v>0</v>
      </c>
      <c r="F331" s="131" t="str">
        <f>IFERROR(CONCATENATE('0'!$G318),0)</f>
        <v/>
      </c>
      <c r="G331" s="133">
        <f>IFERROR(SUM('0'!$H318),"")</f>
        <v>0</v>
      </c>
      <c r="H331" s="131">
        <f>IFERROR(SUM('0'!$I318),"")</f>
        <v>0</v>
      </c>
      <c r="I331" s="134" t="str">
        <f>IFERROR(CONCATENATE('0'!$J318),0)</f>
        <v/>
      </c>
      <c r="J331" s="131" t="str">
        <f>IFERROR(CONCATENATE('0'!$K318),0)</f>
        <v/>
      </c>
      <c r="K331" s="131">
        <f>IFERROR(SUM('0'!$L318),"")</f>
        <v>0</v>
      </c>
      <c r="L331" s="131">
        <f>IFERROR(SUM('0'!$M318),"")</f>
        <v>0</v>
      </c>
      <c r="M331" s="135" t="str">
        <f t="shared" si="5"/>
        <v/>
      </c>
      <c r="N331" s="135">
        <f>IFERROR(SUM('0'!$Q318),"")</f>
        <v>0</v>
      </c>
      <c r="O331" s="135">
        <f>IFERROR(SUM('0'!$R318),"")</f>
        <v>0</v>
      </c>
      <c r="P331" s="135">
        <f>IFERROR(SUM('0'!$S318),"")</f>
        <v>0</v>
      </c>
      <c r="Q331" s="134" t="str">
        <f>IFERROR(CONCATENATE('0'!$T318),"")</f>
        <v>л/к</v>
      </c>
      <c r="R331" s="136" t="str">
        <f>IFERROR(CONCATENATE('0'!$W318),"")</f>
        <v/>
      </c>
    </row>
    <row r="332" spans="1:18" ht="15.95" hidden="1" customHeight="1">
      <c r="A332" s="130" t="str">
        <f>IFERROR(CONCATENATE('0'!$A319),"")</f>
        <v/>
      </c>
      <c r="B332" s="131">
        <f>IFERROR(SUM('0'!$B319),"")</f>
        <v>0</v>
      </c>
      <c r="C332" s="131" t="str">
        <f>CONCATENATE('0'!C319,"(",'0'!D319,")")</f>
        <v>()</v>
      </c>
      <c r="D332" s="132">
        <f>IFERROR(SUM('0'!$E319),"")</f>
        <v>0</v>
      </c>
      <c r="E332" s="131">
        <f>IFERROR(SUM('0'!$F319),"")</f>
        <v>0</v>
      </c>
      <c r="F332" s="131" t="str">
        <f>IFERROR(CONCATENATE('0'!$G319),0)</f>
        <v/>
      </c>
      <c r="G332" s="133">
        <f>IFERROR(SUM('0'!$H319),"")</f>
        <v>0</v>
      </c>
      <c r="H332" s="131">
        <f>IFERROR(SUM('0'!$I319),"")</f>
        <v>0</v>
      </c>
      <c r="I332" s="134" t="str">
        <f>IFERROR(CONCATENATE('0'!$J319),0)</f>
        <v/>
      </c>
      <c r="J332" s="131" t="str">
        <f>IFERROR(CONCATENATE('0'!$K319),0)</f>
        <v/>
      </c>
      <c r="K332" s="131">
        <f>IFERROR(SUM('0'!$L319),"")</f>
        <v>0</v>
      </c>
      <c r="L332" s="131">
        <f>IFERROR(SUM('0'!$M319),"")</f>
        <v>0</v>
      </c>
      <c r="M332" s="135" t="str">
        <f t="shared" si="5"/>
        <v/>
      </c>
      <c r="N332" s="135">
        <f>IFERROR(SUM('0'!$Q319),"")</f>
        <v>0</v>
      </c>
      <c r="O332" s="135">
        <f>IFERROR(SUM('0'!$R319),"")</f>
        <v>0</v>
      </c>
      <c r="P332" s="135">
        <f>IFERROR(SUM('0'!$S319),"")</f>
        <v>0</v>
      </c>
      <c r="Q332" s="134" t="str">
        <f>IFERROR(CONCATENATE('0'!$T319),"")</f>
        <v>л/к</v>
      </c>
      <c r="R332" s="136" t="str">
        <f>IFERROR(CONCATENATE('0'!$W319),"")</f>
        <v/>
      </c>
    </row>
    <row r="333" spans="1:18" ht="15.95" hidden="1" customHeight="1">
      <c r="A333" s="130" t="str">
        <f>IFERROR(CONCATENATE('0'!$A320),"")</f>
        <v/>
      </c>
      <c r="B333" s="131">
        <f>IFERROR(SUM('0'!$B320),"")</f>
        <v>0</v>
      </c>
      <c r="C333" s="131" t="str">
        <f>CONCATENATE('0'!C320,"(",'0'!D320,")")</f>
        <v>()</v>
      </c>
      <c r="D333" s="132">
        <f>IFERROR(SUM('0'!$E320),"")</f>
        <v>0</v>
      </c>
      <c r="E333" s="131">
        <f>IFERROR(SUM('0'!$F320),"")</f>
        <v>0</v>
      </c>
      <c r="F333" s="131" t="str">
        <f>IFERROR(CONCATENATE('0'!$G320),0)</f>
        <v/>
      </c>
      <c r="G333" s="133">
        <f>IFERROR(SUM('0'!$H320),"")</f>
        <v>0</v>
      </c>
      <c r="H333" s="131">
        <f>IFERROR(SUM('0'!$I320),"")</f>
        <v>0</v>
      </c>
      <c r="I333" s="134" t="str">
        <f>IFERROR(CONCATENATE('0'!$J320),0)</f>
        <v/>
      </c>
      <c r="J333" s="131" t="str">
        <f>IFERROR(CONCATENATE('0'!$K320),0)</f>
        <v/>
      </c>
      <c r="K333" s="131">
        <f>IFERROR(SUM('0'!$L320),"")</f>
        <v>0</v>
      </c>
      <c r="L333" s="131">
        <f>IFERROR(SUM('0'!$M320),"")</f>
        <v>0</v>
      </c>
      <c r="M333" s="135" t="str">
        <f t="shared" si="5"/>
        <v/>
      </c>
      <c r="N333" s="135">
        <f>IFERROR(SUM('0'!$Q320),"")</f>
        <v>0</v>
      </c>
      <c r="O333" s="135">
        <f>IFERROR(SUM('0'!$R320),"")</f>
        <v>0</v>
      </c>
      <c r="P333" s="135">
        <f>IFERROR(SUM('0'!$S320),"")</f>
        <v>0</v>
      </c>
      <c r="Q333" s="134" t="str">
        <f>IFERROR(CONCATENATE('0'!$T320),"")</f>
        <v>л/к</v>
      </c>
      <c r="R333" s="136" t="str">
        <f>IFERROR(CONCATENATE('0'!$W320),"")</f>
        <v/>
      </c>
    </row>
    <row r="334" spans="1:18" ht="15.95" hidden="1" customHeight="1">
      <c r="A334" s="130" t="str">
        <f>IFERROR(CONCATENATE('0'!$A321),"")</f>
        <v/>
      </c>
      <c r="B334" s="131">
        <f>IFERROR(SUM('0'!$B321),"")</f>
        <v>0</v>
      </c>
      <c r="C334" s="131" t="str">
        <f>CONCATENATE('0'!C321,"(",'0'!D321,")")</f>
        <v>()</v>
      </c>
      <c r="D334" s="132">
        <f>IFERROR(SUM('0'!$E321),"")</f>
        <v>0</v>
      </c>
      <c r="E334" s="131">
        <f>IFERROR(SUM('0'!$F321),"")</f>
        <v>0</v>
      </c>
      <c r="F334" s="131" t="str">
        <f>IFERROR(CONCATENATE('0'!$G321),0)</f>
        <v/>
      </c>
      <c r="G334" s="133">
        <f>IFERROR(SUM('0'!$H321),"")</f>
        <v>0</v>
      </c>
      <c r="H334" s="131">
        <f>IFERROR(SUM('0'!$I321),"")</f>
        <v>0</v>
      </c>
      <c r="I334" s="134" t="str">
        <f>IFERROR(CONCATENATE('0'!$J321),0)</f>
        <v/>
      </c>
      <c r="J334" s="131" t="str">
        <f>IFERROR(CONCATENATE('0'!$K321),0)</f>
        <v/>
      </c>
      <c r="K334" s="131">
        <f>IFERROR(SUM('0'!$L321),"")</f>
        <v>0</v>
      </c>
      <c r="L334" s="131">
        <f>IFERROR(SUM('0'!$M321),"")</f>
        <v>0</v>
      </c>
      <c r="M334" s="135" t="str">
        <f t="shared" si="5"/>
        <v/>
      </c>
      <c r="N334" s="135">
        <f>IFERROR(SUM('0'!$Q321),"")</f>
        <v>0</v>
      </c>
      <c r="O334" s="135">
        <f>IFERROR(SUM('0'!$R321),"")</f>
        <v>0</v>
      </c>
      <c r="P334" s="135">
        <f>IFERROR(SUM('0'!$S321),"")</f>
        <v>0</v>
      </c>
      <c r="Q334" s="134" t="str">
        <f>IFERROR(CONCATENATE('0'!$T321),"")</f>
        <v>л/к</v>
      </c>
      <c r="R334" s="136" t="str">
        <f>IFERROR(CONCATENATE('0'!$W321),"")</f>
        <v/>
      </c>
    </row>
    <row r="335" spans="1:18" ht="15.95" hidden="1" customHeight="1">
      <c r="A335" s="130" t="str">
        <f>IFERROR(CONCATENATE('0'!$A322),"")</f>
        <v/>
      </c>
      <c r="B335" s="131">
        <f>IFERROR(SUM('0'!$B322),"")</f>
        <v>0</v>
      </c>
      <c r="C335" s="131" t="str">
        <f>CONCATENATE('0'!C322,"(",'0'!D322,")")</f>
        <v>()</v>
      </c>
      <c r="D335" s="132">
        <f>IFERROR(SUM('0'!$E322),"")</f>
        <v>0</v>
      </c>
      <c r="E335" s="131">
        <f>IFERROR(SUM('0'!$F322),"")</f>
        <v>0</v>
      </c>
      <c r="F335" s="131" t="str">
        <f>IFERROR(CONCATENATE('0'!$G322),0)</f>
        <v/>
      </c>
      <c r="G335" s="133">
        <f>IFERROR(SUM('0'!$H322),"")</f>
        <v>0</v>
      </c>
      <c r="H335" s="131">
        <f>IFERROR(SUM('0'!$I322),"")</f>
        <v>0</v>
      </c>
      <c r="I335" s="134" t="str">
        <f>IFERROR(CONCATENATE('0'!$J322),0)</f>
        <v/>
      </c>
      <c r="J335" s="131" t="str">
        <f>IFERROR(CONCATENATE('0'!$K322),0)</f>
        <v/>
      </c>
      <c r="K335" s="131">
        <f>IFERROR(SUM('0'!$L322),"")</f>
        <v>0</v>
      </c>
      <c r="L335" s="131">
        <f>IFERROR(SUM('0'!$M322),"")</f>
        <v>0</v>
      </c>
      <c r="M335" s="135" t="str">
        <f t="shared" si="5"/>
        <v/>
      </c>
      <c r="N335" s="135">
        <f>IFERROR(SUM('0'!$Q322),"")</f>
        <v>0</v>
      </c>
      <c r="O335" s="135">
        <f>IFERROR(SUM('0'!$R322),"")</f>
        <v>0</v>
      </c>
      <c r="P335" s="135">
        <f>IFERROR(SUM('0'!$S322),"")</f>
        <v>0</v>
      </c>
      <c r="Q335" s="134" t="str">
        <f>IFERROR(CONCATENATE('0'!$T322),"")</f>
        <v>л/к</v>
      </c>
      <c r="R335" s="136" t="str">
        <f>IFERROR(CONCATENATE('0'!$W322),"")</f>
        <v/>
      </c>
    </row>
    <row r="336" spans="1:18" ht="15.95" hidden="1" customHeight="1">
      <c r="A336" s="130" t="str">
        <f>IFERROR(CONCATENATE('0'!$A323),"")</f>
        <v/>
      </c>
      <c r="B336" s="131">
        <f>IFERROR(SUM('0'!$B323),"")</f>
        <v>0</v>
      </c>
      <c r="C336" s="131" t="str">
        <f>CONCATENATE('0'!C323,"(",'0'!D323,")")</f>
        <v>()</v>
      </c>
      <c r="D336" s="132">
        <f>IFERROR(SUM('0'!$E323),"")</f>
        <v>0</v>
      </c>
      <c r="E336" s="131">
        <f>IFERROR(SUM('0'!$F323),"")</f>
        <v>0</v>
      </c>
      <c r="F336" s="131" t="str">
        <f>IFERROR(CONCATENATE('0'!$G323),0)</f>
        <v/>
      </c>
      <c r="G336" s="133">
        <f>IFERROR(SUM('0'!$H323),"")</f>
        <v>0</v>
      </c>
      <c r="H336" s="131">
        <f>IFERROR(SUM('0'!$I323),"")</f>
        <v>0</v>
      </c>
      <c r="I336" s="134" t="str">
        <f>IFERROR(CONCATENATE('0'!$J323),0)</f>
        <v/>
      </c>
      <c r="J336" s="131" t="str">
        <f>IFERROR(CONCATENATE('0'!$K323),0)</f>
        <v/>
      </c>
      <c r="K336" s="131">
        <f>IFERROR(SUM('0'!$L323),"")</f>
        <v>0</v>
      </c>
      <c r="L336" s="131">
        <f>IFERROR(SUM('0'!$M323),"")</f>
        <v>0</v>
      </c>
      <c r="M336" s="135" t="str">
        <f t="shared" si="5"/>
        <v/>
      </c>
      <c r="N336" s="135">
        <f>IFERROR(SUM('0'!$Q323),"")</f>
        <v>0</v>
      </c>
      <c r="O336" s="135">
        <f>IFERROR(SUM('0'!$R323),"")</f>
        <v>0</v>
      </c>
      <c r="P336" s="135">
        <f>IFERROR(SUM('0'!$S323),"")</f>
        <v>0</v>
      </c>
      <c r="Q336" s="134" t="str">
        <f>IFERROR(CONCATENATE('0'!$T323),"")</f>
        <v>л/к</v>
      </c>
      <c r="R336" s="136" t="str">
        <f>IFERROR(CONCATENATE('0'!$W323),"")</f>
        <v/>
      </c>
    </row>
    <row r="337" spans="1:18" ht="15.95" hidden="1" customHeight="1">
      <c r="A337" s="130" t="str">
        <f>IFERROR(CONCATENATE('0'!$A324),"")</f>
        <v/>
      </c>
      <c r="B337" s="131">
        <f>IFERROR(SUM('0'!$B324),"")</f>
        <v>0</v>
      </c>
      <c r="C337" s="131" t="str">
        <f>CONCATENATE('0'!C324,"(",'0'!D324,")")</f>
        <v>()</v>
      </c>
      <c r="D337" s="132">
        <f>IFERROR(SUM('0'!$E324),"")</f>
        <v>0</v>
      </c>
      <c r="E337" s="131">
        <f>IFERROR(SUM('0'!$F324),"")</f>
        <v>0</v>
      </c>
      <c r="F337" s="131" t="str">
        <f>IFERROR(CONCATENATE('0'!$G324),0)</f>
        <v/>
      </c>
      <c r="G337" s="133">
        <f>IFERROR(SUM('0'!$H324),"")</f>
        <v>0</v>
      </c>
      <c r="H337" s="131">
        <f>IFERROR(SUM('0'!$I324),"")</f>
        <v>0</v>
      </c>
      <c r="I337" s="134" t="str">
        <f>IFERROR(CONCATENATE('0'!$J324),0)</f>
        <v/>
      </c>
      <c r="J337" s="131" t="str">
        <f>IFERROR(CONCATENATE('0'!$K324),0)</f>
        <v/>
      </c>
      <c r="K337" s="131">
        <f>IFERROR(SUM('0'!$L324),"")</f>
        <v>0</v>
      </c>
      <c r="L337" s="131">
        <f>IFERROR(SUM('0'!$M324),"")</f>
        <v>0</v>
      </c>
      <c r="M337" s="135" t="str">
        <f t="shared" si="5"/>
        <v/>
      </c>
      <c r="N337" s="135">
        <f>IFERROR(SUM('0'!$Q324),"")</f>
        <v>0</v>
      </c>
      <c r="O337" s="135">
        <f>IFERROR(SUM('0'!$R324),"")</f>
        <v>0</v>
      </c>
      <c r="P337" s="135">
        <f>IFERROR(SUM('0'!$S324),"")</f>
        <v>0</v>
      </c>
      <c r="Q337" s="134" t="str">
        <f>IFERROR(CONCATENATE('0'!$T324),"")</f>
        <v>л/к</v>
      </c>
      <c r="R337" s="136" t="str">
        <f>IFERROR(CONCATENATE('0'!$W324),"")</f>
        <v/>
      </c>
    </row>
    <row r="338" spans="1:18" ht="15.95" hidden="1" customHeight="1">
      <c r="A338" s="130" t="str">
        <f>IFERROR(CONCATENATE('0'!$A325),"")</f>
        <v/>
      </c>
      <c r="B338" s="131">
        <f>IFERROR(SUM('0'!$B325),"")</f>
        <v>0</v>
      </c>
      <c r="C338" s="131" t="str">
        <f>CONCATENATE('0'!C325,"(",'0'!D325,")")</f>
        <v>()</v>
      </c>
      <c r="D338" s="132">
        <f>IFERROR(SUM('0'!$E325),"")</f>
        <v>0</v>
      </c>
      <c r="E338" s="131">
        <f>IFERROR(SUM('0'!$F325),"")</f>
        <v>0</v>
      </c>
      <c r="F338" s="131" t="str">
        <f>IFERROR(CONCATENATE('0'!$G325),0)</f>
        <v/>
      </c>
      <c r="G338" s="133">
        <f>IFERROR(SUM('0'!$H325),"")</f>
        <v>0</v>
      </c>
      <c r="H338" s="131">
        <f>IFERROR(SUM('0'!$I325),"")</f>
        <v>0</v>
      </c>
      <c r="I338" s="134" t="str">
        <f>IFERROR(CONCATENATE('0'!$J325),0)</f>
        <v/>
      </c>
      <c r="J338" s="131" t="str">
        <f>IFERROR(CONCATENATE('0'!$K325),0)</f>
        <v/>
      </c>
      <c r="K338" s="131">
        <f>IFERROR(SUM('0'!$L325),"")</f>
        <v>0</v>
      </c>
      <c r="L338" s="131">
        <f>IFERROR(SUM('0'!$M325),"")</f>
        <v>0</v>
      </c>
      <c r="M338" s="135" t="str">
        <f t="shared" si="5"/>
        <v/>
      </c>
      <c r="N338" s="135">
        <f>IFERROR(SUM('0'!$Q325),"")</f>
        <v>0</v>
      </c>
      <c r="O338" s="135">
        <f>IFERROR(SUM('0'!$R325),"")</f>
        <v>0</v>
      </c>
      <c r="P338" s="135">
        <f>IFERROR(SUM('0'!$S325),"")</f>
        <v>0</v>
      </c>
      <c r="Q338" s="134" t="str">
        <f>IFERROR(CONCATENATE('0'!$T325),"")</f>
        <v>л/к</v>
      </c>
      <c r="R338" s="136" t="str">
        <f>IFERROR(CONCATENATE('0'!$W325),"")</f>
        <v/>
      </c>
    </row>
    <row r="339" spans="1:18" ht="15.95" hidden="1" customHeight="1">
      <c r="A339" s="130" t="str">
        <f>IFERROR(CONCATENATE('0'!$A326),"")</f>
        <v/>
      </c>
      <c r="B339" s="131">
        <f>IFERROR(SUM('0'!$B326),"")</f>
        <v>0</v>
      </c>
      <c r="C339" s="131" t="str">
        <f>CONCATENATE('0'!C326,"(",'0'!D326,")")</f>
        <v>()</v>
      </c>
      <c r="D339" s="132">
        <f>IFERROR(SUM('0'!$E326),"")</f>
        <v>0</v>
      </c>
      <c r="E339" s="131">
        <f>IFERROR(SUM('0'!$F326),"")</f>
        <v>0</v>
      </c>
      <c r="F339" s="131" t="str">
        <f>IFERROR(CONCATENATE('0'!$G326),0)</f>
        <v/>
      </c>
      <c r="G339" s="133">
        <f>IFERROR(SUM('0'!$H326),"")</f>
        <v>0</v>
      </c>
      <c r="H339" s="131">
        <f>IFERROR(SUM('0'!$I326),"")</f>
        <v>0</v>
      </c>
      <c r="I339" s="134" t="str">
        <f>IFERROR(CONCATENATE('0'!$J326),0)</f>
        <v/>
      </c>
      <c r="J339" s="131" t="str">
        <f>IFERROR(CONCATENATE('0'!$K326),0)</f>
        <v/>
      </c>
      <c r="K339" s="131">
        <f>IFERROR(SUM('0'!$L326),"")</f>
        <v>0</v>
      </c>
      <c r="L339" s="131">
        <f>IFERROR(SUM('0'!$M326),"")</f>
        <v>0</v>
      </c>
      <c r="M339" s="135" t="str">
        <f t="shared" si="5"/>
        <v/>
      </c>
      <c r="N339" s="135">
        <f>IFERROR(SUM('0'!$Q326),"")</f>
        <v>0</v>
      </c>
      <c r="O339" s="135">
        <f>IFERROR(SUM('0'!$R326),"")</f>
        <v>0</v>
      </c>
      <c r="P339" s="135">
        <f>IFERROR(SUM('0'!$S326),"")</f>
        <v>0</v>
      </c>
      <c r="Q339" s="134" t="str">
        <f>IFERROR(CONCATENATE('0'!$T326),"")</f>
        <v>л/к</v>
      </c>
      <c r="R339" s="136" t="str">
        <f>IFERROR(CONCATENATE('0'!$W326),"")</f>
        <v/>
      </c>
    </row>
    <row r="340" spans="1:18" ht="15.95" hidden="1" customHeight="1">
      <c r="A340" s="130" t="str">
        <f>IFERROR(CONCATENATE('0'!$A327),"")</f>
        <v/>
      </c>
      <c r="B340" s="131">
        <f>IFERROR(SUM('0'!$B327),"")</f>
        <v>0</v>
      </c>
      <c r="C340" s="131" t="str">
        <f>CONCATENATE('0'!C327,"(",'0'!D327,")")</f>
        <v>()</v>
      </c>
      <c r="D340" s="132">
        <f>IFERROR(SUM('0'!$E327),"")</f>
        <v>0</v>
      </c>
      <c r="E340" s="131">
        <f>IFERROR(SUM('0'!$F327),"")</f>
        <v>0</v>
      </c>
      <c r="F340" s="131" t="str">
        <f>IFERROR(CONCATENATE('0'!$G327),0)</f>
        <v/>
      </c>
      <c r="G340" s="133">
        <f>IFERROR(SUM('0'!$H327),"")</f>
        <v>0</v>
      </c>
      <c r="H340" s="131">
        <f>IFERROR(SUM('0'!$I327),"")</f>
        <v>0</v>
      </c>
      <c r="I340" s="134" t="str">
        <f>IFERROR(CONCATENATE('0'!$J327),0)</f>
        <v/>
      </c>
      <c r="J340" s="131" t="str">
        <f>IFERROR(CONCATENATE('0'!$K327),0)</f>
        <v/>
      </c>
      <c r="K340" s="131">
        <f>IFERROR(SUM('0'!$L327),"")</f>
        <v>0</v>
      </c>
      <c r="L340" s="131">
        <f>IFERROR(SUM('0'!$M327),"")</f>
        <v>0</v>
      </c>
      <c r="M340" s="135" t="str">
        <f t="shared" si="5"/>
        <v/>
      </c>
      <c r="N340" s="135">
        <f>IFERROR(SUM('0'!$Q327),"")</f>
        <v>0</v>
      </c>
      <c r="O340" s="135">
        <f>IFERROR(SUM('0'!$R327),"")</f>
        <v>0</v>
      </c>
      <c r="P340" s="135">
        <f>IFERROR(SUM('0'!$S327),"")</f>
        <v>0</v>
      </c>
      <c r="Q340" s="134" t="str">
        <f>IFERROR(CONCATENATE('0'!$T327),"")</f>
        <v>л/к</v>
      </c>
      <c r="R340" s="136" t="str">
        <f>IFERROR(CONCATENATE('0'!$W327),"")</f>
        <v/>
      </c>
    </row>
    <row r="341" spans="1:18" ht="15.95" hidden="1" customHeight="1">
      <c r="A341" s="130" t="str">
        <f>IFERROR(CONCATENATE('0'!$A328),"")</f>
        <v/>
      </c>
      <c r="B341" s="131">
        <f>IFERROR(SUM('0'!$B328),"")</f>
        <v>0</v>
      </c>
      <c r="C341" s="131" t="str">
        <f>CONCATENATE('0'!C328,"(",'0'!D328,")")</f>
        <v>()</v>
      </c>
      <c r="D341" s="132">
        <f>IFERROR(SUM('0'!$E328),"")</f>
        <v>0</v>
      </c>
      <c r="E341" s="131">
        <f>IFERROR(SUM('0'!$F328),"")</f>
        <v>0</v>
      </c>
      <c r="F341" s="131" t="str">
        <f>IFERROR(CONCATENATE('0'!$G328),0)</f>
        <v/>
      </c>
      <c r="G341" s="133">
        <f>IFERROR(SUM('0'!$H328),"")</f>
        <v>0</v>
      </c>
      <c r="H341" s="131">
        <f>IFERROR(SUM('0'!$I328),"")</f>
        <v>0</v>
      </c>
      <c r="I341" s="134" t="str">
        <f>IFERROR(CONCATENATE('0'!$J328),0)</f>
        <v/>
      </c>
      <c r="J341" s="131" t="str">
        <f>IFERROR(CONCATENATE('0'!$K328),0)</f>
        <v/>
      </c>
      <c r="K341" s="131">
        <f>IFERROR(SUM('0'!$L328),"")</f>
        <v>0</v>
      </c>
      <c r="L341" s="131">
        <f>IFERROR(SUM('0'!$M328),"")</f>
        <v>0</v>
      </c>
      <c r="M341" s="135" t="str">
        <f t="shared" si="5"/>
        <v/>
      </c>
      <c r="N341" s="135">
        <f>IFERROR(SUM('0'!$Q328),"")</f>
        <v>0</v>
      </c>
      <c r="O341" s="135">
        <f>IFERROR(SUM('0'!$R328),"")</f>
        <v>0</v>
      </c>
      <c r="P341" s="135">
        <f>IFERROR(SUM('0'!$S328),"")</f>
        <v>0</v>
      </c>
      <c r="Q341" s="134" t="str">
        <f>IFERROR(CONCATENATE('0'!$T328),"")</f>
        <v>л/к</v>
      </c>
      <c r="R341" s="136" t="str">
        <f>IFERROR(CONCATENATE('0'!$W328),"")</f>
        <v/>
      </c>
    </row>
    <row r="342" spans="1:18" ht="15.95" hidden="1" customHeight="1">
      <c r="A342" s="130" t="str">
        <f>IFERROR(CONCATENATE('0'!$A329),"")</f>
        <v/>
      </c>
      <c r="B342" s="131">
        <f>IFERROR(SUM('0'!$B329),"")</f>
        <v>0</v>
      </c>
      <c r="C342" s="131" t="str">
        <f>CONCATENATE('0'!C329,"(",'0'!D329,")")</f>
        <v>()</v>
      </c>
      <c r="D342" s="132">
        <f>IFERROR(SUM('0'!$E329),"")</f>
        <v>0</v>
      </c>
      <c r="E342" s="131">
        <f>IFERROR(SUM('0'!$F329),"")</f>
        <v>0</v>
      </c>
      <c r="F342" s="131" t="str">
        <f>IFERROR(CONCATENATE('0'!$G329),0)</f>
        <v/>
      </c>
      <c r="G342" s="133">
        <f>IFERROR(SUM('0'!$H329),"")</f>
        <v>0</v>
      </c>
      <c r="H342" s="131">
        <f>IFERROR(SUM('0'!$I329),"")</f>
        <v>0</v>
      </c>
      <c r="I342" s="134" t="str">
        <f>IFERROR(CONCATENATE('0'!$J329),0)</f>
        <v/>
      </c>
      <c r="J342" s="131" t="str">
        <f>IFERROR(CONCATENATE('0'!$K329),0)</f>
        <v/>
      </c>
      <c r="K342" s="131">
        <f>IFERROR(SUM('0'!$L329),"")</f>
        <v>0</v>
      </c>
      <c r="L342" s="131">
        <f>IFERROR(SUM('0'!$M329),"")</f>
        <v>0</v>
      </c>
      <c r="M342" s="135" t="str">
        <f t="shared" si="5"/>
        <v/>
      </c>
      <c r="N342" s="135">
        <f>IFERROR(SUM('0'!$Q329),"")</f>
        <v>0</v>
      </c>
      <c r="O342" s="135">
        <f>IFERROR(SUM('0'!$R329),"")</f>
        <v>0</v>
      </c>
      <c r="P342" s="135">
        <f>IFERROR(SUM('0'!$S329),"")</f>
        <v>0</v>
      </c>
      <c r="Q342" s="134" t="str">
        <f>IFERROR(CONCATENATE('0'!$T329),"")</f>
        <v>л/к</v>
      </c>
      <c r="R342" s="136" t="str">
        <f>IFERROR(CONCATENATE('0'!$W329),"")</f>
        <v/>
      </c>
    </row>
    <row r="343" spans="1:18" ht="15.95" hidden="1" customHeight="1">
      <c r="A343" s="130" t="str">
        <f>IFERROR(CONCATENATE('0'!$A330),"")</f>
        <v/>
      </c>
      <c r="B343" s="131">
        <f>IFERROR(SUM('0'!$B330),"")</f>
        <v>0</v>
      </c>
      <c r="C343" s="131" t="str">
        <f>CONCATENATE('0'!C330,"(",'0'!D330,")")</f>
        <v>()</v>
      </c>
      <c r="D343" s="132">
        <f>IFERROR(SUM('0'!$E330),"")</f>
        <v>0</v>
      </c>
      <c r="E343" s="131">
        <f>IFERROR(SUM('0'!$F330),"")</f>
        <v>0</v>
      </c>
      <c r="F343" s="131" t="str">
        <f>IFERROR(CONCATENATE('0'!$G330),0)</f>
        <v/>
      </c>
      <c r="G343" s="133">
        <f>IFERROR(SUM('0'!$H330),"")</f>
        <v>0</v>
      </c>
      <c r="H343" s="131">
        <f>IFERROR(SUM('0'!$I330),"")</f>
        <v>0</v>
      </c>
      <c r="I343" s="134" t="str">
        <f>IFERROR(CONCATENATE('0'!$J330),0)</f>
        <v/>
      </c>
      <c r="J343" s="131" t="str">
        <f>IFERROR(CONCATENATE('0'!$K330),0)</f>
        <v/>
      </c>
      <c r="K343" s="131">
        <f>IFERROR(SUM('0'!$L330),"")</f>
        <v>0</v>
      </c>
      <c r="L343" s="131">
        <f>IFERROR(SUM('0'!$M330),"")</f>
        <v>0</v>
      </c>
      <c r="M343" s="135" t="str">
        <f t="shared" si="5"/>
        <v/>
      </c>
      <c r="N343" s="135">
        <f>IFERROR(SUM('0'!$Q330),"")</f>
        <v>0</v>
      </c>
      <c r="O343" s="135">
        <f>IFERROR(SUM('0'!$R330),"")</f>
        <v>0</v>
      </c>
      <c r="P343" s="135">
        <f>IFERROR(SUM('0'!$S330),"")</f>
        <v>0</v>
      </c>
      <c r="Q343" s="134" t="str">
        <f>IFERROR(CONCATENATE('0'!$T330),"")</f>
        <v>л/к</v>
      </c>
      <c r="R343" s="136" t="str">
        <f>IFERROR(CONCATENATE('0'!$W330),"")</f>
        <v/>
      </c>
    </row>
    <row r="344" spans="1:18" ht="15.95" hidden="1" customHeight="1">
      <c r="A344" s="130" t="str">
        <f>IFERROR(CONCATENATE('0'!$A331),"")</f>
        <v/>
      </c>
      <c r="B344" s="131">
        <f>IFERROR(SUM('0'!$B331),"")</f>
        <v>0</v>
      </c>
      <c r="C344" s="131" t="str">
        <f>CONCATENATE('0'!C331,"(",'0'!D331,")")</f>
        <v>()</v>
      </c>
      <c r="D344" s="132">
        <f>IFERROR(SUM('0'!$E331),"")</f>
        <v>0</v>
      </c>
      <c r="E344" s="131">
        <f>IFERROR(SUM('0'!$F331),"")</f>
        <v>0</v>
      </c>
      <c r="F344" s="131" t="str">
        <f>IFERROR(CONCATENATE('0'!$G331),0)</f>
        <v/>
      </c>
      <c r="G344" s="133">
        <f>IFERROR(SUM('0'!$H331),"")</f>
        <v>0</v>
      </c>
      <c r="H344" s="131">
        <f>IFERROR(SUM('0'!$I331),"")</f>
        <v>0</v>
      </c>
      <c r="I344" s="134" t="str">
        <f>IFERROR(CONCATENATE('0'!$J331),0)</f>
        <v/>
      </c>
      <c r="J344" s="131" t="str">
        <f>IFERROR(CONCATENATE('0'!$K331),0)</f>
        <v/>
      </c>
      <c r="K344" s="131">
        <f>IFERROR(SUM('0'!$L331),"")</f>
        <v>0</v>
      </c>
      <c r="L344" s="131">
        <f>IFERROR(SUM('0'!$M331),"")</f>
        <v>0</v>
      </c>
      <c r="M344" s="135" t="str">
        <f t="shared" si="5"/>
        <v/>
      </c>
      <c r="N344" s="135">
        <f>IFERROR(SUM('0'!$Q331),"")</f>
        <v>0</v>
      </c>
      <c r="O344" s="135">
        <f>IFERROR(SUM('0'!$R331),"")</f>
        <v>0</v>
      </c>
      <c r="P344" s="135">
        <f>IFERROR(SUM('0'!$S331),"")</f>
        <v>0</v>
      </c>
      <c r="Q344" s="134" t="str">
        <f>IFERROR(CONCATENATE('0'!$T331),"")</f>
        <v>л/к</v>
      </c>
      <c r="R344" s="136" t="str">
        <f>IFERROR(CONCATENATE('0'!$W331),"")</f>
        <v/>
      </c>
    </row>
    <row r="345" spans="1:18" ht="15.95" hidden="1" customHeight="1">
      <c r="A345" s="130" t="str">
        <f>IFERROR(CONCATENATE('0'!$A332),"")</f>
        <v/>
      </c>
      <c r="B345" s="131">
        <f>IFERROR(SUM('0'!$B332),"")</f>
        <v>0</v>
      </c>
      <c r="C345" s="131" t="str">
        <f>CONCATENATE('0'!C332,"(",'0'!D332,")")</f>
        <v>()</v>
      </c>
      <c r="D345" s="132">
        <f>IFERROR(SUM('0'!$E332),"")</f>
        <v>0</v>
      </c>
      <c r="E345" s="131">
        <f>IFERROR(SUM('0'!$F332),"")</f>
        <v>0</v>
      </c>
      <c r="F345" s="131" t="str">
        <f>IFERROR(CONCATENATE('0'!$G332),0)</f>
        <v/>
      </c>
      <c r="G345" s="133">
        <f>IFERROR(SUM('0'!$H332),"")</f>
        <v>0</v>
      </c>
      <c r="H345" s="131">
        <f>IFERROR(SUM('0'!$I332),"")</f>
        <v>0</v>
      </c>
      <c r="I345" s="134" t="str">
        <f>IFERROR(CONCATENATE('0'!$J332),0)</f>
        <v/>
      </c>
      <c r="J345" s="131" t="str">
        <f>IFERROR(CONCATENATE('0'!$K332),0)</f>
        <v/>
      </c>
      <c r="K345" s="131">
        <f>IFERROR(SUM('0'!$L332),"")</f>
        <v>0</v>
      </c>
      <c r="L345" s="131">
        <f>IFERROR(SUM('0'!$M332),"")</f>
        <v>0</v>
      </c>
      <c r="M345" s="135" t="str">
        <f t="shared" si="5"/>
        <v/>
      </c>
      <c r="N345" s="135">
        <f>IFERROR(SUM('0'!$Q332),"")</f>
        <v>0</v>
      </c>
      <c r="O345" s="135">
        <f>IFERROR(SUM('0'!$R332),"")</f>
        <v>0</v>
      </c>
      <c r="P345" s="135">
        <f>IFERROR(SUM('0'!$S332),"")</f>
        <v>0</v>
      </c>
      <c r="Q345" s="134" t="str">
        <f>IFERROR(CONCATENATE('0'!$T332),"")</f>
        <v>л/к</v>
      </c>
      <c r="R345" s="136" t="str">
        <f>IFERROR(CONCATENATE('0'!$W332),"")</f>
        <v/>
      </c>
    </row>
    <row r="346" spans="1:18" ht="15.95" hidden="1" customHeight="1">
      <c r="A346" s="130" t="str">
        <f>IFERROR(CONCATENATE('0'!$A333),"")</f>
        <v/>
      </c>
      <c r="B346" s="131">
        <f>IFERROR(SUM('0'!$B333),"")</f>
        <v>0</v>
      </c>
      <c r="C346" s="131" t="str">
        <f>CONCATENATE('0'!C333,"(",'0'!D333,")")</f>
        <v>()</v>
      </c>
      <c r="D346" s="132">
        <f>IFERROR(SUM('0'!$E333),"")</f>
        <v>0</v>
      </c>
      <c r="E346" s="131">
        <f>IFERROR(SUM('0'!$F333),"")</f>
        <v>0</v>
      </c>
      <c r="F346" s="131" t="str">
        <f>IFERROR(CONCATENATE('0'!$G333),0)</f>
        <v/>
      </c>
      <c r="G346" s="133">
        <f>IFERROR(SUM('0'!$H333),"")</f>
        <v>0</v>
      </c>
      <c r="H346" s="131">
        <f>IFERROR(SUM('0'!$I333),"")</f>
        <v>0</v>
      </c>
      <c r="I346" s="134" t="str">
        <f>IFERROR(CONCATENATE('0'!$J333),0)</f>
        <v/>
      </c>
      <c r="J346" s="131" t="str">
        <f>IFERROR(CONCATENATE('0'!$K333),0)</f>
        <v/>
      </c>
      <c r="K346" s="131">
        <f>IFERROR(SUM('0'!$L333),"")</f>
        <v>0</v>
      </c>
      <c r="L346" s="131">
        <f>IFERROR(SUM('0'!$M333),"")</f>
        <v>0</v>
      </c>
      <c r="M346" s="135" t="str">
        <f t="shared" si="5"/>
        <v/>
      </c>
      <c r="N346" s="135">
        <f>IFERROR(SUM('0'!$Q333),"")</f>
        <v>0</v>
      </c>
      <c r="O346" s="135">
        <f>IFERROR(SUM('0'!$R333),"")</f>
        <v>0</v>
      </c>
      <c r="P346" s="135">
        <f>IFERROR(SUM('0'!$S333),"")</f>
        <v>0</v>
      </c>
      <c r="Q346" s="134" t="str">
        <f>IFERROR(CONCATENATE('0'!$T333),"")</f>
        <v>л/к</v>
      </c>
      <c r="R346" s="136" t="str">
        <f>IFERROR(CONCATENATE('0'!$W333),"")</f>
        <v/>
      </c>
    </row>
    <row r="347" spans="1:18" ht="15.95" hidden="1" customHeight="1">
      <c r="A347" s="130" t="str">
        <f>IFERROR(CONCATENATE('0'!$A334),"")</f>
        <v/>
      </c>
      <c r="B347" s="131">
        <f>IFERROR(SUM('0'!$B334),"")</f>
        <v>0</v>
      </c>
      <c r="C347" s="131" t="str">
        <f>CONCATENATE('0'!C334,"(",'0'!D334,")")</f>
        <v>()</v>
      </c>
      <c r="D347" s="132">
        <f>IFERROR(SUM('0'!$E334),"")</f>
        <v>0</v>
      </c>
      <c r="E347" s="131">
        <f>IFERROR(SUM('0'!$F334),"")</f>
        <v>0</v>
      </c>
      <c r="F347" s="131" t="str">
        <f>IFERROR(CONCATENATE('0'!$G334),0)</f>
        <v/>
      </c>
      <c r="G347" s="133">
        <f>IFERROR(SUM('0'!$H334),"")</f>
        <v>0</v>
      </c>
      <c r="H347" s="131">
        <f>IFERROR(SUM('0'!$I334),"")</f>
        <v>0</v>
      </c>
      <c r="I347" s="134" t="str">
        <f>IFERROR(CONCATENATE('0'!$J334),0)</f>
        <v/>
      </c>
      <c r="J347" s="131" t="str">
        <f>IFERROR(CONCATENATE('0'!$K334),0)</f>
        <v/>
      </c>
      <c r="K347" s="131">
        <f>IFERROR(SUM('0'!$L334),"")</f>
        <v>0</v>
      </c>
      <c r="L347" s="131">
        <f>IFERROR(SUM('0'!$M334),"")</f>
        <v>0</v>
      </c>
      <c r="M347" s="135" t="str">
        <f t="shared" si="5"/>
        <v/>
      </c>
      <c r="N347" s="135">
        <f>IFERROR(SUM('0'!$Q334),"")</f>
        <v>0</v>
      </c>
      <c r="O347" s="135">
        <f>IFERROR(SUM('0'!$R334),"")</f>
        <v>0</v>
      </c>
      <c r="P347" s="135">
        <f>IFERROR(SUM('0'!$S334),"")</f>
        <v>0</v>
      </c>
      <c r="Q347" s="134" t="str">
        <f>IFERROR(CONCATENATE('0'!$T334),"")</f>
        <v>л/к</v>
      </c>
      <c r="R347" s="136" t="str">
        <f>IFERROR(CONCATENATE('0'!$W334),"")</f>
        <v/>
      </c>
    </row>
    <row r="348" spans="1:18" ht="15.95" hidden="1" customHeight="1">
      <c r="A348" s="130" t="str">
        <f>IFERROR(CONCATENATE('0'!$A335),"")</f>
        <v/>
      </c>
      <c r="B348" s="131">
        <f>IFERROR(SUM('0'!$B335),"")</f>
        <v>0</v>
      </c>
      <c r="C348" s="131" t="str">
        <f>CONCATENATE('0'!C335,"(",'0'!D335,")")</f>
        <v>()</v>
      </c>
      <c r="D348" s="132">
        <f>IFERROR(SUM('0'!$E335),"")</f>
        <v>0</v>
      </c>
      <c r="E348" s="131">
        <f>IFERROR(SUM('0'!$F335),"")</f>
        <v>0</v>
      </c>
      <c r="F348" s="131" t="str">
        <f>IFERROR(CONCATENATE('0'!$G335),0)</f>
        <v/>
      </c>
      <c r="G348" s="133">
        <f>IFERROR(SUM('0'!$H335),"")</f>
        <v>0</v>
      </c>
      <c r="H348" s="131">
        <f>IFERROR(SUM('0'!$I335),"")</f>
        <v>0</v>
      </c>
      <c r="I348" s="134" t="str">
        <f>IFERROR(CONCATENATE('0'!$J335),0)</f>
        <v/>
      </c>
      <c r="J348" s="131" t="str">
        <f>IFERROR(CONCATENATE('0'!$K335),0)</f>
        <v/>
      </c>
      <c r="K348" s="131">
        <f>IFERROR(SUM('0'!$L335),"")</f>
        <v>0</v>
      </c>
      <c r="L348" s="131">
        <f>IFERROR(SUM('0'!$M335),"")</f>
        <v>0</v>
      </c>
      <c r="M348" s="135" t="str">
        <f t="shared" si="5"/>
        <v/>
      </c>
      <c r="N348" s="135">
        <f>IFERROR(SUM('0'!$Q335),"")</f>
        <v>0</v>
      </c>
      <c r="O348" s="135">
        <f>IFERROR(SUM('0'!$R335),"")</f>
        <v>0</v>
      </c>
      <c r="P348" s="135">
        <f>IFERROR(SUM('0'!$S335),"")</f>
        <v>0</v>
      </c>
      <c r="Q348" s="134" t="str">
        <f>IFERROR(CONCATENATE('0'!$T335),"")</f>
        <v>л/к</v>
      </c>
      <c r="R348" s="136" t="str">
        <f>IFERROR(CONCATENATE('0'!$W335),"")</f>
        <v/>
      </c>
    </row>
    <row r="349" spans="1:18" ht="15.95" hidden="1" customHeight="1">
      <c r="A349" s="130" t="str">
        <f>IFERROR(CONCATENATE('0'!$A336),"")</f>
        <v/>
      </c>
      <c r="B349" s="131">
        <f>IFERROR(SUM('0'!$B336),"")</f>
        <v>0</v>
      </c>
      <c r="C349" s="131" t="str">
        <f>CONCATENATE('0'!C336,"(",'0'!D336,")")</f>
        <v>()</v>
      </c>
      <c r="D349" s="132">
        <f>IFERROR(SUM('0'!$E336),"")</f>
        <v>0</v>
      </c>
      <c r="E349" s="131">
        <f>IFERROR(SUM('0'!$F336),"")</f>
        <v>0</v>
      </c>
      <c r="F349" s="131" t="str">
        <f>IFERROR(CONCATENATE('0'!$G336),0)</f>
        <v/>
      </c>
      <c r="G349" s="133">
        <f>IFERROR(SUM('0'!$H336),"")</f>
        <v>0</v>
      </c>
      <c r="H349" s="131">
        <f>IFERROR(SUM('0'!$I336),"")</f>
        <v>0</v>
      </c>
      <c r="I349" s="134" t="str">
        <f>IFERROR(CONCATENATE('0'!$J336),0)</f>
        <v/>
      </c>
      <c r="J349" s="131" t="str">
        <f>IFERROR(CONCATENATE('0'!$K336),0)</f>
        <v/>
      </c>
      <c r="K349" s="131">
        <f>IFERROR(SUM('0'!$L336),"")</f>
        <v>0</v>
      </c>
      <c r="L349" s="131">
        <f>IFERROR(SUM('0'!$M336),"")</f>
        <v>0</v>
      </c>
      <c r="M349" s="135" t="str">
        <f t="shared" si="5"/>
        <v/>
      </c>
      <c r="N349" s="135">
        <f>IFERROR(SUM('0'!$Q336),"")</f>
        <v>0</v>
      </c>
      <c r="O349" s="135">
        <f>IFERROR(SUM('0'!$R336),"")</f>
        <v>0</v>
      </c>
      <c r="P349" s="135">
        <f>IFERROR(SUM('0'!$S336),"")</f>
        <v>0</v>
      </c>
      <c r="Q349" s="134" t="str">
        <f>IFERROR(CONCATENATE('0'!$T336),"")</f>
        <v>л/к</v>
      </c>
      <c r="R349" s="136" t="str">
        <f>IFERROR(CONCATENATE('0'!$W336),"")</f>
        <v/>
      </c>
    </row>
    <row r="350" spans="1:18" ht="15.95" hidden="1" customHeight="1">
      <c r="A350" s="130" t="str">
        <f>IFERROR(CONCATENATE('0'!$A337),"")</f>
        <v/>
      </c>
      <c r="B350" s="131">
        <f>IFERROR(SUM('0'!$B337),"")</f>
        <v>0</v>
      </c>
      <c r="C350" s="131" t="str">
        <f>CONCATENATE('0'!C337,"(",'0'!D337,")")</f>
        <v>()</v>
      </c>
      <c r="D350" s="132">
        <f>IFERROR(SUM('0'!$E337),"")</f>
        <v>0</v>
      </c>
      <c r="E350" s="131">
        <f>IFERROR(SUM('0'!$F337),"")</f>
        <v>0</v>
      </c>
      <c r="F350" s="131" t="str">
        <f>IFERROR(CONCATENATE('0'!$G337),0)</f>
        <v/>
      </c>
      <c r="G350" s="133">
        <f>IFERROR(SUM('0'!$H337),"")</f>
        <v>0</v>
      </c>
      <c r="H350" s="131">
        <f>IFERROR(SUM('0'!$I337),"")</f>
        <v>0</v>
      </c>
      <c r="I350" s="134" t="str">
        <f>IFERROR(CONCATENATE('0'!$J337),0)</f>
        <v/>
      </c>
      <c r="J350" s="131" t="str">
        <f>IFERROR(CONCATENATE('0'!$K337),0)</f>
        <v/>
      </c>
      <c r="K350" s="131">
        <f>IFERROR(SUM('0'!$L337),"")</f>
        <v>0</v>
      </c>
      <c r="L350" s="131">
        <f>IFERROR(SUM('0'!$M337),"")</f>
        <v>0</v>
      </c>
      <c r="M350" s="135" t="str">
        <f t="shared" si="5"/>
        <v/>
      </c>
      <c r="N350" s="135">
        <f>IFERROR(SUM('0'!$Q337),"")</f>
        <v>0</v>
      </c>
      <c r="O350" s="135">
        <f>IFERROR(SUM('0'!$R337),"")</f>
        <v>0</v>
      </c>
      <c r="P350" s="135">
        <f>IFERROR(SUM('0'!$S337),"")</f>
        <v>0</v>
      </c>
      <c r="Q350" s="134" t="str">
        <f>IFERROR(CONCATENATE('0'!$T337),"")</f>
        <v>л/к</v>
      </c>
      <c r="R350" s="136" t="str">
        <f>IFERROR(CONCATENATE('0'!$W337),"")</f>
        <v/>
      </c>
    </row>
    <row r="351" spans="1:18" ht="15.95" hidden="1" customHeight="1">
      <c r="A351" s="130" t="str">
        <f>IFERROR(CONCATENATE('0'!$A338),"")</f>
        <v/>
      </c>
      <c r="B351" s="131">
        <f>IFERROR(SUM('0'!$B338),"")</f>
        <v>0</v>
      </c>
      <c r="C351" s="131" t="str">
        <f>CONCATENATE('0'!C338,"(",'0'!D338,")")</f>
        <v>()</v>
      </c>
      <c r="D351" s="132">
        <f>IFERROR(SUM('0'!$E338),"")</f>
        <v>0</v>
      </c>
      <c r="E351" s="131">
        <f>IFERROR(SUM('0'!$F338),"")</f>
        <v>0</v>
      </c>
      <c r="F351" s="131" t="str">
        <f>IFERROR(CONCATENATE('0'!$G338),0)</f>
        <v/>
      </c>
      <c r="G351" s="133">
        <f>IFERROR(SUM('0'!$H338),"")</f>
        <v>0</v>
      </c>
      <c r="H351" s="131">
        <f>IFERROR(SUM('0'!$I338),"")</f>
        <v>0</v>
      </c>
      <c r="I351" s="134" t="str">
        <f>IFERROR(CONCATENATE('0'!$J338),0)</f>
        <v/>
      </c>
      <c r="J351" s="131" t="str">
        <f>IFERROR(CONCATENATE('0'!$K338),0)</f>
        <v/>
      </c>
      <c r="K351" s="131">
        <f>IFERROR(SUM('0'!$L338),"")</f>
        <v>0</v>
      </c>
      <c r="L351" s="131">
        <f>IFERROR(SUM('0'!$M338),"")</f>
        <v>0</v>
      </c>
      <c r="M351" s="135" t="str">
        <f t="shared" si="5"/>
        <v/>
      </c>
      <c r="N351" s="135">
        <f>IFERROR(SUM('0'!$Q338),"")</f>
        <v>0</v>
      </c>
      <c r="O351" s="135">
        <f>IFERROR(SUM('0'!$R338),"")</f>
        <v>0</v>
      </c>
      <c r="P351" s="135">
        <f>IFERROR(SUM('0'!$S338),"")</f>
        <v>0</v>
      </c>
      <c r="Q351" s="134" t="str">
        <f>IFERROR(CONCATENATE('0'!$T338),"")</f>
        <v>л/к</v>
      </c>
      <c r="R351" s="136" t="str">
        <f>IFERROR(CONCATENATE('0'!$W338),"")</f>
        <v/>
      </c>
    </row>
    <row r="352" spans="1:18" ht="15.95" hidden="1" customHeight="1">
      <c r="A352" s="130" t="str">
        <f>IFERROR(CONCATENATE('0'!$A339),"")</f>
        <v/>
      </c>
      <c r="B352" s="131">
        <f>IFERROR(SUM('0'!$B339),"")</f>
        <v>0</v>
      </c>
      <c r="C352" s="131" t="str">
        <f>CONCATENATE('0'!C339,"(",'0'!D339,")")</f>
        <v>()</v>
      </c>
      <c r="D352" s="132">
        <f>IFERROR(SUM('0'!$E339),"")</f>
        <v>0</v>
      </c>
      <c r="E352" s="131">
        <f>IFERROR(SUM('0'!$F339),"")</f>
        <v>0</v>
      </c>
      <c r="F352" s="131" t="str">
        <f>IFERROR(CONCATENATE('0'!$G339),0)</f>
        <v/>
      </c>
      <c r="G352" s="133">
        <f>IFERROR(SUM('0'!$H339),"")</f>
        <v>0</v>
      </c>
      <c r="H352" s="131">
        <f>IFERROR(SUM('0'!$I339),"")</f>
        <v>0</v>
      </c>
      <c r="I352" s="134" t="str">
        <f>IFERROR(CONCATENATE('0'!$J339),0)</f>
        <v/>
      </c>
      <c r="J352" s="131" t="str">
        <f>IFERROR(CONCATENATE('0'!$K339),0)</f>
        <v/>
      </c>
      <c r="K352" s="131">
        <f>IFERROR(SUM('0'!$L339),"")</f>
        <v>0</v>
      </c>
      <c r="L352" s="131">
        <f>IFERROR(SUM('0'!$M339),"")</f>
        <v>0</v>
      </c>
      <c r="M352" s="135" t="str">
        <f t="shared" si="5"/>
        <v/>
      </c>
      <c r="N352" s="135">
        <f>IFERROR(SUM('0'!$Q339),"")</f>
        <v>0</v>
      </c>
      <c r="O352" s="135">
        <f>IFERROR(SUM('0'!$R339),"")</f>
        <v>0</v>
      </c>
      <c r="P352" s="135">
        <f>IFERROR(SUM('0'!$S339),"")</f>
        <v>0</v>
      </c>
      <c r="Q352" s="134" t="str">
        <f>IFERROR(CONCATENATE('0'!$T339),"")</f>
        <v>л/к</v>
      </c>
      <c r="R352" s="136" t="str">
        <f>IFERROR(CONCATENATE('0'!$W339),"")</f>
        <v/>
      </c>
    </row>
    <row r="353" spans="1:18" ht="15.95" hidden="1" customHeight="1">
      <c r="A353" s="130" t="str">
        <f>IFERROR(CONCATENATE('0'!$A340),"")</f>
        <v/>
      </c>
      <c r="B353" s="131">
        <f>IFERROR(SUM('0'!$B340),"")</f>
        <v>0</v>
      </c>
      <c r="C353" s="131" t="str">
        <f>CONCATENATE('0'!C340,"(",'0'!D340,")")</f>
        <v>()</v>
      </c>
      <c r="D353" s="132">
        <f>IFERROR(SUM('0'!$E340),"")</f>
        <v>0</v>
      </c>
      <c r="E353" s="131">
        <f>IFERROR(SUM('0'!$F340),"")</f>
        <v>0</v>
      </c>
      <c r="F353" s="131" t="str">
        <f>IFERROR(CONCATENATE('0'!$G340),0)</f>
        <v/>
      </c>
      <c r="G353" s="133">
        <f>IFERROR(SUM('0'!$H340),"")</f>
        <v>0</v>
      </c>
      <c r="H353" s="131">
        <f>IFERROR(SUM('0'!$I340),"")</f>
        <v>0</v>
      </c>
      <c r="I353" s="134" t="str">
        <f>IFERROR(CONCATENATE('0'!$J340),0)</f>
        <v/>
      </c>
      <c r="J353" s="131" t="str">
        <f>IFERROR(CONCATENATE('0'!$K340),0)</f>
        <v/>
      </c>
      <c r="K353" s="131">
        <f>IFERROR(SUM('0'!$L340),"")</f>
        <v>0</v>
      </c>
      <c r="L353" s="131">
        <f>IFERROR(SUM('0'!$M340),"")</f>
        <v>0</v>
      </c>
      <c r="M353" s="135" t="str">
        <f t="shared" si="5"/>
        <v/>
      </c>
      <c r="N353" s="135">
        <f>IFERROR(SUM('0'!$Q340),"")</f>
        <v>0</v>
      </c>
      <c r="O353" s="135">
        <f>IFERROR(SUM('0'!$R340),"")</f>
        <v>0</v>
      </c>
      <c r="P353" s="135">
        <f>IFERROR(SUM('0'!$S340),"")</f>
        <v>0</v>
      </c>
      <c r="Q353" s="134" t="str">
        <f>IFERROR(CONCATENATE('0'!$T340),"")</f>
        <v>л/к</v>
      </c>
      <c r="R353" s="136" t="str">
        <f>IFERROR(CONCATENATE('0'!$W340),"")</f>
        <v/>
      </c>
    </row>
    <row r="354" spans="1:18" ht="15.95" hidden="1" customHeight="1">
      <c r="A354" s="130" t="str">
        <f>IFERROR(CONCATENATE('0'!$A341),"")</f>
        <v/>
      </c>
      <c r="B354" s="131">
        <f>IFERROR(SUM('0'!$B341),"")</f>
        <v>0</v>
      </c>
      <c r="C354" s="131" t="str">
        <f>CONCATENATE('0'!C341,"(",'0'!D341,")")</f>
        <v>()</v>
      </c>
      <c r="D354" s="132">
        <f>IFERROR(SUM('0'!$E341),"")</f>
        <v>0</v>
      </c>
      <c r="E354" s="131">
        <f>IFERROR(SUM('0'!$F341),"")</f>
        <v>0</v>
      </c>
      <c r="F354" s="131" t="str">
        <f>IFERROR(CONCATENATE('0'!$G341),0)</f>
        <v/>
      </c>
      <c r="G354" s="133">
        <f>IFERROR(SUM('0'!$H341),"")</f>
        <v>0</v>
      </c>
      <c r="H354" s="131">
        <f>IFERROR(SUM('0'!$I341),"")</f>
        <v>0</v>
      </c>
      <c r="I354" s="134" t="str">
        <f>IFERROR(CONCATENATE('0'!$J341),0)</f>
        <v/>
      </c>
      <c r="J354" s="131" t="str">
        <f>IFERROR(CONCATENATE('0'!$K341),0)</f>
        <v/>
      </c>
      <c r="K354" s="131">
        <f>IFERROR(SUM('0'!$L341),"")</f>
        <v>0</v>
      </c>
      <c r="L354" s="131">
        <f>IFERROR(SUM('0'!$M341),"")</f>
        <v>0</v>
      </c>
      <c r="M354" s="135" t="str">
        <f t="shared" si="5"/>
        <v/>
      </c>
      <c r="N354" s="135">
        <f>IFERROR(SUM('0'!$Q341),"")</f>
        <v>0</v>
      </c>
      <c r="O354" s="135">
        <f>IFERROR(SUM('0'!$R341),"")</f>
        <v>0</v>
      </c>
      <c r="P354" s="135">
        <f>IFERROR(SUM('0'!$S341),"")</f>
        <v>0</v>
      </c>
      <c r="Q354" s="134" t="str">
        <f>IFERROR(CONCATENATE('0'!$T341),"")</f>
        <v>л/к</v>
      </c>
      <c r="R354" s="136" t="str">
        <f>IFERROR(CONCATENATE('0'!$W341),"")</f>
        <v/>
      </c>
    </row>
    <row r="355" spans="1:18" ht="15.95" hidden="1" customHeight="1">
      <c r="A355" s="130" t="str">
        <f>IFERROR(CONCATENATE('0'!$A342),"")</f>
        <v/>
      </c>
      <c r="B355" s="131">
        <f>IFERROR(SUM('0'!$B342),"")</f>
        <v>0</v>
      </c>
      <c r="C355" s="131" t="str">
        <f>CONCATENATE('0'!C342,"(",'0'!D342,")")</f>
        <v>()</v>
      </c>
      <c r="D355" s="132">
        <f>IFERROR(SUM('0'!$E342),"")</f>
        <v>0</v>
      </c>
      <c r="E355" s="131">
        <f>IFERROR(SUM('0'!$F342),"")</f>
        <v>0</v>
      </c>
      <c r="F355" s="131" t="str">
        <f>IFERROR(CONCATENATE('0'!$G342),0)</f>
        <v/>
      </c>
      <c r="G355" s="133">
        <f>IFERROR(SUM('0'!$H342),"")</f>
        <v>0</v>
      </c>
      <c r="H355" s="131">
        <f>IFERROR(SUM('0'!$I342),"")</f>
        <v>0</v>
      </c>
      <c r="I355" s="134" t="str">
        <f>IFERROR(CONCATENATE('0'!$J342),0)</f>
        <v/>
      </c>
      <c r="J355" s="131" t="str">
        <f>IFERROR(CONCATENATE('0'!$K342),0)</f>
        <v/>
      </c>
      <c r="K355" s="131">
        <f>IFERROR(SUM('0'!$L342),"")</f>
        <v>0</v>
      </c>
      <c r="L355" s="131">
        <f>IFERROR(SUM('0'!$M342),"")</f>
        <v>0</v>
      </c>
      <c r="M355" s="135" t="str">
        <f t="shared" si="5"/>
        <v/>
      </c>
      <c r="N355" s="135">
        <f>IFERROR(SUM('0'!$Q342),"")</f>
        <v>0</v>
      </c>
      <c r="O355" s="135">
        <f>IFERROR(SUM('0'!$R342),"")</f>
        <v>0</v>
      </c>
      <c r="P355" s="135">
        <f>IFERROR(SUM('0'!$S342),"")</f>
        <v>0</v>
      </c>
      <c r="Q355" s="134" t="str">
        <f>IFERROR(CONCATENATE('0'!$T342),"")</f>
        <v>л/к</v>
      </c>
      <c r="R355" s="136" t="str">
        <f>IFERROR(CONCATENATE('0'!$W342),"")</f>
        <v/>
      </c>
    </row>
    <row r="356" spans="1:18" ht="15.95" hidden="1" customHeight="1">
      <c r="A356" s="130" t="str">
        <f>IFERROR(CONCATENATE('0'!$A343),"")</f>
        <v/>
      </c>
      <c r="B356" s="131">
        <f>IFERROR(SUM('0'!$B343),"")</f>
        <v>0</v>
      </c>
      <c r="C356" s="131" t="str">
        <f>CONCATENATE('0'!C343,"(",'0'!D343,")")</f>
        <v>()</v>
      </c>
      <c r="D356" s="132">
        <f>IFERROR(SUM('0'!$E343),"")</f>
        <v>0</v>
      </c>
      <c r="E356" s="131">
        <f>IFERROR(SUM('0'!$F343),"")</f>
        <v>0</v>
      </c>
      <c r="F356" s="131" t="str">
        <f>IFERROR(CONCATENATE('0'!$G343),0)</f>
        <v/>
      </c>
      <c r="G356" s="133">
        <f>IFERROR(SUM('0'!$H343),"")</f>
        <v>0</v>
      </c>
      <c r="H356" s="131">
        <f>IFERROR(SUM('0'!$I343),"")</f>
        <v>0</v>
      </c>
      <c r="I356" s="134" t="str">
        <f>IFERROR(CONCATENATE('0'!$J343),0)</f>
        <v/>
      </c>
      <c r="J356" s="131" t="str">
        <f>IFERROR(CONCATENATE('0'!$K343),0)</f>
        <v/>
      </c>
      <c r="K356" s="131">
        <f>IFERROR(SUM('0'!$L343),"")</f>
        <v>0</v>
      </c>
      <c r="L356" s="131">
        <f>IFERROR(SUM('0'!$M343),"")</f>
        <v>0</v>
      </c>
      <c r="M356" s="135" t="str">
        <f t="shared" si="5"/>
        <v/>
      </c>
      <c r="N356" s="135">
        <f>IFERROR(SUM('0'!$Q343),"")</f>
        <v>0</v>
      </c>
      <c r="O356" s="135">
        <f>IFERROR(SUM('0'!$R343),"")</f>
        <v>0</v>
      </c>
      <c r="P356" s="135">
        <f>IFERROR(SUM('0'!$S343),"")</f>
        <v>0</v>
      </c>
      <c r="Q356" s="134" t="str">
        <f>IFERROR(CONCATENATE('0'!$T343),"")</f>
        <v>л/к</v>
      </c>
      <c r="R356" s="136" t="str">
        <f>IFERROR(CONCATENATE('0'!$W343),"")</f>
        <v/>
      </c>
    </row>
    <row r="357" spans="1:18" ht="15.95" hidden="1" customHeight="1">
      <c r="A357" s="130" t="str">
        <f>IFERROR(CONCATENATE('0'!$A344),"")</f>
        <v/>
      </c>
      <c r="B357" s="131">
        <f>IFERROR(SUM('0'!$B344),"")</f>
        <v>0</v>
      </c>
      <c r="C357" s="131" t="str">
        <f>CONCATENATE('0'!C344,"(",'0'!D344,")")</f>
        <v>()</v>
      </c>
      <c r="D357" s="132">
        <f>IFERROR(SUM('0'!$E344),"")</f>
        <v>0</v>
      </c>
      <c r="E357" s="131">
        <f>IFERROR(SUM('0'!$F344),"")</f>
        <v>0</v>
      </c>
      <c r="F357" s="131" t="str">
        <f>IFERROR(CONCATENATE('0'!$G344),0)</f>
        <v/>
      </c>
      <c r="G357" s="133">
        <f>IFERROR(SUM('0'!$H344),"")</f>
        <v>0</v>
      </c>
      <c r="H357" s="131">
        <f>IFERROR(SUM('0'!$I344),"")</f>
        <v>0</v>
      </c>
      <c r="I357" s="134" t="str">
        <f>IFERROR(CONCATENATE('0'!$J344),0)</f>
        <v/>
      </c>
      <c r="J357" s="131" t="str">
        <f>IFERROR(CONCATENATE('0'!$K344),0)</f>
        <v/>
      </c>
      <c r="K357" s="131">
        <f>IFERROR(SUM('0'!$L344),"")</f>
        <v>0</v>
      </c>
      <c r="L357" s="131">
        <f>IFERROR(SUM('0'!$M344),"")</f>
        <v>0</v>
      </c>
      <c r="M357" s="135" t="str">
        <f t="shared" si="5"/>
        <v/>
      </c>
      <c r="N357" s="135">
        <f>IFERROR(SUM('0'!$Q344),"")</f>
        <v>0</v>
      </c>
      <c r="O357" s="135">
        <f>IFERROR(SUM('0'!$R344),"")</f>
        <v>0</v>
      </c>
      <c r="P357" s="135">
        <f>IFERROR(SUM('0'!$S344),"")</f>
        <v>0</v>
      </c>
      <c r="Q357" s="134" t="str">
        <f>IFERROR(CONCATENATE('0'!$T344),"")</f>
        <v>л/к</v>
      </c>
      <c r="R357" s="136" t="str">
        <f>IFERROR(CONCATENATE('0'!$W344),"")</f>
        <v/>
      </c>
    </row>
    <row r="358" spans="1:18" ht="15.95" hidden="1" customHeight="1">
      <c r="A358" s="130" t="str">
        <f>IFERROR(CONCATENATE('0'!$A345),"")</f>
        <v/>
      </c>
      <c r="B358" s="131">
        <f>IFERROR(SUM('0'!$B345),"")</f>
        <v>0</v>
      </c>
      <c r="C358" s="131" t="str">
        <f>CONCATENATE('0'!C345,"(",'0'!D345,")")</f>
        <v>()</v>
      </c>
      <c r="D358" s="132">
        <f>IFERROR(SUM('0'!$E345),"")</f>
        <v>0</v>
      </c>
      <c r="E358" s="131">
        <f>IFERROR(SUM('0'!$F345),"")</f>
        <v>0</v>
      </c>
      <c r="F358" s="131" t="str">
        <f>IFERROR(CONCATENATE('0'!$G345),0)</f>
        <v/>
      </c>
      <c r="G358" s="133">
        <f>IFERROR(SUM('0'!$H345),"")</f>
        <v>0</v>
      </c>
      <c r="H358" s="131">
        <f>IFERROR(SUM('0'!$I345),"")</f>
        <v>0</v>
      </c>
      <c r="I358" s="134" t="str">
        <f>IFERROR(CONCATENATE('0'!$J345),0)</f>
        <v/>
      </c>
      <c r="J358" s="131" t="str">
        <f>IFERROR(CONCATENATE('0'!$K345),0)</f>
        <v/>
      </c>
      <c r="K358" s="131">
        <f>IFERROR(SUM('0'!$L345),"")</f>
        <v>0</v>
      </c>
      <c r="L358" s="131">
        <f>IFERROR(SUM('0'!$M345),"")</f>
        <v>0</v>
      </c>
      <c r="M358" s="135" t="str">
        <f t="shared" si="5"/>
        <v/>
      </c>
      <c r="N358" s="135">
        <f>IFERROR(SUM('0'!$Q345),"")</f>
        <v>0</v>
      </c>
      <c r="O358" s="135">
        <f>IFERROR(SUM('0'!$R345),"")</f>
        <v>0</v>
      </c>
      <c r="P358" s="135">
        <f>IFERROR(SUM('0'!$S345),"")</f>
        <v>0</v>
      </c>
      <c r="Q358" s="134" t="str">
        <f>IFERROR(CONCATENATE('0'!$T345),"")</f>
        <v>л/к</v>
      </c>
      <c r="R358" s="136" t="str">
        <f>IFERROR(CONCATENATE('0'!$W345),"")</f>
        <v/>
      </c>
    </row>
    <row r="359" spans="1:18" ht="15.95" hidden="1" customHeight="1">
      <c r="A359" s="130" t="str">
        <f>IFERROR(CONCATENATE('0'!$A346),"")</f>
        <v/>
      </c>
      <c r="B359" s="131">
        <f>IFERROR(SUM('0'!$B346),"")</f>
        <v>0</v>
      </c>
      <c r="C359" s="131" t="str">
        <f>CONCATENATE('0'!C346,"(",'0'!D346,")")</f>
        <v>()</v>
      </c>
      <c r="D359" s="132">
        <f>IFERROR(SUM('0'!$E346),"")</f>
        <v>0</v>
      </c>
      <c r="E359" s="131">
        <f>IFERROR(SUM('0'!$F346),"")</f>
        <v>0</v>
      </c>
      <c r="F359" s="131" t="str">
        <f>IFERROR(CONCATENATE('0'!$G346),0)</f>
        <v/>
      </c>
      <c r="G359" s="133">
        <f>IFERROR(SUM('0'!$H346),"")</f>
        <v>0</v>
      </c>
      <c r="H359" s="131">
        <f>IFERROR(SUM('0'!$I346),"")</f>
        <v>0</v>
      </c>
      <c r="I359" s="134" t="str">
        <f>IFERROR(CONCATENATE('0'!$J346),0)</f>
        <v/>
      </c>
      <c r="J359" s="131" t="str">
        <f>IFERROR(CONCATENATE('0'!$K346),0)</f>
        <v/>
      </c>
      <c r="K359" s="131">
        <f>IFERROR(SUM('0'!$L346),"")</f>
        <v>0</v>
      </c>
      <c r="L359" s="131">
        <f>IFERROR(SUM('0'!$M346),"")</f>
        <v>0</v>
      </c>
      <c r="M359" s="135" t="str">
        <f t="shared" si="5"/>
        <v/>
      </c>
      <c r="N359" s="135">
        <f>IFERROR(SUM('0'!$Q346),"")</f>
        <v>0</v>
      </c>
      <c r="O359" s="135">
        <f>IFERROR(SUM('0'!$R346),"")</f>
        <v>0</v>
      </c>
      <c r="P359" s="135">
        <f>IFERROR(SUM('0'!$S346),"")</f>
        <v>0</v>
      </c>
      <c r="Q359" s="134" t="str">
        <f>IFERROR(CONCATENATE('0'!$T346),"")</f>
        <v>л/к</v>
      </c>
      <c r="R359" s="136" t="str">
        <f>IFERROR(CONCATENATE('0'!$W346),"")</f>
        <v/>
      </c>
    </row>
    <row r="360" spans="1:18" ht="15.95" hidden="1" customHeight="1">
      <c r="A360" s="130" t="str">
        <f>IFERROR(CONCATENATE('0'!$A347),"")</f>
        <v/>
      </c>
      <c r="B360" s="131">
        <f>IFERROR(SUM('0'!$B347),"")</f>
        <v>0</v>
      </c>
      <c r="C360" s="131" t="str">
        <f>CONCATENATE('0'!C347,"(",'0'!D347,")")</f>
        <v>()</v>
      </c>
      <c r="D360" s="132">
        <f>IFERROR(SUM('0'!$E347),"")</f>
        <v>0</v>
      </c>
      <c r="E360" s="131">
        <f>IFERROR(SUM('0'!$F347),"")</f>
        <v>0</v>
      </c>
      <c r="F360" s="131" t="str">
        <f>IFERROR(CONCATENATE('0'!$G347),0)</f>
        <v/>
      </c>
      <c r="G360" s="133">
        <f>IFERROR(SUM('0'!$H347),"")</f>
        <v>0</v>
      </c>
      <c r="H360" s="131">
        <f>IFERROR(SUM('0'!$I347),"")</f>
        <v>0</v>
      </c>
      <c r="I360" s="134" t="str">
        <f>IFERROR(CONCATENATE('0'!$J347),0)</f>
        <v/>
      </c>
      <c r="J360" s="131" t="str">
        <f>IFERROR(CONCATENATE('0'!$K347),0)</f>
        <v/>
      </c>
      <c r="K360" s="131">
        <f>IFERROR(SUM('0'!$L347),"")</f>
        <v>0</v>
      </c>
      <c r="L360" s="131">
        <f>IFERROR(SUM('0'!$M347),"")</f>
        <v>0</v>
      </c>
      <c r="M360" s="135" t="str">
        <f t="shared" si="5"/>
        <v/>
      </c>
      <c r="N360" s="135">
        <f>IFERROR(SUM('0'!$Q347),"")</f>
        <v>0</v>
      </c>
      <c r="O360" s="135">
        <f>IFERROR(SUM('0'!$R347),"")</f>
        <v>0</v>
      </c>
      <c r="P360" s="135">
        <f>IFERROR(SUM('0'!$S347),"")</f>
        <v>0</v>
      </c>
      <c r="Q360" s="134" t="str">
        <f>IFERROR(CONCATENATE('0'!$T347),"")</f>
        <v>л/к</v>
      </c>
      <c r="R360" s="136" t="str">
        <f>IFERROR(CONCATENATE('0'!$W347),"")</f>
        <v/>
      </c>
    </row>
    <row r="361" spans="1:18" ht="15.95" hidden="1" customHeight="1">
      <c r="A361" s="130" t="str">
        <f>IFERROR(CONCATENATE('0'!$A348),"")</f>
        <v/>
      </c>
      <c r="B361" s="131">
        <f>IFERROR(SUM('0'!$B348),"")</f>
        <v>0</v>
      </c>
      <c r="C361" s="131" t="str">
        <f>CONCATENATE('0'!C348,"(",'0'!D348,")")</f>
        <v>()</v>
      </c>
      <c r="D361" s="132">
        <f>IFERROR(SUM('0'!$E348),"")</f>
        <v>0</v>
      </c>
      <c r="E361" s="131">
        <f>IFERROR(SUM('0'!$F348),"")</f>
        <v>0</v>
      </c>
      <c r="F361" s="131" t="str">
        <f>IFERROR(CONCATENATE('0'!$G348),0)</f>
        <v/>
      </c>
      <c r="G361" s="133">
        <f>IFERROR(SUM('0'!$H348),"")</f>
        <v>0</v>
      </c>
      <c r="H361" s="131">
        <f>IFERROR(SUM('0'!$I348),"")</f>
        <v>0</v>
      </c>
      <c r="I361" s="134" t="str">
        <f>IFERROR(CONCATENATE('0'!$J348),0)</f>
        <v/>
      </c>
      <c r="J361" s="131" t="str">
        <f>IFERROR(CONCATENATE('0'!$K348),0)</f>
        <v/>
      </c>
      <c r="K361" s="131">
        <f>IFERROR(SUM('0'!$L348),"")</f>
        <v>0</v>
      </c>
      <c r="L361" s="131">
        <f>IFERROR(SUM('0'!$M348),"")</f>
        <v>0</v>
      </c>
      <c r="M361" s="135" t="str">
        <f t="shared" si="5"/>
        <v/>
      </c>
      <c r="N361" s="135">
        <f>IFERROR(SUM('0'!$Q348),"")</f>
        <v>0</v>
      </c>
      <c r="O361" s="135">
        <f>IFERROR(SUM('0'!$R348),"")</f>
        <v>0</v>
      </c>
      <c r="P361" s="135">
        <f>IFERROR(SUM('0'!$S348),"")</f>
        <v>0</v>
      </c>
      <c r="Q361" s="134" t="str">
        <f>IFERROR(CONCATENATE('0'!$T348),"")</f>
        <v>л/к</v>
      </c>
      <c r="R361" s="136" t="str">
        <f>IFERROR(CONCATENATE('0'!$W348),"")</f>
        <v/>
      </c>
    </row>
    <row r="362" spans="1:18" ht="15.95" hidden="1" customHeight="1">
      <c r="A362" s="130" t="str">
        <f>IFERROR(CONCATENATE('0'!$A349),"")</f>
        <v/>
      </c>
      <c r="B362" s="131">
        <f>IFERROR(SUM('0'!$B349),"")</f>
        <v>0</v>
      </c>
      <c r="C362" s="131" t="str">
        <f>CONCATENATE('0'!C349,"(",'0'!D349,")")</f>
        <v>()</v>
      </c>
      <c r="D362" s="132">
        <f>IFERROR(SUM('0'!$E349),"")</f>
        <v>0</v>
      </c>
      <c r="E362" s="131">
        <f>IFERROR(SUM('0'!$F349),"")</f>
        <v>0</v>
      </c>
      <c r="F362" s="131" t="str">
        <f>IFERROR(CONCATENATE('0'!$G349),0)</f>
        <v/>
      </c>
      <c r="G362" s="133">
        <f>IFERROR(SUM('0'!$H349),"")</f>
        <v>0</v>
      </c>
      <c r="H362" s="131">
        <f>IFERROR(SUM('0'!$I349),"")</f>
        <v>0</v>
      </c>
      <c r="I362" s="134" t="str">
        <f>IFERROR(CONCATENATE('0'!$J349),0)</f>
        <v/>
      </c>
      <c r="J362" s="131" t="str">
        <f>IFERROR(CONCATENATE('0'!$K349),0)</f>
        <v/>
      </c>
      <c r="K362" s="131">
        <f>IFERROR(SUM('0'!$L349),"")</f>
        <v>0</v>
      </c>
      <c r="L362" s="131">
        <f>IFERROR(SUM('0'!$M349),"")</f>
        <v>0</v>
      </c>
      <c r="M362" s="135" t="str">
        <f t="shared" si="5"/>
        <v/>
      </c>
      <c r="N362" s="135">
        <f>IFERROR(SUM('0'!$Q349),"")</f>
        <v>0</v>
      </c>
      <c r="O362" s="135">
        <f>IFERROR(SUM('0'!$R349),"")</f>
        <v>0</v>
      </c>
      <c r="P362" s="135">
        <f>IFERROR(SUM('0'!$S349),"")</f>
        <v>0</v>
      </c>
      <c r="Q362" s="134" t="str">
        <f>IFERROR(CONCATENATE('0'!$T349),"")</f>
        <v>л/к</v>
      </c>
      <c r="R362" s="136" t="str">
        <f>IFERROR(CONCATENATE('0'!$W349),"")</f>
        <v/>
      </c>
    </row>
    <row r="363" spans="1:18" ht="15.95" hidden="1" customHeight="1">
      <c r="A363" s="130" t="str">
        <f>IFERROR(CONCATENATE('0'!$A350),"")</f>
        <v/>
      </c>
      <c r="B363" s="131">
        <f>IFERROR(SUM('0'!$B350),"")</f>
        <v>0</v>
      </c>
      <c r="C363" s="131" t="str">
        <f>CONCATENATE('0'!C350,"(",'0'!D350,")")</f>
        <v>()</v>
      </c>
      <c r="D363" s="132">
        <f>IFERROR(SUM('0'!$E350),"")</f>
        <v>0</v>
      </c>
      <c r="E363" s="131">
        <f>IFERROR(SUM('0'!$F350),"")</f>
        <v>0</v>
      </c>
      <c r="F363" s="131" t="str">
        <f>IFERROR(CONCATENATE('0'!$G350),0)</f>
        <v/>
      </c>
      <c r="G363" s="133">
        <f>IFERROR(SUM('0'!$H350),"")</f>
        <v>0</v>
      </c>
      <c r="H363" s="131">
        <f>IFERROR(SUM('0'!$I350),"")</f>
        <v>0</v>
      </c>
      <c r="I363" s="134" t="str">
        <f>IFERROR(CONCATENATE('0'!$J350),0)</f>
        <v/>
      </c>
      <c r="J363" s="131" t="str">
        <f>IFERROR(CONCATENATE('0'!$K350),0)</f>
        <v/>
      </c>
      <c r="K363" s="131">
        <f>IFERROR(SUM('0'!$L350),"")</f>
        <v>0</v>
      </c>
      <c r="L363" s="131">
        <f>IFERROR(SUM('0'!$M350),"")</f>
        <v>0</v>
      </c>
      <c r="M363" s="135" t="str">
        <f t="shared" si="5"/>
        <v/>
      </c>
      <c r="N363" s="135">
        <f>IFERROR(SUM('0'!$Q350),"")</f>
        <v>0</v>
      </c>
      <c r="O363" s="135">
        <f>IFERROR(SUM('0'!$R350),"")</f>
        <v>0</v>
      </c>
      <c r="P363" s="135">
        <f>IFERROR(SUM('0'!$S350),"")</f>
        <v>0</v>
      </c>
      <c r="Q363" s="134" t="str">
        <f>IFERROR(CONCATENATE('0'!$T350),"")</f>
        <v>л/к</v>
      </c>
      <c r="R363" s="136" t="str">
        <f>IFERROR(CONCATENATE('0'!$W350),"")</f>
        <v/>
      </c>
    </row>
    <row r="364" spans="1:18" ht="15.95" hidden="1" customHeight="1">
      <c r="A364" s="130" t="str">
        <f>IFERROR(CONCATENATE('0'!$A351),"")</f>
        <v/>
      </c>
      <c r="B364" s="131">
        <f>IFERROR(SUM('0'!$B351),"")</f>
        <v>0</v>
      </c>
      <c r="C364" s="131" t="str">
        <f>CONCATENATE('0'!C351,"(",'0'!D351,")")</f>
        <v>()</v>
      </c>
      <c r="D364" s="132">
        <f>IFERROR(SUM('0'!$E351),"")</f>
        <v>0</v>
      </c>
      <c r="E364" s="131">
        <f>IFERROR(SUM('0'!$F351),"")</f>
        <v>0</v>
      </c>
      <c r="F364" s="131" t="str">
        <f>IFERROR(CONCATENATE('0'!$G351),0)</f>
        <v/>
      </c>
      <c r="G364" s="133">
        <f>IFERROR(SUM('0'!$H351),"")</f>
        <v>0</v>
      </c>
      <c r="H364" s="131">
        <f>IFERROR(SUM('0'!$I351),"")</f>
        <v>0</v>
      </c>
      <c r="I364" s="134" t="str">
        <f>IFERROR(CONCATENATE('0'!$J351),0)</f>
        <v/>
      </c>
      <c r="J364" s="131" t="str">
        <f>IFERROR(CONCATENATE('0'!$K351),0)</f>
        <v/>
      </c>
      <c r="K364" s="131">
        <f>IFERROR(SUM('0'!$L351),"")</f>
        <v>0</v>
      </c>
      <c r="L364" s="131">
        <f>IFERROR(SUM('0'!$M351),"")</f>
        <v>0</v>
      </c>
      <c r="M364" s="135" t="str">
        <f t="shared" si="5"/>
        <v/>
      </c>
      <c r="N364" s="135">
        <f>IFERROR(SUM('0'!$Q351),"")</f>
        <v>0</v>
      </c>
      <c r="O364" s="135">
        <f>IFERROR(SUM('0'!$R351),"")</f>
        <v>0</v>
      </c>
      <c r="P364" s="135">
        <f>IFERROR(SUM('0'!$S351),"")</f>
        <v>0</v>
      </c>
      <c r="Q364" s="134" t="str">
        <f>IFERROR(CONCATENATE('0'!$T351),"")</f>
        <v>л/к</v>
      </c>
      <c r="R364" s="136" t="str">
        <f>IFERROR(CONCATENATE('0'!$W351),"")</f>
        <v/>
      </c>
    </row>
    <row r="365" spans="1:18" ht="15.95" hidden="1" customHeight="1">
      <c r="A365" s="130" t="str">
        <f>IFERROR(CONCATENATE('0'!$A352),"")</f>
        <v/>
      </c>
      <c r="B365" s="131">
        <f>IFERROR(SUM('0'!$B352),"")</f>
        <v>0</v>
      </c>
      <c r="C365" s="131" t="str">
        <f>CONCATENATE('0'!C352,"(",'0'!D352,")")</f>
        <v>()</v>
      </c>
      <c r="D365" s="132">
        <f>IFERROR(SUM('0'!$E352),"")</f>
        <v>0</v>
      </c>
      <c r="E365" s="131">
        <f>IFERROR(SUM('0'!$F352),"")</f>
        <v>0</v>
      </c>
      <c r="F365" s="131" t="str">
        <f>IFERROR(CONCATENATE('0'!$G352),0)</f>
        <v/>
      </c>
      <c r="G365" s="133">
        <f>IFERROR(SUM('0'!$H352),"")</f>
        <v>0</v>
      </c>
      <c r="H365" s="131">
        <f>IFERROR(SUM('0'!$I352),"")</f>
        <v>0</v>
      </c>
      <c r="I365" s="134" t="str">
        <f>IFERROR(CONCATENATE('0'!$J352),0)</f>
        <v/>
      </c>
      <c r="J365" s="131" t="str">
        <f>IFERROR(CONCATENATE('0'!$K352),0)</f>
        <v/>
      </c>
      <c r="K365" s="131">
        <f>IFERROR(SUM('0'!$L352),"")</f>
        <v>0</v>
      </c>
      <c r="L365" s="131">
        <f>IFERROR(SUM('0'!$M352),"")</f>
        <v>0</v>
      </c>
      <c r="M365" s="135" t="str">
        <f t="shared" si="5"/>
        <v/>
      </c>
      <c r="N365" s="135">
        <f>IFERROR(SUM('0'!$Q352),"")</f>
        <v>0</v>
      </c>
      <c r="O365" s="135">
        <f>IFERROR(SUM('0'!$R352),"")</f>
        <v>0</v>
      </c>
      <c r="P365" s="135">
        <f>IFERROR(SUM('0'!$S352),"")</f>
        <v>0</v>
      </c>
      <c r="Q365" s="134" t="str">
        <f>IFERROR(CONCATENATE('0'!$T352),"")</f>
        <v>л/к</v>
      </c>
      <c r="R365" s="136" t="str">
        <f>IFERROR(CONCATENATE('0'!$W352),"")</f>
        <v/>
      </c>
    </row>
    <row r="366" spans="1:18" ht="15.95" hidden="1" customHeight="1">
      <c r="A366" s="130" t="str">
        <f>IFERROR(CONCATENATE('0'!$A353),"")</f>
        <v/>
      </c>
      <c r="B366" s="131">
        <f>IFERROR(SUM('0'!$B353),"")</f>
        <v>0</v>
      </c>
      <c r="C366" s="131" t="str">
        <f>CONCATENATE('0'!C353,"(",'0'!D353,")")</f>
        <v>()</v>
      </c>
      <c r="D366" s="132">
        <f>IFERROR(SUM('0'!$E353),"")</f>
        <v>0</v>
      </c>
      <c r="E366" s="131">
        <f>IFERROR(SUM('0'!$F353),"")</f>
        <v>0</v>
      </c>
      <c r="F366" s="131" t="str">
        <f>IFERROR(CONCATENATE('0'!$G353),0)</f>
        <v/>
      </c>
      <c r="G366" s="133">
        <f>IFERROR(SUM('0'!$H353),"")</f>
        <v>0</v>
      </c>
      <c r="H366" s="131">
        <f>IFERROR(SUM('0'!$I353),"")</f>
        <v>0</v>
      </c>
      <c r="I366" s="134" t="str">
        <f>IFERROR(CONCATENATE('0'!$J353),0)</f>
        <v/>
      </c>
      <c r="J366" s="131" t="str">
        <f>IFERROR(CONCATENATE('0'!$K353),0)</f>
        <v/>
      </c>
      <c r="K366" s="131">
        <f>IFERROR(SUM('0'!$L353),"")</f>
        <v>0</v>
      </c>
      <c r="L366" s="131">
        <f>IFERROR(SUM('0'!$M353),"")</f>
        <v>0</v>
      </c>
      <c r="M366" s="135" t="str">
        <f t="shared" si="5"/>
        <v/>
      </c>
      <c r="N366" s="135">
        <f>IFERROR(SUM('0'!$Q353),"")</f>
        <v>0</v>
      </c>
      <c r="O366" s="135">
        <f>IFERROR(SUM('0'!$R353),"")</f>
        <v>0</v>
      </c>
      <c r="P366" s="135">
        <f>IFERROR(SUM('0'!$S353),"")</f>
        <v>0</v>
      </c>
      <c r="Q366" s="134" t="str">
        <f>IFERROR(CONCATENATE('0'!$T353),"")</f>
        <v>л/к</v>
      </c>
      <c r="R366" s="136" t="str">
        <f>IFERROR(CONCATENATE('0'!$W353),"")</f>
        <v/>
      </c>
    </row>
    <row r="367" spans="1:18" ht="15.95" hidden="1" customHeight="1">
      <c r="A367" s="130" t="str">
        <f>IFERROR(CONCATENATE('0'!$A354),"")</f>
        <v/>
      </c>
      <c r="B367" s="131">
        <f>IFERROR(SUM('0'!$B354),"")</f>
        <v>0</v>
      </c>
      <c r="C367" s="131" t="str">
        <f>CONCATENATE('0'!C354,"(",'0'!D354,")")</f>
        <v>()</v>
      </c>
      <c r="D367" s="132">
        <f>IFERROR(SUM('0'!$E354),"")</f>
        <v>0</v>
      </c>
      <c r="E367" s="131">
        <f>IFERROR(SUM('0'!$F354),"")</f>
        <v>0</v>
      </c>
      <c r="F367" s="131" t="str">
        <f>IFERROR(CONCATENATE('0'!$G354),0)</f>
        <v/>
      </c>
      <c r="G367" s="133">
        <f>IFERROR(SUM('0'!$H354),"")</f>
        <v>0</v>
      </c>
      <c r="H367" s="131">
        <f>IFERROR(SUM('0'!$I354),"")</f>
        <v>0</v>
      </c>
      <c r="I367" s="134" t="str">
        <f>IFERROR(CONCATENATE('0'!$J354),0)</f>
        <v/>
      </c>
      <c r="J367" s="131" t="str">
        <f>IFERROR(CONCATENATE('0'!$K354),0)</f>
        <v/>
      </c>
      <c r="K367" s="131">
        <f>IFERROR(SUM('0'!$L354),"")</f>
        <v>0</v>
      </c>
      <c r="L367" s="131">
        <f>IFERROR(SUM('0'!$M354),"")</f>
        <v>0</v>
      </c>
      <c r="M367" s="135" t="str">
        <f t="shared" si="5"/>
        <v/>
      </c>
      <c r="N367" s="135">
        <f>IFERROR(SUM('0'!$Q354),"")</f>
        <v>0</v>
      </c>
      <c r="O367" s="135">
        <f>IFERROR(SUM('0'!$R354),"")</f>
        <v>0</v>
      </c>
      <c r="P367" s="135">
        <f>IFERROR(SUM('0'!$S354),"")</f>
        <v>0</v>
      </c>
      <c r="Q367" s="134" t="str">
        <f>IFERROR(CONCATENATE('0'!$T354),"")</f>
        <v>л/к</v>
      </c>
      <c r="R367" s="136" t="str">
        <f>IFERROR(CONCATENATE('0'!$W354),"")</f>
        <v/>
      </c>
    </row>
    <row r="368" spans="1:18" ht="15.95" hidden="1" customHeight="1">
      <c r="A368" s="130" t="str">
        <f>IFERROR(CONCATENATE('0'!$A355),"")</f>
        <v/>
      </c>
      <c r="B368" s="131">
        <f>IFERROR(SUM('0'!$B355),"")</f>
        <v>0</v>
      </c>
      <c r="C368" s="131" t="str">
        <f>CONCATENATE('0'!C355,"(",'0'!D355,")")</f>
        <v>()</v>
      </c>
      <c r="D368" s="132">
        <f>IFERROR(SUM('0'!$E355),"")</f>
        <v>0</v>
      </c>
      <c r="E368" s="131">
        <f>IFERROR(SUM('0'!$F355),"")</f>
        <v>0</v>
      </c>
      <c r="F368" s="131" t="str">
        <f>IFERROR(CONCATENATE('0'!$G355),0)</f>
        <v/>
      </c>
      <c r="G368" s="133">
        <f>IFERROR(SUM('0'!$H355),"")</f>
        <v>0</v>
      </c>
      <c r="H368" s="131">
        <f>IFERROR(SUM('0'!$I355),"")</f>
        <v>0</v>
      </c>
      <c r="I368" s="134" t="str">
        <f>IFERROR(CONCATENATE('0'!$J355),0)</f>
        <v/>
      </c>
      <c r="J368" s="131" t="str">
        <f>IFERROR(CONCATENATE('0'!$K355),0)</f>
        <v/>
      </c>
      <c r="K368" s="131">
        <f>IFERROR(SUM('0'!$L355),"")</f>
        <v>0</v>
      </c>
      <c r="L368" s="131">
        <f>IFERROR(SUM('0'!$M355),"")</f>
        <v>0</v>
      </c>
      <c r="M368" s="135" t="str">
        <f t="shared" si="5"/>
        <v/>
      </c>
      <c r="N368" s="135">
        <f>IFERROR(SUM('0'!$Q355),"")</f>
        <v>0</v>
      </c>
      <c r="O368" s="135">
        <f>IFERROR(SUM('0'!$R355),"")</f>
        <v>0</v>
      </c>
      <c r="P368" s="135">
        <f>IFERROR(SUM('0'!$S355),"")</f>
        <v>0</v>
      </c>
      <c r="Q368" s="134" t="str">
        <f>IFERROR(CONCATENATE('0'!$T355),"")</f>
        <v>л/к</v>
      </c>
      <c r="R368" s="136" t="str">
        <f>IFERROR(CONCATENATE('0'!$W355),"")</f>
        <v/>
      </c>
    </row>
    <row r="369" spans="1:18" ht="15.95" hidden="1" customHeight="1">
      <c r="A369" s="130" t="str">
        <f>IFERROR(CONCATENATE('0'!$A356),"")</f>
        <v/>
      </c>
      <c r="B369" s="131">
        <f>IFERROR(SUM('0'!$B356),"")</f>
        <v>0</v>
      </c>
      <c r="C369" s="131" t="str">
        <f>CONCATENATE('0'!C356,"(",'0'!D356,")")</f>
        <v>()</v>
      </c>
      <c r="D369" s="132">
        <f>IFERROR(SUM('0'!$E356),"")</f>
        <v>0</v>
      </c>
      <c r="E369" s="131">
        <f>IFERROR(SUM('0'!$F356),"")</f>
        <v>0</v>
      </c>
      <c r="F369" s="131" t="str">
        <f>IFERROR(CONCATENATE('0'!$G356),0)</f>
        <v/>
      </c>
      <c r="G369" s="133">
        <f>IFERROR(SUM('0'!$H356),"")</f>
        <v>0</v>
      </c>
      <c r="H369" s="131">
        <f>IFERROR(SUM('0'!$I356),"")</f>
        <v>0</v>
      </c>
      <c r="I369" s="134" t="str">
        <f>IFERROR(CONCATENATE('0'!$J356),0)</f>
        <v/>
      </c>
      <c r="J369" s="131" t="str">
        <f>IFERROR(CONCATENATE('0'!$K356),0)</f>
        <v/>
      </c>
      <c r="K369" s="131">
        <f>IFERROR(SUM('0'!$L356),"")</f>
        <v>0</v>
      </c>
      <c r="L369" s="131">
        <f>IFERROR(SUM('0'!$M356),"")</f>
        <v>0</v>
      </c>
      <c r="M369" s="135" t="str">
        <f t="shared" si="5"/>
        <v/>
      </c>
      <c r="N369" s="135">
        <f>IFERROR(SUM('0'!$Q356),"")</f>
        <v>0</v>
      </c>
      <c r="O369" s="135">
        <f>IFERROR(SUM('0'!$R356),"")</f>
        <v>0</v>
      </c>
      <c r="P369" s="135">
        <f>IFERROR(SUM('0'!$S356),"")</f>
        <v>0</v>
      </c>
      <c r="Q369" s="134" t="str">
        <f>IFERROR(CONCATENATE('0'!$T356),"")</f>
        <v>л/к</v>
      </c>
      <c r="R369" s="136" t="str">
        <f>IFERROR(CONCATENATE('0'!$W356),"")</f>
        <v/>
      </c>
    </row>
    <row r="370" spans="1:18" ht="15.95" hidden="1" customHeight="1">
      <c r="A370" s="130" t="str">
        <f>IFERROR(CONCATENATE('0'!$A357),"")</f>
        <v/>
      </c>
      <c r="B370" s="131">
        <f>IFERROR(SUM('0'!$B357),"")</f>
        <v>0</v>
      </c>
      <c r="C370" s="131" t="str">
        <f>CONCATENATE('0'!C357,"(",'0'!D357,")")</f>
        <v>()</v>
      </c>
      <c r="D370" s="132">
        <f>IFERROR(SUM('0'!$E357),"")</f>
        <v>0</v>
      </c>
      <c r="E370" s="131">
        <f>IFERROR(SUM('0'!$F357),"")</f>
        <v>0</v>
      </c>
      <c r="F370" s="131" t="str">
        <f>IFERROR(CONCATENATE('0'!$G357),0)</f>
        <v/>
      </c>
      <c r="G370" s="133">
        <f>IFERROR(SUM('0'!$H357),"")</f>
        <v>0</v>
      </c>
      <c r="H370" s="131">
        <f>IFERROR(SUM('0'!$I357),"")</f>
        <v>0</v>
      </c>
      <c r="I370" s="134" t="str">
        <f>IFERROR(CONCATENATE('0'!$J357),0)</f>
        <v/>
      </c>
      <c r="J370" s="131" t="str">
        <f>IFERROR(CONCATENATE('0'!$K357),0)</f>
        <v/>
      </c>
      <c r="K370" s="131">
        <f>IFERROR(SUM('0'!$L357),"")</f>
        <v>0</v>
      </c>
      <c r="L370" s="131">
        <f>IFERROR(SUM('0'!$M357),"")</f>
        <v>0</v>
      </c>
      <c r="M370" s="135" t="str">
        <f t="shared" si="5"/>
        <v/>
      </c>
      <c r="N370" s="135">
        <f>IFERROR(SUM('0'!$Q357),"")</f>
        <v>0</v>
      </c>
      <c r="O370" s="135">
        <f>IFERROR(SUM('0'!$R357),"")</f>
        <v>0</v>
      </c>
      <c r="P370" s="135">
        <f>IFERROR(SUM('0'!$S357),"")</f>
        <v>0</v>
      </c>
      <c r="Q370" s="134" t="str">
        <f>IFERROR(CONCATENATE('0'!$T357),"")</f>
        <v>л/к</v>
      </c>
      <c r="R370" s="136" t="str">
        <f>IFERROR(CONCATENATE('0'!$W357),"")</f>
        <v/>
      </c>
    </row>
    <row r="371" spans="1:18" ht="15.95" hidden="1" customHeight="1">
      <c r="A371" s="130" t="str">
        <f>IFERROR(CONCATENATE('0'!$A358),"")</f>
        <v/>
      </c>
      <c r="B371" s="131">
        <f>IFERROR(SUM('0'!$B358),"")</f>
        <v>0</v>
      </c>
      <c r="C371" s="131" t="str">
        <f>CONCATENATE('0'!C358,"(",'0'!D358,")")</f>
        <v>()</v>
      </c>
      <c r="D371" s="132">
        <f>IFERROR(SUM('0'!$E358),"")</f>
        <v>0</v>
      </c>
      <c r="E371" s="131">
        <f>IFERROR(SUM('0'!$F358),"")</f>
        <v>0</v>
      </c>
      <c r="F371" s="131" t="str">
        <f>IFERROR(CONCATENATE('0'!$G358),0)</f>
        <v/>
      </c>
      <c r="G371" s="133">
        <f>IFERROR(SUM('0'!$H358),"")</f>
        <v>0</v>
      </c>
      <c r="H371" s="131">
        <f>IFERROR(SUM('0'!$I358),"")</f>
        <v>0</v>
      </c>
      <c r="I371" s="134" t="str">
        <f>IFERROR(CONCATENATE('0'!$J358),0)</f>
        <v/>
      </c>
      <c r="J371" s="131" t="str">
        <f>IFERROR(CONCATENATE('0'!$K358),0)</f>
        <v/>
      </c>
      <c r="K371" s="131">
        <f>IFERROR(SUM('0'!$L358),"")</f>
        <v>0</v>
      </c>
      <c r="L371" s="131">
        <f>IFERROR(SUM('0'!$M358),"")</f>
        <v>0</v>
      </c>
      <c r="M371" s="135" t="str">
        <f t="shared" si="5"/>
        <v/>
      </c>
      <c r="N371" s="135">
        <f>IFERROR(SUM('0'!$Q358),"")</f>
        <v>0</v>
      </c>
      <c r="O371" s="135">
        <f>IFERROR(SUM('0'!$R358),"")</f>
        <v>0</v>
      </c>
      <c r="P371" s="135">
        <f>IFERROR(SUM('0'!$S358),"")</f>
        <v>0</v>
      </c>
      <c r="Q371" s="134" t="str">
        <f>IFERROR(CONCATENATE('0'!$T358),"")</f>
        <v>л/к</v>
      </c>
      <c r="R371" s="136" t="str">
        <f>IFERROR(CONCATENATE('0'!$W358),"")</f>
        <v/>
      </c>
    </row>
    <row r="372" spans="1:18" ht="15.95" hidden="1" customHeight="1">
      <c r="A372" s="130" t="str">
        <f>IFERROR(CONCATENATE('0'!$A359),"")</f>
        <v/>
      </c>
      <c r="B372" s="131">
        <f>IFERROR(SUM('0'!$B359),"")</f>
        <v>0</v>
      </c>
      <c r="C372" s="131" t="str">
        <f>CONCATENATE('0'!C359,"(",'0'!D359,")")</f>
        <v>()</v>
      </c>
      <c r="D372" s="132">
        <f>IFERROR(SUM('0'!$E359),"")</f>
        <v>0</v>
      </c>
      <c r="E372" s="131">
        <f>IFERROR(SUM('0'!$F359),"")</f>
        <v>0</v>
      </c>
      <c r="F372" s="131" t="str">
        <f>IFERROR(CONCATENATE('0'!$G359),0)</f>
        <v/>
      </c>
      <c r="G372" s="133">
        <f>IFERROR(SUM('0'!$H359),"")</f>
        <v>0</v>
      </c>
      <c r="H372" s="131">
        <f>IFERROR(SUM('0'!$I359),"")</f>
        <v>0</v>
      </c>
      <c r="I372" s="134" t="str">
        <f>IFERROR(CONCATENATE('0'!$J359),0)</f>
        <v/>
      </c>
      <c r="J372" s="131" t="str">
        <f>IFERROR(CONCATENATE('0'!$K359),0)</f>
        <v/>
      </c>
      <c r="K372" s="131">
        <f>IFERROR(SUM('0'!$L359),"")</f>
        <v>0</v>
      </c>
      <c r="L372" s="131">
        <f>IFERROR(SUM('0'!$M359),"")</f>
        <v>0</v>
      </c>
      <c r="M372" s="135" t="str">
        <f t="shared" si="5"/>
        <v/>
      </c>
      <c r="N372" s="135">
        <f>IFERROR(SUM('0'!$Q359),"")</f>
        <v>0</v>
      </c>
      <c r="O372" s="135">
        <f>IFERROR(SUM('0'!$R359),"")</f>
        <v>0</v>
      </c>
      <c r="P372" s="135">
        <f>IFERROR(SUM('0'!$S359),"")</f>
        <v>0</v>
      </c>
      <c r="Q372" s="134" t="str">
        <f>IFERROR(CONCATENATE('0'!$T359),"")</f>
        <v>л/к</v>
      </c>
      <c r="R372" s="136" t="str">
        <f>IFERROR(CONCATENATE('0'!$W359),"")</f>
        <v/>
      </c>
    </row>
    <row r="373" spans="1:18" ht="15.95" hidden="1" customHeight="1">
      <c r="A373" s="130" t="str">
        <f>IFERROR(CONCATENATE('0'!$A360),"")</f>
        <v/>
      </c>
      <c r="B373" s="131">
        <f>IFERROR(SUM('0'!$B360),"")</f>
        <v>0</v>
      </c>
      <c r="C373" s="131" t="str">
        <f>CONCATENATE('0'!C360,"(",'0'!D360,")")</f>
        <v>()</v>
      </c>
      <c r="D373" s="132">
        <f>IFERROR(SUM('0'!$E360),"")</f>
        <v>0</v>
      </c>
      <c r="E373" s="131">
        <f>IFERROR(SUM('0'!$F360),"")</f>
        <v>0</v>
      </c>
      <c r="F373" s="131" t="str">
        <f>IFERROR(CONCATENATE('0'!$G360),0)</f>
        <v/>
      </c>
      <c r="G373" s="133">
        <f>IFERROR(SUM('0'!$H360),"")</f>
        <v>0</v>
      </c>
      <c r="H373" s="131">
        <f>IFERROR(SUM('0'!$I360),"")</f>
        <v>0</v>
      </c>
      <c r="I373" s="134" t="str">
        <f>IFERROR(CONCATENATE('0'!$J360),0)</f>
        <v/>
      </c>
      <c r="J373" s="131" t="str">
        <f>IFERROR(CONCATENATE('0'!$K360),0)</f>
        <v/>
      </c>
      <c r="K373" s="131">
        <f>IFERROR(SUM('0'!$L360),"")</f>
        <v>0</v>
      </c>
      <c r="L373" s="131">
        <f>IFERROR(SUM('0'!$M360),"")</f>
        <v>0</v>
      </c>
      <c r="M373" s="135" t="str">
        <f t="shared" si="5"/>
        <v/>
      </c>
      <c r="N373" s="135">
        <f>IFERROR(SUM('0'!$Q360),"")</f>
        <v>0</v>
      </c>
      <c r="O373" s="135">
        <f>IFERROR(SUM('0'!$R360),"")</f>
        <v>0</v>
      </c>
      <c r="P373" s="135">
        <f>IFERROR(SUM('0'!$S360),"")</f>
        <v>0</v>
      </c>
      <c r="Q373" s="134" t="str">
        <f>IFERROR(CONCATENATE('0'!$T360),"")</f>
        <v>л/к</v>
      </c>
      <c r="R373" s="136" t="str">
        <f>IFERROR(CONCATENATE('0'!$W360),"")</f>
        <v/>
      </c>
    </row>
    <row r="374" spans="1:18" ht="15.95" hidden="1" customHeight="1">
      <c r="A374" s="130" t="str">
        <f>IFERROR(CONCATENATE('0'!$A361),"")</f>
        <v/>
      </c>
      <c r="B374" s="131">
        <f>IFERROR(SUM('0'!$B361),"")</f>
        <v>0</v>
      </c>
      <c r="C374" s="131" t="str">
        <f>CONCATENATE('0'!C361,"(",'0'!D361,")")</f>
        <v>()</v>
      </c>
      <c r="D374" s="132">
        <f>IFERROR(SUM('0'!$E361),"")</f>
        <v>0</v>
      </c>
      <c r="E374" s="131">
        <f>IFERROR(SUM('0'!$F361),"")</f>
        <v>0</v>
      </c>
      <c r="F374" s="131" t="str">
        <f>IFERROR(CONCATENATE('0'!$G361),0)</f>
        <v/>
      </c>
      <c r="G374" s="133">
        <f>IFERROR(SUM('0'!$H361),"")</f>
        <v>0</v>
      </c>
      <c r="H374" s="131">
        <f>IFERROR(SUM('0'!$I361),"")</f>
        <v>0</v>
      </c>
      <c r="I374" s="134" t="str">
        <f>IFERROR(CONCATENATE('0'!$J361),0)</f>
        <v/>
      </c>
      <c r="J374" s="131" t="str">
        <f>IFERROR(CONCATENATE('0'!$K361),0)</f>
        <v/>
      </c>
      <c r="K374" s="131">
        <f>IFERROR(SUM('0'!$L361),"")</f>
        <v>0</v>
      </c>
      <c r="L374" s="131">
        <f>IFERROR(SUM('0'!$M361),"")</f>
        <v>0</v>
      </c>
      <c r="M374" s="135" t="str">
        <f t="shared" si="5"/>
        <v/>
      </c>
      <c r="N374" s="135">
        <f>IFERROR(SUM('0'!$Q361),"")</f>
        <v>0</v>
      </c>
      <c r="O374" s="135">
        <f>IFERROR(SUM('0'!$R361),"")</f>
        <v>0</v>
      </c>
      <c r="P374" s="135">
        <f>IFERROR(SUM('0'!$S361),"")</f>
        <v>0</v>
      </c>
      <c r="Q374" s="134" t="str">
        <f>IFERROR(CONCATENATE('0'!$T361),"")</f>
        <v>л/к</v>
      </c>
      <c r="R374" s="136" t="str">
        <f>IFERROR(CONCATENATE('0'!$W361),"")</f>
        <v/>
      </c>
    </row>
    <row r="375" spans="1:18" ht="15.95" hidden="1" customHeight="1">
      <c r="A375" s="130" t="str">
        <f>IFERROR(CONCATENATE('0'!$A362),"")</f>
        <v/>
      </c>
      <c r="B375" s="131">
        <f>IFERROR(SUM('0'!$B362),"")</f>
        <v>0</v>
      </c>
      <c r="C375" s="131" t="str">
        <f>CONCATENATE('0'!C362,"(",'0'!D362,")")</f>
        <v>()</v>
      </c>
      <c r="D375" s="132">
        <f>IFERROR(SUM('0'!$E362),"")</f>
        <v>0</v>
      </c>
      <c r="E375" s="131">
        <f>IFERROR(SUM('0'!$F362),"")</f>
        <v>0</v>
      </c>
      <c r="F375" s="131" t="str">
        <f>IFERROR(CONCATENATE('0'!$G362),0)</f>
        <v/>
      </c>
      <c r="G375" s="133">
        <f>IFERROR(SUM('0'!$H362),"")</f>
        <v>0</v>
      </c>
      <c r="H375" s="131">
        <f>IFERROR(SUM('0'!$I362),"")</f>
        <v>0</v>
      </c>
      <c r="I375" s="134" t="str">
        <f>IFERROR(CONCATENATE('0'!$J362),0)</f>
        <v/>
      </c>
      <c r="J375" s="131" t="str">
        <f>IFERROR(CONCATENATE('0'!$K362),0)</f>
        <v/>
      </c>
      <c r="K375" s="131">
        <f>IFERROR(SUM('0'!$L362),"")</f>
        <v>0</v>
      </c>
      <c r="L375" s="131">
        <f>IFERROR(SUM('0'!$M362),"")</f>
        <v>0</v>
      </c>
      <c r="M375" s="135" t="str">
        <f t="shared" si="5"/>
        <v/>
      </c>
      <c r="N375" s="135">
        <f>IFERROR(SUM('0'!$Q362),"")</f>
        <v>0</v>
      </c>
      <c r="O375" s="135">
        <f>IFERROR(SUM('0'!$R362),"")</f>
        <v>0</v>
      </c>
      <c r="P375" s="135">
        <f>IFERROR(SUM('0'!$S362),"")</f>
        <v>0</v>
      </c>
      <c r="Q375" s="134" t="str">
        <f>IFERROR(CONCATENATE('0'!$T362),"")</f>
        <v>л/к</v>
      </c>
      <c r="R375" s="136" t="str">
        <f>IFERROR(CONCATENATE('0'!$W362),"")</f>
        <v/>
      </c>
    </row>
    <row r="376" spans="1:18" ht="15.95" hidden="1" customHeight="1">
      <c r="A376" s="130" t="str">
        <f>IFERROR(CONCATENATE('0'!$A363),"")</f>
        <v/>
      </c>
      <c r="B376" s="131">
        <f>IFERROR(SUM('0'!$B363),"")</f>
        <v>0</v>
      </c>
      <c r="C376" s="131" t="str">
        <f>CONCATENATE('0'!C363,"(",'0'!D363,")")</f>
        <v>()</v>
      </c>
      <c r="D376" s="132">
        <f>IFERROR(SUM('0'!$E363),"")</f>
        <v>0</v>
      </c>
      <c r="E376" s="131">
        <f>IFERROR(SUM('0'!$F363),"")</f>
        <v>0</v>
      </c>
      <c r="F376" s="131" t="str">
        <f>IFERROR(CONCATENATE('0'!$G363),0)</f>
        <v/>
      </c>
      <c r="G376" s="133">
        <f>IFERROR(SUM('0'!$H363),"")</f>
        <v>0</v>
      </c>
      <c r="H376" s="131">
        <f>IFERROR(SUM('0'!$I363),"")</f>
        <v>0</v>
      </c>
      <c r="I376" s="134" t="str">
        <f>IFERROR(CONCATENATE('0'!$J363),0)</f>
        <v/>
      </c>
      <c r="J376" s="131" t="str">
        <f>IFERROR(CONCATENATE('0'!$K363),0)</f>
        <v/>
      </c>
      <c r="K376" s="131">
        <f>IFERROR(SUM('0'!$L363),"")</f>
        <v>0</v>
      </c>
      <c r="L376" s="131">
        <f>IFERROR(SUM('0'!$M363),"")</f>
        <v>0</v>
      </c>
      <c r="M376" s="135" t="str">
        <f t="shared" si="5"/>
        <v/>
      </c>
      <c r="N376" s="135">
        <f>IFERROR(SUM('0'!$Q363),"")</f>
        <v>0</v>
      </c>
      <c r="O376" s="135">
        <f>IFERROR(SUM('0'!$R363),"")</f>
        <v>0</v>
      </c>
      <c r="P376" s="135">
        <f>IFERROR(SUM('0'!$S363),"")</f>
        <v>0</v>
      </c>
      <c r="Q376" s="134" t="str">
        <f>IFERROR(CONCATENATE('0'!$T363),"")</f>
        <v>л/к</v>
      </c>
      <c r="R376" s="136" t="str">
        <f>IFERROR(CONCATENATE('0'!$W363),"")</f>
        <v/>
      </c>
    </row>
    <row r="377" spans="1:18" ht="15.95" hidden="1" customHeight="1">
      <c r="A377" s="130" t="str">
        <f>IFERROR(CONCATENATE('0'!$A364),"")</f>
        <v/>
      </c>
      <c r="B377" s="131">
        <f>IFERROR(SUM('0'!$B364),"")</f>
        <v>0</v>
      </c>
      <c r="C377" s="131" t="str">
        <f>CONCATENATE('0'!C364,"(",'0'!D364,")")</f>
        <v>()</v>
      </c>
      <c r="D377" s="132">
        <f>IFERROR(SUM('0'!$E364),"")</f>
        <v>0</v>
      </c>
      <c r="E377" s="131">
        <f>IFERROR(SUM('0'!$F364),"")</f>
        <v>0</v>
      </c>
      <c r="F377" s="131" t="str">
        <f>IFERROR(CONCATENATE('0'!$G364),0)</f>
        <v/>
      </c>
      <c r="G377" s="133">
        <f>IFERROR(SUM('0'!$H364),"")</f>
        <v>0</v>
      </c>
      <c r="H377" s="131">
        <f>IFERROR(SUM('0'!$I364),"")</f>
        <v>0</v>
      </c>
      <c r="I377" s="134" t="str">
        <f>IFERROR(CONCATENATE('0'!$J364),0)</f>
        <v/>
      </c>
      <c r="J377" s="131" t="str">
        <f>IFERROR(CONCATENATE('0'!$K364),0)</f>
        <v/>
      </c>
      <c r="K377" s="131">
        <f>IFERROR(SUM('0'!$L364),"")</f>
        <v>0</v>
      </c>
      <c r="L377" s="131">
        <f>IFERROR(SUM('0'!$M364),"")</f>
        <v>0</v>
      </c>
      <c r="M377" s="135" t="str">
        <f t="shared" si="5"/>
        <v/>
      </c>
      <c r="N377" s="135">
        <f>IFERROR(SUM('0'!$Q364),"")</f>
        <v>0</v>
      </c>
      <c r="O377" s="135">
        <f>IFERROR(SUM('0'!$R364),"")</f>
        <v>0</v>
      </c>
      <c r="P377" s="135">
        <f>IFERROR(SUM('0'!$S364),"")</f>
        <v>0</v>
      </c>
      <c r="Q377" s="134" t="str">
        <f>IFERROR(CONCATENATE('0'!$T364),"")</f>
        <v>л/к</v>
      </c>
      <c r="R377" s="136" t="str">
        <f>IFERROR(CONCATENATE('0'!$W364),"")</f>
        <v/>
      </c>
    </row>
    <row r="378" spans="1:18" ht="15.95" hidden="1" customHeight="1">
      <c r="A378" s="130" t="str">
        <f>IFERROR(CONCATENATE('0'!$A365),"")</f>
        <v/>
      </c>
      <c r="B378" s="131">
        <f>IFERROR(SUM('0'!$B365),"")</f>
        <v>0</v>
      </c>
      <c r="C378" s="131" t="str">
        <f>CONCATENATE('0'!C365,"(",'0'!D365,")")</f>
        <v>()</v>
      </c>
      <c r="D378" s="132">
        <f>IFERROR(SUM('0'!$E365),"")</f>
        <v>0</v>
      </c>
      <c r="E378" s="131">
        <f>IFERROR(SUM('0'!$F365),"")</f>
        <v>0</v>
      </c>
      <c r="F378" s="131" t="str">
        <f>IFERROR(CONCATENATE('0'!$G365),0)</f>
        <v/>
      </c>
      <c r="G378" s="133">
        <f>IFERROR(SUM('0'!$H365),"")</f>
        <v>0</v>
      </c>
      <c r="H378" s="131">
        <f>IFERROR(SUM('0'!$I365),"")</f>
        <v>0</v>
      </c>
      <c r="I378" s="134" t="str">
        <f>IFERROR(CONCATENATE('0'!$J365),0)</f>
        <v/>
      </c>
      <c r="J378" s="131" t="str">
        <f>IFERROR(CONCATENATE('0'!$K365),0)</f>
        <v/>
      </c>
      <c r="K378" s="131">
        <f>IFERROR(SUM('0'!$L365),"")</f>
        <v>0</v>
      </c>
      <c r="L378" s="131">
        <f>IFERROR(SUM('0'!$M365),"")</f>
        <v>0</v>
      </c>
      <c r="M378" s="135" t="str">
        <f t="shared" si="5"/>
        <v/>
      </c>
      <c r="N378" s="135">
        <f>IFERROR(SUM('0'!$Q365),"")</f>
        <v>0</v>
      </c>
      <c r="O378" s="135">
        <f>IFERROR(SUM('0'!$R365),"")</f>
        <v>0</v>
      </c>
      <c r="P378" s="135">
        <f>IFERROR(SUM('0'!$S365),"")</f>
        <v>0</v>
      </c>
      <c r="Q378" s="134" t="str">
        <f>IFERROR(CONCATENATE('0'!$T365),"")</f>
        <v>л/к</v>
      </c>
      <c r="R378" s="136" t="str">
        <f>IFERROR(CONCATENATE('0'!$W365),"")</f>
        <v/>
      </c>
    </row>
    <row r="379" spans="1:18" ht="15.95" hidden="1" customHeight="1">
      <c r="A379" s="130" t="str">
        <f>IFERROR(CONCATENATE('0'!$A366),"")</f>
        <v/>
      </c>
      <c r="B379" s="131">
        <f>IFERROR(SUM('0'!$B366),"")</f>
        <v>0</v>
      </c>
      <c r="C379" s="131" t="str">
        <f>CONCATENATE('0'!C366,"(",'0'!D366,")")</f>
        <v>()</v>
      </c>
      <c r="D379" s="132">
        <f>IFERROR(SUM('0'!$E366),"")</f>
        <v>0</v>
      </c>
      <c r="E379" s="131">
        <f>IFERROR(SUM('0'!$F366),"")</f>
        <v>0</v>
      </c>
      <c r="F379" s="131" t="str">
        <f>IFERROR(CONCATENATE('0'!$G366),0)</f>
        <v/>
      </c>
      <c r="G379" s="133">
        <f>IFERROR(SUM('0'!$H366),"")</f>
        <v>0</v>
      </c>
      <c r="H379" s="131">
        <f>IFERROR(SUM('0'!$I366),"")</f>
        <v>0</v>
      </c>
      <c r="I379" s="134" t="str">
        <f>IFERROR(CONCATENATE('0'!$J366),0)</f>
        <v/>
      </c>
      <c r="J379" s="131" t="str">
        <f>IFERROR(CONCATENATE('0'!$K366),0)</f>
        <v/>
      </c>
      <c r="K379" s="131">
        <f>IFERROR(SUM('0'!$L366),"")</f>
        <v>0</v>
      </c>
      <c r="L379" s="131">
        <f>IFERROR(SUM('0'!$M366),"")</f>
        <v>0</v>
      </c>
      <c r="M379" s="135" t="str">
        <f t="shared" si="5"/>
        <v/>
      </c>
      <c r="N379" s="135">
        <f>IFERROR(SUM('0'!$Q366),"")</f>
        <v>0</v>
      </c>
      <c r="O379" s="135">
        <f>IFERROR(SUM('0'!$R366),"")</f>
        <v>0</v>
      </c>
      <c r="P379" s="135">
        <f>IFERROR(SUM('0'!$S366),"")</f>
        <v>0</v>
      </c>
      <c r="Q379" s="134" t="str">
        <f>IFERROR(CONCATENATE('0'!$T366),"")</f>
        <v>л/к</v>
      </c>
      <c r="R379" s="136" t="str">
        <f>IFERROR(CONCATENATE('0'!$W366),"")</f>
        <v/>
      </c>
    </row>
    <row r="380" spans="1:18" ht="15.95" hidden="1" customHeight="1">
      <c r="A380" s="130" t="str">
        <f>IFERROR(CONCATENATE('0'!$A367),"")</f>
        <v/>
      </c>
      <c r="B380" s="131">
        <f>IFERROR(SUM('0'!$B367),"")</f>
        <v>0</v>
      </c>
      <c r="C380" s="131" t="str">
        <f>CONCATENATE('0'!C367,"(",'0'!D367,")")</f>
        <v>()</v>
      </c>
      <c r="D380" s="132">
        <f>IFERROR(SUM('0'!$E367),"")</f>
        <v>0</v>
      </c>
      <c r="E380" s="131">
        <f>IFERROR(SUM('0'!$F367),"")</f>
        <v>0</v>
      </c>
      <c r="F380" s="131" t="str">
        <f>IFERROR(CONCATENATE('0'!$G367),0)</f>
        <v/>
      </c>
      <c r="G380" s="133">
        <f>IFERROR(SUM('0'!$H367),"")</f>
        <v>0</v>
      </c>
      <c r="H380" s="131">
        <f>IFERROR(SUM('0'!$I367),"")</f>
        <v>0</v>
      </c>
      <c r="I380" s="134" t="str">
        <f>IFERROR(CONCATENATE('0'!$J367),0)</f>
        <v/>
      </c>
      <c r="J380" s="131" t="str">
        <f>IFERROR(CONCATENATE('0'!$K367),0)</f>
        <v/>
      </c>
      <c r="K380" s="131">
        <f>IFERROR(SUM('0'!$L367),"")</f>
        <v>0</v>
      </c>
      <c r="L380" s="131">
        <f>IFERROR(SUM('0'!$M367),"")</f>
        <v>0</v>
      </c>
      <c r="M380" s="135" t="str">
        <f t="shared" ref="M380:M443" si="6">IFERROR(SUM(N380/E380),"")</f>
        <v/>
      </c>
      <c r="N380" s="135">
        <f>IFERROR(SUM('0'!$Q367),"")</f>
        <v>0</v>
      </c>
      <c r="O380" s="135">
        <f>IFERROR(SUM('0'!$R367),"")</f>
        <v>0</v>
      </c>
      <c r="P380" s="135">
        <f>IFERROR(SUM('0'!$S367),"")</f>
        <v>0</v>
      </c>
      <c r="Q380" s="134" t="str">
        <f>IFERROR(CONCATENATE('0'!$T367),"")</f>
        <v>л/к</v>
      </c>
      <c r="R380" s="136" t="str">
        <f>IFERROR(CONCATENATE('0'!$W367),"")</f>
        <v/>
      </c>
    </row>
    <row r="381" spans="1:18" ht="15.95" hidden="1" customHeight="1">
      <c r="A381" s="130" t="str">
        <f>IFERROR(CONCATENATE('0'!$A368),"")</f>
        <v/>
      </c>
      <c r="B381" s="131">
        <f>IFERROR(SUM('0'!$B368),"")</f>
        <v>0</v>
      </c>
      <c r="C381" s="131" t="str">
        <f>CONCATENATE('0'!C368,"(",'0'!D368,")")</f>
        <v>()</v>
      </c>
      <c r="D381" s="132">
        <f>IFERROR(SUM('0'!$E368),"")</f>
        <v>0</v>
      </c>
      <c r="E381" s="131">
        <f>IFERROR(SUM('0'!$F368),"")</f>
        <v>0</v>
      </c>
      <c r="F381" s="131" t="str">
        <f>IFERROR(CONCATENATE('0'!$G368),0)</f>
        <v/>
      </c>
      <c r="G381" s="133">
        <f>IFERROR(SUM('0'!$H368),"")</f>
        <v>0</v>
      </c>
      <c r="H381" s="131">
        <f>IFERROR(SUM('0'!$I368),"")</f>
        <v>0</v>
      </c>
      <c r="I381" s="134" t="str">
        <f>IFERROR(CONCATENATE('0'!$J368),0)</f>
        <v/>
      </c>
      <c r="J381" s="131" t="str">
        <f>IFERROR(CONCATENATE('0'!$K368),0)</f>
        <v/>
      </c>
      <c r="K381" s="131">
        <f>IFERROR(SUM('0'!$L368),"")</f>
        <v>0</v>
      </c>
      <c r="L381" s="131">
        <f>IFERROR(SUM('0'!$M368),"")</f>
        <v>0</v>
      </c>
      <c r="M381" s="135" t="str">
        <f t="shared" si="6"/>
        <v/>
      </c>
      <c r="N381" s="135">
        <f>IFERROR(SUM('0'!$Q368),"")</f>
        <v>0</v>
      </c>
      <c r="O381" s="135">
        <f>IFERROR(SUM('0'!$R368),"")</f>
        <v>0</v>
      </c>
      <c r="P381" s="135">
        <f>IFERROR(SUM('0'!$S368),"")</f>
        <v>0</v>
      </c>
      <c r="Q381" s="134" t="str">
        <f>IFERROR(CONCATENATE('0'!$T368),"")</f>
        <v>л/к</v>
      </c>
      <c r="R381" s="136" t="str">
        <f>IFERROR(CONCATENATE('0'!$W368),"")</f>
        <v/>
      </c>
    </row>
    <row r="382" spans="1:18" ht="15.95" hidden="1" customHeight="1">
      <c r="A382" s="130" t="str">
        <f>IFERROR(CONCATENATE('0'!$A369),"")</f>
        <v/>
      </c>
      <c r="B382" s="131">
        <f>IFERROR(SUM('0'!$B369),"")</f>
        <v>0</v>
      </c>
      <c r="C382" s="131" t="str">
        <f>CONCATENATE('0'!C369,"(",'0'!D369,")")</f>
        <v>()</v>
      </c>
      <c r="D382" s="132">
        <f>IFERROR(SUM('0'!$E369),"")</f>
        <v>0</v>
      </c>
      <c r="E382" s="131">
        <f>IFERROR(SUM('0'!$F369),"")</f>
        <v>0</v>
      </c>
      <c r="F382" s="131" t="str">
        <f>IFERROR(CONCATENATE('0'!$G369),0)</f>
        <v/>
      </c>
      <c r="G382" s="133">
        <f>IFERROR(SUM('0'!$H369),"")</f>
        <v>0</v>
      </c>
      <c r="H382" s="131">
        <f>IFERROR(SUM('0'!$I369),"")</f>
        <v>0</v>
      </c>
      <c r="I382" s="134" t="str">
        <f>IFERROR(CONCATENATE('0'!$J369),0)</f>
        <v/>
      </c>
      <c r="J382" s="131" t="str">
        <f>IFERROR(CONCATENATE('0'!$K369),0)</f>
        <v/>
      </c>
      <c r="K382" s="131">
        <f>IFERROR(SUM('0'!$L369),"")</f>
        <v>0</v>
      </c>
      <c r="L382" s="131">
        <f>IFERROR(SUM('0'!$M369),"")</f>
        <v>0</v>
      </c>
      <c r="M382" s="135" t="str">
        <f t="shared" si="6"/>
        <v/>
      </c>
      <c r="N382" s="135">
        <f>IFERROR(SUM('0'!$Q369),"")</f>
        <v>0</v>
      </c>
      <c r="O382" s="135">
        <f>IFERROR(SUM('0'!$R369),"")</f>
        <v>0</v>
      </c>
      <c r="P382" s="135">
        <f>IFERROR(SUM('0'!$S369),"")</f>
        <v>0</v>
      </c>
      <c r="Q382" s="134" t="str">
        <f>IFERROR(CONCATENATE('0'!$T369),"")</f>
        <v>л/к</v>
      </c>
      <c r="R382" s="136" t="str">
        <f>IFERROR(CONCATENATE('0'!$W369),"")</f>
        <v/>
      </c>
    </row>
    <row r="383" spans="1:18" ht="15.95" hidden="1" customHeight="1">
      <c r="A383" s="130" t="str">
        <f>IFERROR(CONCATENATE('0'!$A370),"")</f>
        <v/>
      </c>
      <c r="B383" s="131">
        <f>IFERROR(SUM('0'!$B370),"")</f>
        <v>0</v>
      </c>
      <c r="C383" s="131" t="str">
        <f>CONCATENATE('0'!C370,"(",'0'!D370,")")</f>
        <v>()</v>
      </c>
      <c r="D383" s="132">
        <f>IFERROR(SUM('0'!$E370),"")</f>
        <v>0</v>
      </c>
      <c r="E383" s="131">
        <f>IFERROR(SUM('0'!$F370),"")</f>
        <v>0</v>
      </c>
      <c r="F383" s="131" t="str">
        <f>IFERROR(CONCATENATE('0'!$G370),0)</f>
        <v/>
      </c>
      <c r="G383" s="133">
        <f>IFERROR(SUM('0'!$H370),"")</f>
        <v>0</v>
      </c>
      <c r="H383" s="131">
        <f>IFERROR(SUM('0'!$I370),"")</f>
        <v>0</v>
      </c>
      <c r="I383" s="134" t="str">
        <f>IFERROR(CONCATENATE('0'!$J370),0)</f>
        <v/>
      </c>
      <c r="J383" s="131" t="str">
        <f>IFERROR(CONCATENATE('0'!$K370),0)</f>
        <v/>
      </c>
      <c r="K383" s="131">
        <f>IFERROR(SUM('0'!$L370),"")</f>
        <v>0</v>
      </c>
      <c r="L383" s="131">
        <f>IFERROR(SUM('0'!$M370),"")</f>
        <v>0</v>
      </c>
      <c r="M383" s="135" t="str">
        <f t="shared" si="6"/>
        <v/>
      </c>
      <c r="N383" s="135">
        <f>IFERROR(SUM('0'!$Q370),"")</f>
        <v>0</v>
      </c>
      <c r="O383" s="135">
        <f>IFERROR(SUM('0'!$R370),"")</f>
        <v>0</v>
      </c>
      <c r="P383" s="135">
        <f>IFERROR(SUM('0'!$S370),"")</f>
        <v>0</v>
      </c>
      <c r="Q383" s="134" t="str">
        <f>IFERROR(CONCATENATE('0'!$T370),"")</f>
        <v>л/к</v>
      </c>
      <c r="R383" s="136" t="str">
        <f>IFERROR(CONCATENATE('0'!$W370),"")</f>
        <v/>
      </c>
    </row>
    <row r="384" spans="1:18" ht="15.95" hidden="1" customHeight="1">
      <c r="A384" s="130" t="str">
        <f>IFERROR(CONCATENATE('0'!$A371),"")</f>
        <v/>
      </c>
      <c r="B384" s="131">
        <f>IFERROR(SUM('0'!$B371),"")</f>
        <v>0</v>
      </c>
      <c r="C384" s="131" t="str">
        <f>CONCATENATE('0'!C371,"(",'0'!D371,")")</f>
        <v>()</v>
      </c>
      <c r="D384" s="132">
        <f>IFERROR(SUM('0'!$E371),"")</f>
        <v>0</v>
      </c>
      <c r="E384" s="131">
        <f>IFERROR(SUM('0'!$F371),"")</f>
        <v>0</v>
      </c>
      <c r="F384" s="131" t="str">
        <f>IFERROR(CONCATENATE('0'!$G371),0)</f>
        <v/>
      </c>
      <c r="G384" s="133">
        <f>IFERROR(SUM('0'!$H371),"")</f>
        <v>0</v>
      </c>
      <c r="H384" s="131">
        <f>IFERROR(SUM('0'!$I371),"")</f>
        <v>0</v>
      </c>
      <c r="I384" s="134" t="str">
        <f>IFERROR(CONCATENATE('0'!$J371),0)</f>
        <v/>
      </c>
      <c r="J384" s="131" t="str">
        <f>IFERROR(CONCATENATE('0'!$K371),0)</f>
        <v/>
      </c>
      <c r="K384" s="131">
        <f>IFERROR(SUM('0'!$L371),"")</f>
        <v>0</v>
      </c>
      <c r="L384" s="131">
        <f>IFERROR(SUM('0'!$M371),"")</f>
        <v>0</v>
      </c>
      <c r="M384" s="135" t="str">
        <f t="shared" si="6"/>
        <v/>
      </c>
      <c r="N384" s="135">
        <f>IFERROR(SUM('0'!$Q371),"")</f>
        <v>0</v>
      </c>
      <c r="O384" s="135">
        <f>IFERROR(SUM('0'!$R371),"")</f>
        <v>0</v>
      </c>
      <c r="P384" s="135">
        <f>IFERROR(SUM('0'!$S371),"")</f>
        <v>0</v>
      </c>
      <c r="Q384" s="134" t="str">
        <f>IFERROR(CONCATENATE('0'!$T371),"")</f>
        <v>л/к</v>
      </c>
      <c r="R384" s="136" t="str">
        <f>IFERROR(CONCATENATE('0'!$W371),"")</f>
        <v/>
      </c>
    </row>
    <row r="385" spans="1:18" ht="15.95" hidden="1" customHeight="1">
      <c r="A385" s="130" t="str">
        <f>IFERROR(CONCATENATE('0'!$A372),"")</f>
        <v/>
      </c>
      <c r="B385" s="131">
        <f>IFERROR(SUM('0'!$B372),"")</f>
        <v>0</v>
      </c>
      <c r="C385" s="131" t="str">
        <f>CONCATENATE('0'!C372,"(",'0'!D372,")")</f>
        <v>()</v>
      </c>
      <c r="D385" s="132">
        <f>IFERROR(SUM('0'!$E372),"")</f>
        <v>0</v>
      </c>
      <c r="E385" s="131">
        <f>IFERROR(SUM('0'!$F372),"")</f>
        <v>0</v>
      </c>
      <c r="F385" s="131" t="str">
        <f>IFERROR(CONCATENATE('0'!$G372),0)</f>
        <v/>
      </c>
      <c r="G385" s="133">
        <f>IFERROR(SUM('0'!$H372),"")</f>
        <v>0</v>
      </c>
      <c r="H385" s="131">
        <f>IFERROR(SUM('0'!$I372),"")</f>
        <v>0</v>
      </c>
      <c r="I385" s="134" t="str">
        <f>IFERROR(CONCATENATE('0'!$J372),0)</f>
        <v/>
      </c>
      <c r="J385" s="131" t="str">
        <f>IFERROR(CONCATENATE('0'!$K372),0)</f>
        <v/>
      </c>
      <c r="K385" s="131">
        <f>IFERROR(SUM('0'!$L372),"")</f>
        <v>0</v>
      </c>
      <c r="L385" s="131">
        <f>IFERROR(SUM('0'!$M372),"")</f>
        <v>0</v>
      </c>
      <c r="M385" s="135" t="str">
        <f t="shared" si="6"/>
        <v/>
      </c>
      <c r="N385" s="135">
        <f>IFERROR(SUM('0'!$Q372),"")</f>
        <v>0</v>
      </c>
      <c r="O385" s="135">
        <f>IFERROR(SUM('0'!$R372),"")</f>
        <v>0</v>
      </c>
      <c r="P385" s="135">
        <f>IFERROR(SUM('0'!$S372),"")</f>
        <v>0</v>
      </c>
      <c r="Q385" s="134" t="str">
        <f>IFERROR(CONCATENATE('0'!$T372),"")</f>
        <v>л/к</v>
      </c>
      <c r="R385" s="136" t="str">
        <f>IFERROR(CONCATENATE('0'!$W372),"")</f>
        <v/>
      </c>
    </row>
    <row r="386" spans="1:18" ht="15.95" hidden="1" customHeight="1">
      <c r="A386" s="130" t="str">
        <f>IFERROR(CONCATENATE('0'!$A373),"")</f>
        <v/>
      </c>
      <c r="B386" s="131">
        <f>IFERROR(SUM('0'!$B373),"")</f>
        <v>0</v>
      </c>
      <c r="C386" s="131" t="str">
        <f>CONCATENATE('0'!C373,"(",'0'!D373,")")</f>
        <v>()</v>
      </c>
      <c r="D386" s="132">
        <f>IFERROR(SUM('0'!$E373),"")</f>
        <v>0</v>
      </c>
      <c r="E386" s="131">
        <f>IFERROR(SUM('0'!$F373),"")</f>
        <v>0</v>
      </c>
      <c r="F386" s="131" t="str">
        <f>IFERROR(CONCATENATE('0'!$G373),0)</f>
        <v/>
      </c>
      <c r="G386" s="133">
        <f>IFERROR(SUM('0'!$H373),"")</f>
        <v>0</v>
      </c>
      <c r="H386" s="131">
        <f>IFERROR(SUM('0'!$I373),"")</f>
        <v>0</v>
      </c>
      <c r="I386" s="134" t="str">
        <f>IFERROR(CONCATENATE('0'!$J373),0)</f>
        <v/>
      </c>
      <c r="J386" s="131" t="str">
        <f>IFERROR(CONCATENATE('0'!$K373),0)</f>
        <v/>
      </c>
      <c r="K386" s="131">
        <f>IFERROR(SUM('0'!$L373),"")</f>
        <v>0</v>
      </c>
      <c r="L386" s="131">
        <f>IFERROR(SUM('0'!$M373),"")</f>
        <v>0</v>
      </c>
      <c r="M386" s="135" t="str">
        <f t="shared" si="6"/>
        <v/>
      </c>
      <c r="N386" s="135">
        <f>IFERROR(SUM('0'!$Q373),"")</f>
        <v>0</v>
      </c>
      <c r="O386" s="135">
        <f>IFERROR(SUM('0'!$R373),"")</f>
        <v>0</v>
      </c>
      <c r="P386" s="135">
        <f>IFERROR(SUM('0'!$S373),"")</f>
        <v>0</v>
      </c>
      <c r="Q386" s="134" t="str">
        <f>IFERROR(CONCATENATE('0'!$T373),"")</f>
        <v>л/к</v>
      </c>
      <c r="R386" s="136" t="str">
        <f>IFERROR(CONCATENATE('0'!$W373),"")</f>
        <v/>
      </c>
    </row>
    <row r="387" spans="1:18" ht="15.95" hidden="1" customHeight="1">
      <c r="A387" s="130" t="str">
        <f>IFERROR(CONCATENATE('0'!$A374),"")</f>
        <v/>
      </c>
      <c r="B387" s="131">
        <f>IFERROR(SUM('0'!$B374),"")</f>
        <v>0</v>
      </c>
      <c r="C387" s="131" t="str">
        <f>CONCATENATE('0'!C374,"(",'0'!D374,")")</f>
        <v>()</v>
      </c>
      <c r="D387" s="132">
        <f>IFERROR(SUM('0'!$E374),"")</f>
        <v>0</v>
      </c>
      <c r="E387" s="131">
        <f>IFERROR(SUM('0'!$F374),"")</f>
        <v>0</v>
      </c>
      <c r="F387" s="131" t="str">
        <f>IFERROR(CONCATENATE('0'!$G374),0)</f>
        <v/>
      </c>
      <c r="G387" s="133">
        <f>IFERROR(SUM('0'!$H374),"")</f>
        <v>0</v>
      </c>
      <c r="H387" s="131">
        <f>IFERROR(SUM('0'!$I374),"")</f>
        <v>0</v>
      </c>
      <c r="I387" s="134" t="str">
        <f>IFERROR(CONCATENATE('0'!$J374),0)</f>
        <v/>
      </c>
      <c r="J387" s="131" t="str">
        <f>IFERROR(CONCATENATE('0'!$K374),0)</f>
        <v/>
      </c>
      <c r="K387" s="131">
        <f>IFERROR(SUM('0'!$L374),"")</f>
        <v>0</v>
      </c>
      <c r="L387" s="131">
        <f>IFERROR(SUM('0'!$M374),"")</f>
        <v>0</v>
      </c>
      <c r="M387" s="135" t="str">
        <f t="shared" si="6"/>
        <v/>
      </c>
      <c r="N387" s="135">
        <f>IFERROR(SUM('0'!$Q374),"")</f>
        <v>0</v>
      </c>
      <c r="O387" s="135">
        <f>IFERROR(SUM('0'!$R374),"")</f>
        <v>0</v>
      </c>
      <c r="P387" s="135">
        <f>IFERROR(SUM('0'!$S374),"")</f>
        <v>0</v>
      </c>
      <c r="Q387" s="134" t="str">
        <f>IFERROR(CONCATENATE('0'!$T374),"")</f>
        <v>л/к</v>
      </c>
      <c r="R387" s="136" t="str">
        <f>IFERROR(CONCATENATE('0'!$W374),"")</f>
        <v/>
      </c>
    </row>
    <row r="388" spans="1:18" ht="15.95" hidden="1" customHeight="1">
      <c r="A388" s="130" t="str">
        <f>IFERROR(CONCATENATE('0'!$A375),"")</f>
        <v/>
      </c>
      <c r="B388" s="131">
        <f>IFERROR(SUM('0'!$B375),"")</f>
        <v>0</v>
      </c>
      <c r="C388" s="131" t="str">
        <f>CONCATENATE('0'!C375,"(",'0'!D375,")")</f>
        <v>()</v>
      </c>
      <c r="D388" s="132">
        <f>IFERROR(SUM('0'!$E375),"")</f>
        <v>0</v>
      </c>
      <c r="E388" s="131">
        <f>IFERROR(SUM('0'!$F375),"")</f>
        <v>0</v>
      </c>
      <c r="F388" s="131" t="str">
        <f>IFERROR(CONCATENATE('0'!$G375),0)</f>
        <v/>
      </c>
      <c r="G388" s="133">
        <f>IFERROR(SUM('0'!$H375),"")</f>
        <v>0</v>
      </c>
      <c r="H388" s="131">
        <f>IFERROR(SUM('0'!$I375),"")</f>
        <v>0</v>
      </c>
      <c r="I388" s="134" t="str">
        <f>IFERROR(CONCATENATE('0'!$J375),0)</f>
        <v/>
      </c>
      <c r="J388" s="131" t="str">
        <f>IFERROR(CONCATENATE('0'!$K375),0)</f>
        <v/>
      </c>
      <c r="K388" s="131">
        <f>IFERROR(SUM('0'!$L375),"")</f>
        <v>0</v>
      </c>
      <c r="L388" s="131">
        <f>IFERROR(SUM('0'!$M375),"")</f>
        <v>0</v>
      </c>
      <c r="M388" s="135" t="str">
        <f t="shared" si="6"/>
        <v/>
      </c>
      <c r="N388" s="135">
        <f>IFERROR(SUM('0'!$Q375),"")</f>
        <v>0</v>
      </c>
      <c r="O388" s="135">
        <f>IFERROR(SUM('0'!$R375),"")</f>
        <v>0</v>
      </c>
      <c r="P388" s="135">
        <f>IFERROR(SUM('0'!$S375),"")</f>
        <v>0</v>
      </c>
      <c r="Q388" s="134" t="str">
        <f>IFERROR(CONCATENATE('0'!$T375),"")</f>
        <v>л/к</v>
      </c>
      <c r="R388" s="136" t="str">
        <f>IFERROR(CONCATENATE('0'!$W375),"")</f>
        <v/>
      </c>
    </row>
    <row r="389" spans="1:18" ht="15.95" hidden="1" customHeight="1">
      <c r="A389" s="130" t="str">
        <f>IFERROR(CONCATENATE('0'!$A376),"")</f>
        <v/>
      </c>
      <c r="B389" s="131">
        <f>IFERROR(SUM('0'!$B376),"")</f>
        <v>0</v>
      </c>
      <c r="C389" s="131" t="str">
        <f>CONCATENATE('0'!C376,"(",'0'!D376,")")</f>
        <v>()</v>
      </c>
      <c r="D389" s="132">
        <f>IFERROR(SUM('0'!$E376),"")</f>
        <v>0</v>
      </c>
      <c r="E389" s="131">
        <f>IFERROR(SUM('0'!$F376),"")</f>
        <v>0</v>
      </c>
      <c r="F389" s="131" t="str">
        <f>IFERROR(CONCATENATE('0'!$G376),0)</f>
        <v/>
      </c>
      <c r="G389" s="133">
        <f>IFERROR(SUM('0'!$H376),"")</f>
        <v>0</v>
      </c>
      <c r="H389" s="131">
        <f>IFERROR(SUM('0'!$I376),"")</f>
        <v>0</v>
      </c>
      <c r="I389" s="134" t="str">
        <f>IFERROR(CONCATENATE('0'!$J376),0)</f>
        <v/>
      </c>
      <c r="J389" s="131" t="str">
        <f>IFERROR(CONCATENATE('0'!$K376),0)</f>
        <v/>
      </c>
      <c r="K389" s="131">
        <f>IFERROR(SUM('0'!$L376),"")</f>
        <v>0</v>
      </c>
      <c r="L389" s="131">
        <f>IFERROR(SUM('0'!$M376),"")</f>
        <v>0</v>
      </c>
      <c r="M389" s="135" t="str">
        <f t="shared" si="6"/>
        <v/>
      </c>
      <c r="N389" s="135">
        <f>IFERROR(SUM('0'!$Q376),"")</f>
        <v>0</v>
      </c>
      <c r="O389" s="135">
        <f>IFERROR(SUM('0'!$R376),"")</f>
        <v>0</v>
      </c>
      <c r="P389" s="135">
        <f>IFERROR(SUM('0'!$S376),"")</f>
        <v>0</v>
      </c>
      <c r="Q389" s="134" t="str">
        <f>IFERROR(CONCATENATE('0'!$T376),"")</f>
        <v>л/к</v>
      </c>
      <c r="R389" s="136" t="str">
        <f>IFERROR(CONCATENATE('0'!$W376),"")</f>
        <v/>
      </c>
    </row>
    <row r="390" spans="1:18" ht="15.95" hidden="1" customHeight="1">
      <c r="A390" s="130" t="str">
        <f>IFERROR(CONCATENATE('0'!$A377),"")</f>
        <v/>
      </c>
      <c r="B390" s="131">
        <f>IFERROR(SUM('0'!$B377),"")</f>
        <v>0</v>
      </c>
      <c r="C390" s="131" t="str">
        <f>CONCATENATE('0'!C377,"(",'0'!D377,")")</f>
        <v>()</v>
      </c>
      <c r="D390" s="132">
        <f>IFERROR(SUM('0'!$E377),"")</f>
        <v>0</v>
      </c>
      <c r="E390" s="131">
        <f>IFERROR(SUM('0'!$F377),"")</f>
        <v>0</v>
      </c>
      <c r="F390" s="131" t="str">
        <f>IFERROR(CONCATENATE('0'!$G377),0)</f>
        <v/>
      </c>
      <c r="G390" s="133">
        <f>IFERROR(SUM('0'!$H377),"")</f>
        <v>0</v>
      </c>
      <c r="H390" s="131">
        <f>IFERROR(SUM('0'!$I377),"")</f>
        <v>0</v>
      </c>
      <c r="I390" s="134" t="str">
        <f>IFERROR(CONCATENATE('0'!$J377),0)</f>
        <v/>
      </c>
      <c r="J390" s="131" t="str">
        <f>IFERROR(CONCATENATE('0'!$K377),0)</f>
        <v/>
      </c>
      <c r="K390" s="131">
        <f>IFERROR(SUM('0'!$L377),"")</f>
        <v>0</v>
      </c>
      <c r="L390" s="131">
        <f>IFERROR(SUM('0'!$M377),"")</f>
        <v>0</v>
      </c>
      <c r="M390" s="135" t="str">
        <f t="shared" si="6"/>
        <v/>
      </c>
      <c r="N390" s="135">
        <f>IFERROR(SUM('0'!$Q377),"")</f>
        <v>0</v>
      </c>
      <c r="O390" s="135">
        <f>IFERROR(SUM('0'!$R377),"")</f>
        <v>0</v>
      </c>
      <c r="P390" s="135">
        <f>IFERROR(SUM('0'!$S377),"")</f>
        <v>0</v>
      </c>
      <c r="Q390" s="134" t="str">
        <f>IFERROR(CONCATENATE('0'!$T377),"")</f>
        <v>л/к</v>
      </c>
      <c r="R390" s="136" t="str">
        <f>IFERROR(CONCATENATE('0'!$W377),"")</f>
        <v/>
      </c>
    </row>
    <row r="391" spans="1:18" ht="15.95" hidden="1" customHeight="1">
      <c r="A391" s="130" t="str">
        <f>IFERROR(CONCATENATE('0'!$A378),"")</f>
        <v/>
      </c>
      <c r="B391" s="131">
        <f>IFERROR(SUM('0'!$B378),"")</f>
        <v>0</v>
      </c>
      <c r="C391" s="131" t="str">
        <f>CONCATENATE('0'!C378,"(",'0'!D378,")")</f>
        <v>()</v>
      </c>
      <c r="D391" s="132">
        <f>IFERROR(SUM('0'!$E378),"")</f>
        <v>0</v>
      </c>
      <c r="E391" s="131">
        <f>IFERROR(SUM('0'!$F378),"")</f>
        <v>0</v>
      </c>
      <c r="F391" s="131" t="str">
        <f>IFERROR(CONCATENATE('0'!$G378),0)</f>
        <v/>
      </c>
      <c r="G391" s="133">
        <f>IFERROR(SUM('0'!$H378),"")</f>
        <v>0</v>
      </c>
      <c r="H391" s="131">
        <f>IFERROR(SUM('0'!$I378),"")</f>
        <v>0</v>
      </c>
      <c r="I391" s="134" t="str">
        <f>IFERROR(CONCATENATE('0'!$J378),0)</f>
        <v/>
      </c>
      <c r="J391" s="131" t="str">
        <f>IFERROR(CONCATENATE('0'!$K378),0)</f>
        <v/>
      </c>
      <c r="K391" s="131">
        <f>IFERROR(SUM('0'!$L378),"")</f>
        <v>0</v>
      </c>
      <c r="L391" s="131">
        <f>IFERROR(SUM('0'!$M378),"")</f>
        <v>0</v>
      </c>
      <c r="M391" s="135" t="str">
        <f t="shared" si="6"/>
        <v/>
      </c>
      <c r="N391" s="135">
        <f>IFERROR(SUM('0'!$Q378),"")</f>
        <v>0</v>
      </c>
      <c r="O391" s="135">
        <f>IFERROR(SUM('0'!$R378),"")</f>
        <v>0</v>
      </c>
      <c r="P391" s="135">
        <f>IFERROR(SUM('0'!$S378),"")</f>
        <v>0</v>
      </c>
      <c r="Q391" s="134" t="str">
        <f>IFERROR(CONCATENATE('0'!$T378),"")</f>
        <v>л/к</v>
      </c>
      <c r="R391" s="136" t="str">
        <f>IFERROR(CONCATENATE('0'!$W378),"")</f>
        <v/>
      </c>
    </row>
    <row r="392" spans="1:18" ht="15.95" hidden="1" customHeight="1">
      <c r="A392" s="130" t="str">
        <f>IFERROR(CONCATENATE('0'!$A379),"")</f>
        <v/>
      </c>
      <c r="B392" s="131">
        <f>IFERROR(SUM('0'!$B379),"")</f>
        <v>0</v>
      </c>
      <c r="C392" s="131" t="str">
        <f>CONCATENATE('0'!C379,"(",'0'!D379,")")</f>
        <v>()</v>
      </c>
      <c r="D392" s="132">
        <f>IFERROR(SUM('0'!$E379),"")</f>
        <v>0</v>
      </c>
      <c r="E392" s="131">
        <f>IFERROR(SUM('0'!$F379),"")</f>
        <v>0</v>
      </c>
      <c r="F392" s="131" t="str">
        <f>IFERROR(CONCATENATE('0'!$G379),0)</f>
        <v/>
      </c>
      <c r="G392" s="133">
        <f>IFERROR(SUM('0'!$H379),"")</f>
        <v>0</v>
      </c>
      <c r="H392" s="131">
        <f>IFERROR(SUM('0'!$I379),"")</f>
        <v>0</v>
      </c>
      <c r="I392" s="134" t="str">
        <f>IFERROR(CONCATENATE('0'!$J379),0)</f>
        <v/>
      </c>
      <c r="J392" s="131" t="str">
        <f>IFERROR(CONCATENATE('0'!$K379),0)</f>
        <v/>
      </c>
      <c r="K392" s="131">
        <f>IFERROR(SUM('0'!$L379),"")</f>
        <v>0</v>
      </c>
      <c r="L392" s="131">
        <f>IFERROR(SUM('0'!$M379),"")</f>
        <v>0</v>
      </c>
      <c r="M392" s="135" t="str">
        <f t="shared" si="6"/>
        <v/>
      </c>
      <c r="N392" s="135">
        <f>IFERROR(SUM('0'!$Q379),"")</f>
        <v>0</v>
      </c>
      <c r="O392" s="135">
        <f>IFERROR(SUM('0'!$R379),"")</f>
        <v>0</v>
      </c>
      <c r="P392" s="135">
        <f>IFERROR(SUM('0'!$S379),"")</f>
        <v>0</v>
      </c>
      <c r="Q392" s="134" t="str">
        <f>IFERROR(CONCATENATE('0'!$T379),"")</f>
        <v>л/к</v>
      </c>
      <c r="R392" s="136" t="str">
        <f>IFERROR(CONCATENATE('0'!$W379),"")</f>
        <v/>
      </c>
    </row>
    <row r="393" spans="1:18" ht="15.95" hidden="1" customHeight="1">
      <c r="A393" s="130" t="str">
        <f>IFERROR(CONCATENATE('0'!$A380),"")</f>
        <v/>
      </c>
      <c r="B393" s="131">
        <f>IFERROR(SUM('0'!$B380),"")</f>
        <v>0</v>
      </c>
      <c r="C393" s="131" t="str">
        <f>CONCATENATE('0'!C380,"(",'0'!D380,")")</f>
        <v>()</v>
      </c>
      <c r="D393" s="132">
        <f>IFERROR(SUM('0'!$E380),"")</f>
        <v>0</v>
      </c>
      <c r="E393" s="131">
        <f>IFERROR(SUM('0'!$F380),"")</f>
        <v>0</v>
      </c>
      <c r="F393" s="131" t="str">
        <f>IFERROR(CONCATENATE('0'!$G380),0)</f>
        <v/>
      </c>
      <c r="G393" s="133">
        <f>IFERROR(SUM('0'!$H380),"")</f>
        <v>0</v>
      </c>
      <c r="H393" s="131">
        <f>IFERROR(SUM('0'!$I380),"")</f>
        <v>0</v>
      </c>
      <c r="I393" s="134" t="str">
        <f>IFERROR(CONCATENATE('0'!$J380),0)</f>
        <v/>
      </c>
      <c r="J393" s="131" t="str">
        <f>IFERROR(CONCATENATE('0'!$K380),0)</f>
        <v/>
      </c>
      <c r="K393" s="131">
        <f>IFERROR(SUM('0'!$L380),"")</f>
        <v>0</v>
      </c>
      <c r="L393" s="131">
        <f>IFERROR(SUM('0'!$M380),"")</f>
        <v>0</v>
      </c>
      <c r="M393" s="135" t="str">
        <f t="shared" si="6"/>
        <v/>
      </c>
      <c r="N393" s="135">
        <f>IFERROR(SUM('0'!$Q380),"")</f>
        <v>0</v>
      </c>
      <c r="O393" s="135">
        <f>IFERROR(SUM('0'!$R380),"")</f>
        <v>0</v>
      </c>
      <c r="P393" s="135">
        <f>IFERROR(SUM('0'!$S380),"")</f>
        <v>0</v>
      </c>
      <c r="Q393" s="134" t="str">
        <f>IFERROR(CONCATENATE('0'!$T380),"")</f>
        <v>л/к</v>
      </c>
      <c r="R393" s="136" t="str">
        <f>IFERROR(CONCATENATE('0'!$W380),"")</f>
        <v/>
      </c>
    </row>
    <row r="394" spans="1:18" ht="15.95" hidden="1" customHeight="1">
      <c r="A394" s="130" t="str">
        <f>IFERROR(CONCATENATE('0'!$A381),"")</f>
        <v/>
      </c>
      <c r="B394" s="131">
        <f>IFERROR(SUM('0'!$B381),"")</f>
        <v>0</v>
      </c>
      <c r="C394" s="131" t="str">
        <f>CONCATENATE('0'!C381,"(",'0'!D381,")")</f>
        <v>()</v>
      </c>
      <c r="D394" s="132">
        <f>IFERROR(SUM('0'!$E381),"")</f>
        <v>0</v>
      </c>
      <c r="E394" s="131">
        <f>IFERROR(SUM('0'!$F381),"")</f>
        <v>0</v>
      </c>
      <c r="F394" s="131" t="str">
        <f>IFERROR(CONCATENATE('0'!$G381),0)</f>
        <v/>
      </c>
      <c r="G394" s="133">
        <f>IFERROR(SUM('0'!$H381),"")</f>
        <v>0</v>
      </c>
      <c r="H394" s="131">
        <f>IFERROR(SUM('0'!$I381),"")</f>
        <v>0</v>
      </c>
      <c r="I394" s="134" t="str">
        <f>IFERROR(CONCATENATE('0'!$J381),0)</f>
        <v/>
      </c>
      <c r="J394" s="131" t="str">
        <f>IFERROR(CONCATENATE('0'!$K381),0)</f>
        <v/>
      </c>
      <c r="K394" s="131">
        <f>IFERROR(SUM('0'!$L381),"")</f>
        <v>0</v>
      </c>
      <c r="L394" s="131">
        <f>IFERROR(SUM('0'!$M381),"")</f>
        <v>0</v>
      </c>
      <c r="M394" s="135" t="str">
        <f t="shared" si="6"/>
        <v/>
      </c>
      <c r="N394" s="135">
        <f>IFERROR(SUM('0'!$Q381),"")</f>
        <v>0</v>
      </c>
      <c r="O394" s="135">
        <f>IFERROR(SUM('0'!$R381),"")</f>
        <v>0</v>
      </c>
      <c r="P394" s="135">
        <f>IFERROR(SUM('0'!$S381),"")</f>
        <v>0</v>
      </c>
      <c r="Q394" s="134" t="str">
        <f>IFERROR(CONCATENATE('0'!$T381),"")</f>
        <v>л/к</v>
      </c>
      <c r="R394" s="136" t="str">
        <f>IFERROR(CONCATENATE('0'!$W381),"")</f>
        <v/>
      </c>
    </row>
    <row r="395" spans="1:18" ht="15.95" hidden="1" customHeight="1">
      <c r="A395" s="130" t="str">
        <f>IFERROR(CONCATENATE('0'!$A382),"")</f>
        <v/>
      </c>
      <c r="B395" s="131">
        <f>IFERROR(SUM('0'!$B382),"")</f>
        <v>0</v>
      </c>
      <c r="C395" s="131" t="str">
        <f>CONCATENATE('0'!C382,"(",'0'!D382,")")</f>
        <v>()</v>
      </c>
      <c r="D395" s="132">
        <f>IFERROR(SUM('0'!$E382),"")</f>
        <v>0</v>
      </c>
      <c r="E395" s="131">
        <f>IFERROR(SUM('0'!$F382),"")</f>
        <v>0</v>
      </c>
      <c r="F395" s="131" t="str">
        <f>IFERROR(CONCATENATE('0'!$G382),0)</f>
        <v/>
      </c>
      <c r="G395" s="133">
        <f>IFERROR(SUM('0'!$H382),"")</f>
        <v>0</v>
      </c>
      <c r="H395" s="131">
        <f>IFERROR(SUM('0'!$I382),"")</f>
        <v>0</v>
      </c>
      <c r="I395" s="134" t="str">
        <f>IFERROR(CONCATENATE('0'!$J382),0)</f>
        <v/>
      </c>
      <c r="J395" s="131" t="str">
        <f>IFERROR(CONCATENATE('0'!$K382),0)</f>
        <v/>
      </c>
      <c r="K395" s="131">
        <f>IFERROR(SUM('0'!$L382),"")</f>
        <v>0</v>
      </c>
      <c r="L395" s="131">
        <f>IFERROR(SUM('0'!$M382),"")</f>
        <v>0</v>
      </c>
      <c r="M395" s="135" t="str">
        <f t="shared" si="6"/>
        <v/>
      </c>
      <c r="N395" s="135">
        <f>IFERROR(SUM('0'!$Q382),"")</f>
        <v>0</v>
      </c>
      <c r="O395" s="135">
        <f>IFERROR(SUM('0'!$R382),"")</f>
        <v>0</v>
      </c>
      <c r="P395" s="135">
        <f>IFERROR(SUM('0'!$S382),"")</f>
        <v>0</v>
      </c>
      <c r="Q395" s="134" t="str">
        <f>IFERROR(CONCATENATE('0'!$T382),"")</f>
        <v>л/к</v>
      </c>
      <c r="R395" s="136" t="str">
        <f>IFERROR(CONCATENATE('0'!$W382),"")</f>
        <v/>
      </c>
    </row>
    <row r="396" spans="1:18" ht="15.95" hidden="1" customHeight="1">
      <c r="A396" s="130" t="str">
        <f>IFERROR(CONCATENATE('0'!$A383),"")</f>
        <v/>
      </c>
      <c r="B396" s="131">
        <f>IFERROR(SUM('0'!$B383),"")</f>
        <v>0</v>
      </c>
      <c r="C396" s="131" t="str">
        <f>CONCATENATE('0'!C383,"(",'0'!D383,")")</f>
        <v>()</v>
      </c>
      <c r="D396" s="132">
        <f>IFERROR(SUM('0'!$E383),"")</f>
        <v>0</v>
      </c>
      <c r="E396" s="131">
        <f>IFERROR(SUM('0'!$F383),"")</f>
        <v>0</v>
      </c>
      <c r="F396" s="131" t="str">
        <f>IFERROR(CONCATENATE('0'!$G383),0)</f>
        <v/>
      </c>
      <c r="G396" s="133">
        <f>IFERROR(SUM('0'!$H383),"")</f>
        <v>0</v>
      </c>
      <c r="H396" s="131">
        <f>IFERROR(SUM('0'!$I383),"")</f>
        <v>0</v>
      </c>
      <c r="I396" s="134" t="str">
        <f>IFERROR(CONCATENATE('0'!$J383),0)</f>
        <v/>
      </c>
      <c r="J396" s="131" t="str">
        <f>IFERROR(CONCATENATE('0'!$K383),0)</f>
        <v/>
      </c>
      <c r="K396" s="131">
        <f>IFERROR(SUM('0'!$L383),"")</f>
        <v>0</v>
      </c>
      <c r="L396" s="131">
        <f>IFERROR(SUM('0'!$M383),"")</f>
        <v>0</v>
      </c>
      <c r="M396" s="135" t="str">
        <f t="shared" si="6"/>
        <v/>
      </c>
      <c r="N396" s="135">
        <f>IFERROR(SUM('0'!$Q383),"")</f>
        <v>0</v>
      </c>
      <c r="O396" s="135">
        <f>IFERROR(SUM('0'!$R383),"")</f>
        <v>0</v>
      </c>
      <c r="P396" s="135">
        <f>IFERROR(SUM('0'!$S383),"")</f>
        <v>0</v>
      </c>
      <c r="Q396" s="134" t="str">
        <f>IFERROR(CONCATENATE('0'!$T383),"")</f>
        <v>л/к</v>
      </c>
      <c r="R396" s="136" t="str">
        <f>IFERROR(CONCATENATE('0'!$W383),"")</f>
        <v/>
      </c>
    </row>
    <row r="397" spans="1:18" ht="15.95" hidden="1" customHeight="1">
      <c r="A397" s="130" t="str">
        <f>IFERROR(CONCATENATE('0'!$A384),"")</f>
        <v/>
      </c>
      <c r="B397" s="131">
        <f>IFERROR(SUM('0'!$B384),"")</f>
        <v>0</v>
      </c>
      <c r="C397" s="131" t="str">
        <f>CONCATENATE('0'!C384,"(",'0'!D384,")")</f>
        <v>()</v>
      </c>
      <c r="D397" s="132">
        <f>IFERROR(SUM('0'!$E384),"")</f>
        <v>0</v>
      </c>
      <c r="E397" s="131">
        <f>IFERROR(SUM('0'!$F384),"")</f>
        <v>0</v>
      </c>
      <c r="F397" s="131" t="str">
        <f>IFERROR(CONCATENATE('0'!$G384),0)</f>
        <v/>
      </c>
      <c r="G397" s="133">
        <f>IFERROR(SUM('0'!$H384),"")</f>
        <v>0</v>
      </c>
      <c r="H397" s="131">
        <f>IFERROR(SUM('0'!$I384),"")</f>
        <v>0</v>
      </c>
      <c r="I397" s="134" t="str">
        <f>IFERROR(CONCATENATE('0'!$J384),0)</f>
        <v/>
      </c>
      <c r="J397" s="131" t="str">
        <f>IFERROR(CONCATENATE('0'!$K384),0)</f>
        <v/>
      </c>
      <c r="K397" s="131">
        <f>IFERROR(SUM('0'!$L384),"")</f>
        <v>0</v>
      </c>
      <c r="L397" s="131">
        <f>IFERROR(SUM('0'!$M384),"")</f>
        <v>0</v>
      </c>
      <c r="M397" s="135" t="str">
        <f t="shared" si="6"/>
        <v/>
      </c>
      <c r="N397" s="135">
        <f>IFERROR(SUM('0'!$Q384),"")</f>
        <v>0</v>
      </c>
      <c r="O397" s="135">
        <f>IFERROR(SUM('0'!$R384),"")</f>
        <v>0</v>
      </c>
      <c r="P397" s="135">
        <f>IFERROR(SUM('0'!$S384),"")</f>
        <v>0</v>
      </c>
      <c r="Q397" s="134" t="str">
        <f>IFERROR(CONCATENATE('0'!$T384),"")</f>
        <v>л/к</v>
      </c>
      <c r="R397" s="136" t="str">
        <f>IFERROR(CONCATENATE('0'!$W384),"")</f>
        <v/>
      </c>
    </row>
    <row r="398" spans="1:18" ht="15.95" hidden="1" customHeight="1">
      <c r="A398" s="130" t="str">
        <f>IFERROR(CONCATENATE('0'!$A385),"")</f>
        <v/>
      </c>
      <c r="B398" s="131">
        <f>IFERROR(SUM('0'!$B385),"")</f>
        <v>0</v>
      </c>
      <c r="C398" s="131" t="str">
        <f>CONCATENATE('0'!C385,"(",'0'!D385,")")</f>
        <v>()</v>
      </c>
      <c r="D398" s="132">
        <f>IFERROR(SUM('0'!$E385),"")</f>
        <v>0</v>
      </c>
      <c r="E398" s="131">
        <f>IFERROR(SUM('0'!$F385),"")</f>
        <v>0</v>
      </c>
      <c r="F398" s="131" t="str">
        <f>IFERROR(CONCATENATE('0'!$G385),0)</f>
        <v/>
      </c>
      <c r="G398" s="133">
        <f>IFERROR(SUM('0'!$H385),"")</f>
        <v>0</v>
      </c>
      <c r="H398" s="131">
        <f>IFERROR(SUM('0'!$I385),"")</f>
        <v>0</v>
      </c>
      <c r="I398" s="134" t="str">
        <f>IFERROR(CONCATENATE('0'!$J385),0)</f>
        <v/>
      </c>
      <c r="J398" s="131" t="str">
        <f>IFERROR(CONCATENATE('0'!$K385),0)</f>
        <v/>
      </c>
      <c r="K398" s="131">
        <f>IFERROR(SUM('0'!$L385),"")</f>
        <v>0</v>
      </c>
      <c r="L398" s="131">
        <f>IFERROR(SUM('0'!$M385),"")</f>
        <v>0</v>
      </c>
      <c r="M398" s="135" t="str">
        <f t="shared" si="6"/>
        <v/>
      </c>
      <c r="N398" s="135">
        <f>IFERROR(SUM('0'!$Q385),"")</f>
        <v>0</v>
      </c>
      <c r="O398" s="135">
        <f>IFERROR(SUM('0'!$R385),"")</f>
        <v>0</v>
      </c>
      <c r="P398" s="135">
        <f>IFERROR(SUM('0'!$S385),"")</f>
        <v>0</v>
      </c>
      <c r="Q398" s="134" t="str">
        <f>IFERROR(CONCATENATE('0'!$T385),"")</f>
        <v>л/к</v>
      </c>
      <c r="R398" s="136" t="str">
        <f>IFERROR(CONCATENATE('0'!$W385),"")</f>
        <v/>
      </c>
    </row>
    <row r="399" spans="1:18" ht="15.95" hidden="1" customHeight="1">
      <c r="A399" s="130" t="str">
        <f>IFERROR(CONCATENATE('0'!$A386),"")</f>
        <v/>
      </c>
      <c r="B399" s="131">
        <f>IFERROR(SUM('0'!$B386),"")</f>
        <v>0</v>
      </c>
      <c r="C399" s="131" t="str">
        <f>CONCATENATE('0'!C386,"(",'0'!D386,")")</f>
        <v>()</v>
      </c>
      <c r="D399" s="132">
        <f>IFERROR(SUM('0'!$E386),"")</f>
        <v>0</v>
      </c>
      <c r="E399" s="131">
        <f>IFERROR(SUM('0'!$F386),"")</f>
        <v>0</v>
      </c>
      <c r="F399" s="131" t="str">
        <f>IFERROR(CONCATENATE('0'!$G386),0)</f>
        <v/>
      </c>
      <c r="G399" s="133">
        <f>IFERROR(SUM('0'!$H386),"")</f>
        <v>0</v>
      </c>
      <c r="H399" s="131">
        <f>IFERROR(SUM('0'!$I386),"")</f>
        <v>0</v>
      </c>
      <c r="I399" s="134" t="str">
        <f>IFERROR(CONCATENATE('0'!$J386),0)</f>
        <v/>
      </c>
      <c r="J399" s="131" t="str">
        <f>IFERROR(CONCATENATE('0'!$K386),0)</f>
        <v/>
      </c>
      <c r="K399" s="131">
        <f>IFERROR(SUM('0'!$L386),"")</f>
        <v>0</v>
      </c>
      <c r="L399" s="131">
        <f>IFERROR(SUM('0'!$M386),"")</f>
        <v>0</v>
      </c>
      <c r="M399" s="135" t="str">
        <f t="shared" si="6"/>
        <v/>
      </c>
      <c r="N399" s="135">
        <f>IFERROR(SUM('0'!$Q386),"")</f>
        <v>0</v>
      </c>
      <c r="O399" s="135">
        <f>IFERROR(SUM('0'!$R386),"")</f>
        <v>0</v>
      </c>
      <c r="P399" s="135">
        <f>IFERROR(SUM('0'!$S386),"")</f>
        <v>0</v>
      </c>
      <c r="Q399" s="134" t="str">
        <f>IFERROR(CONCATENATE('0'!$T386),"")</f>
        <v>л/к</v>
      </c>
      <c r="R399" s="136" t="str">
        <f>IFERROR(CONCATENATE('0'!$W386),"")</f>
        <v/>
      </c>
    </row>
    <row r="400" spans="1:18" ht="15.95" hidden="1" customHeight="1">
      <c r="A400" s="130" t="str">
        <f>IFERROR(CONCATENATE('0'!$A387),"")</f>
        <v/>
      </c>
      <c r="B400" s="131">
        <f>IFERROR(SUM('0'!$B387),"")</f>
        <v>0</v>
      </c>
      <c r="C400" s="131" t="str">
        <f>CONCATENATE('0'!C387,"(",'0'!D387,")")</f>
        <v>()</v>
      </c>
      <c r="D400" s="132">
        <f>IFERROR(SUM('0'!$E387),"")</f>
        <v>0</v>
      </c>
      <c r="E400" s="131">
        <f>IFERROR(SUM('0'!$F387),"")</f>
        <v>0</v>
      </c>
      <c r="F400" s="131" t="str">
        <f>IFERROR(CONCATENATE('0'!$G387),0)</f>
        <v/>
      </c>
      <c r="G400" s="133">
        <f>IFERROR(SUM('0'!$H387),"")</f>
        <v>0</v>
      </c>
      <c r="H400" s="131">
        <f>IFERROR(SUM('0'!$I387),"")</f>
        <v>0</v>
      </c>
      <c r="I400" s="134" t="str">
        <f>IFERROR(CONCATENATE('0'!$J387),0)</f>
        <v/>
      </c>
      <c r="J400" s="131" t="str">
        <f>IFERROR(CONCATENATE('0'!$K387),0)</f>
        <v/>
      </c>
      <c r="K400" s="131">
        <f>IFERROR(SUM('0'!$L387),"")</f>
        <v>0</v>
      </c>
      <c r="L400" s="131">
        <f>IFERROR(SUM('0'!$M387),"")</f>
        <v>0</v>
      </c>
      <c r="M400" s="135" t="str">
        <f t="shared" si="6"/>
        <v/>
      </c>
      <c r="N400" s="135">
        <f>IFERROR(SUM('0'!$Q387),"")</f>
        <v>0</v>
      </c>
      <c r="O400" s="135">
        <f>IFERROR(SUM('0'!$R387),"")</f>
        <v>0</v>
      </c>
      <c r="P400" s="135">
        <f>IFERROR(SUM('0'!$S387),"")</f>
        <v>0</v>
      </c>
      <c r="Q400" s="134" t="str">
        <f>IFERROR(CONCATENATE('0'!$T387),"")</f>
        <v>л/к</v>
      </c>
      <c r="R400" s="136" t="str">
        <f>IFERROR(CONCATENATE('0'!$W387),"")</f>
        <v/>
      </c>
    </row>
    <row r="401" spans="1:18" ht="15.95" hidden="1" customHeight="1">
      <c r="A401" s="130" t="str">
        <f>IFERROR(CONCATENATE('0'!$A388),"")</f>
        <v/>
      </c>
      <c r="B401" s="131">
        <f>IFERROR(SUM('0'!$B388),"")</f>
        <v>0</v>
      </c>
      <c r="C401" s="131" t="str">
        <f>CONCATENATE('0'!C388,"(",'0'!D388,")")</f>
        <v>()</v>
      </c>
      <c r="D401" s="132">
        <f>IFERROR(SUM('0'!$E388),"")</f>
        <v>0</v>
      </c>
      <c r="E401" s="131">
        <f>IFERROR(SUM('0'!$F388),"")</f>
        <v>0</v>
      </c>
      <c r="F401" s="131" t="str">
        <f>IFERROR(CONCATENATE('0'!$G388),0)</f>
        <v/>
      </c>
      <c r="G401" s="133">
        <f>IFERROR(SUM('0'!$H388),"")</f>
        <v>0</v>
      </c>
      <c r="H401" s="131">
        <f>IFERROR(SUM('0'!$I388),"")</f>
        <v>0</v>
      </c>
      <c r="I401" s="134" t="str">
        <f>IFERROR(CONCATENATE('0'!$J388),0)</f>
        <v/>
      </c>
      <c r="J401" s="131" t="str">
        <f>IFERROR(CONCATENATE('0'!$K388),0)</f>
        <v/>
      </c>
      <c r="K401" s="131">
        <f>IFERROR(SUM('0'!$L388),"")</f>
        <v>0</v>
      </c>
      <c r="L401" s="131">
        <f>IFERROR(SUM('0'!$M388),"")</f>
        <v>0</v>
      </c>
      <c r="M401" s="135" t="str">
        <f t="shared" si="6"/>
        <v/>
      </c>
      <c r="N401" s="135">
        <f>IFERROR(SUM('0'!$Q388),"")</f>
        <v>0</v>
      </c>
      <c r="O401" s="135">
        <f>IFERROR(SUM('0'!$R388),"")</f>
        <v>0</v>
      </c>
      <c r="P401" s="135">
        <f>IFERROR(SUM('0'!$S388),"")</f>
        <v>0</v>
      </c>
      <c r="Q401" s="134" t="str">
        <f>IFERROR(CONCATENATE('0'!$T388),"")</f>
        <v>л/к</v>
      </c>
      <c r="R401" s="136" t="str">
        <f>IFERROR(CONCATENATE('0'!$W388),"")</f>
        <v/>
      </c>
    </row>
    <row r="402" spans="1:18" ht="15.95" hidden="1" customHeight="1">
      <c r="A402" s="130" t="str">
        <f>IFERROR(CONCATENATE('0'!$A389),"")</f>
        <v/>
      </c>
      <c r="B402" s="131">
        <f>IFERROR(SUM('0'!$B389),"")</f>
        <v>0</v>
      </c>
      <c r="C402" s="131" t="str">
        <f>CONCATENATE('0'!C389,"(",'0'!D389,")")</f>
        <v>()</v>
      </c>
      <c r="D402" s="132">
        <f>IFERROR(SUM('0'!$E389),"")</f>
        <v>0</v>
      </c>
      <c r="E402" s="131">
        <f>IFERROR(SUM('0'!$F389),"")</f>
        <v>0</v>
      </c>
      <c r="F402" s="131" t="str">
        <f>IFERROR(CONCATENATE('0'!$G389),0)</f>
        <v/>
      </c>
      <c r="G402" s="133">
        <f>IFERROR(SUM('0'!$H389),"")</f>
        <v>0</v>
      </c>
      <c r="H402" s="131">
        <f>IFERROR(SUM('0'!$I389),"")</f>
        <v>0</v>
      </c>
      <c r="I402" s="134" t="str">
        <f>IFERROR(CONCATENATE('0'!$J389),0)</f>
        <v/>
      </c>
      <c r="J402" s="131" t="str">
        <f>IFERROR(CONCATENATE('0'!$K389),0)</f>
        <v/>
      </c>
      <c r="K402" s="131">
        <f>IFERROR(SUM('0'!$L389),"")</f>
        <v>0</v>
      </c>
      <c r="L402" s="131">
        <f>IFERROR(SUM('0'!$M389),"")</f>
        <v>0</v>
      </c>
      <c r="M402" s="135" t="str">
        <f t="shared" si="6"/>
        <v/>
      </c>
      <c r="N402" s="135">
        <f>IFERROR(SUM('0'!$Q389),"")</f>
        <v>0</v>
      </c>
      <c r="O402" s="135">
        <f>IFERROR(SUM('0'!$R389),"")</f>
        <v>0</v>
      </c>
      <c r="P402" s="135">
        <f>IFERROR(SUM('0'!$S389),"")</f>
        <v>0</v>
      </c>
      <c r="Q402" s="134" t="str">
        <f>IFERROR(CONCATENATE('0'!$T389),"")</f>
        <v>л/к</v>
      </c>
      <c r="R402" s="136" t="str">
        <f>IFERROR(CONCATENATE('0'!$W389),"")</f>
        <v/>
      </c>
    </row>
    <row r="403" spans="1:18" ht="15.95" hidden="1" customHeight="1">
      <c r="A403" s="130" t="str">
        <f>IFERROR(CONCATENATE('0'!$A390),"")</f>
        <v/>
      </c>
      <c r="B403" s="131">
        <f>IFERROR(SUM('0'!$B390),"")</f>
        <v>0</v>
      </c>
      <c r="C403" s="131" t="str">
        <f>CONCATENATE('0'!C390,"(",'0'!D390,")")</f>
        <v>()</v>
      </c>
      <c r="D403" s="132">
        <f>IFERROR(SUM('0'!$E390),"")</f>
        <v>0</v>
      </c>
      <c r="E403" s="131">
        <f>IFERROR(SUM('0'!$F390),"")</f>
        <v>0</v>
      </c>
      <c r="F403" s="131" t="str">
        <f>IFERROR(CONCATENATE('0'!$G390),0)</f>
        <v/>
      </c>
      <c r="G403" s="133">
        <f>IFERROR(SUM('0'!$H390),"")</f>
        <v>0</v>
      </c>
      <c r="H403" s="131">
        <f>IFERROR(SUM('0'!$I390),"")</f>
        <v>0</v>
      </c>
      <c r="I403" s="134" t="str">
        <f>IFERROR(CONCATENATE('0'!$J390),0)</f>
        <v/>
      </c>
      <c r="J403" s="131" t="str">
        <f>IFERROR(CONCATENATE('0'!$K390),0)</f>
        <v/>
      </c>
      <c r="K403" s="131">
        <f>IFERROR(SUM('0'!$L390),"")</f>
        <v>0</v>
      </c>
      <c r="L403" s="131">
        <f>IFERROR(SUM('0'!$M390),"")</f>
        <v>0</v>
      </c>
      <c r="M403" s="135" t="str">
        <f t="shared" si="6"/>
        <v/>
      </c>
      <c r="N403" s="135">
        <f>IFERROR(SUM('0'!$Q390),"")</f>
        <v>0</v>
      </c>
      <c r="O403" s="135">
        <f>IFERROR(SUM('0'!$R390),"")</f>
        <v>0</v>
      </c>
      <c r="P403" s="135">
        <f>IFERROR(SUM('0'!$S390),"")</f>
        <v>0</v>
      </c>
      <c r="Q403" s="134" t="str">
        <f>IFERROR(CONCATENATE('0'!$T390),"")</f>
        <v>л/к</v>
      </c>
      <c r="R403" s="136" t="str">
        <f>IFERROR(CONCATENATE('0'!$W390),"")</f>
        <v/>
      </c>
    </row>
    <row r="404" spans="1:18" ht="15.95" hidden="1" customHeight="1">
      <c r="A404" s="130" t="str">
        <f>IFERROR(CONCATENATE('0'!$A391),"")</f>
        <v/>
      </c>
      <c r="B404" s="131">
        <f>IFERROR(SUM('0'!$B391),"")</f>
        <v>0</v>
      </c>
      <c r="C404" s="131" t="str">
        <f>CONCATENATE('0'!C391,"(",'0'!D391,")")</f>
        <v>()</v>
      </c>
      <c r="D404" s="132">
        <f>IFERROR(SUM('0'!$E391),"")</f>
        <v>0</v>
      </c>
      <c r="E404" s="131">
        <f>IFERROR(SUM('0'!$F391),"")</f>
        <v>0</v>
      </c>
      <c r="F404" s="131" t="str">
        <f>IFERROR(CONCATENATE('0'!$G391),0)</f>
        <v/>
      </c>
      <c r="G404" s="133">
        <f>IFERROR(SUM('0'!$H391),"")</f>
        <v>0</v>
      </c>
      <c r="H404" s="131">
        <f>IFERROR(SUM('0'!$I391),"")</f>
        <v>0</v>
      </c>
      <c r="I404" s="134" t="str">
        <f>IFERROR(CONCATENATE('0'!$J391),0)</f>
        <v/>
      </c>
      <c r="J404" s="131" t="str">
        <f>IFERROR(CONCATENATE('0'!$K391),0)</f>
        <v/>
      </c>
      <c r="K404" s="131">
        <f>IFERROR(SUM('0'!$L391),"")</f>
        <v>0</v>
      </c>
      <c r="L404" s="131">
        <f>IFERROR(SUM('0'!$M391),"")</f>
        <v>0</v>
      </c>
      <c r="M404" s="135" t="str">
        <f t="shared" si="6"/>
        <v/>
      </c>
      <c r="N404" s="135">
        <f>IFERROR(SUM('0'!$Q391),"")</f>
        <v>0</v>
      </c>
      <c r="O404" s="135">
        <f>IFERROR(SUM('0'!$R391),"")</f>
        <v>0</v>
      </c>
      <c r="P404" s="135">
        <f>IFERROR(SUM('0'!$S391),"")</f>
        <v>0</v>
      </c>
      <c r="Q404" s="134" t="str">
        <f>IFERROR(CONCATENATE('0'!$T391),"")</f>
        <v>л/к</v>
      </c>
      <c r="R404" s="136" t="str">
        <f>IFERROR(CONCATENATE('0'!$W391),"")</f>
        <v/>
      </c>
    </row>
    <row r="405" spans="1:18" ht="15.95" hidden="1" customHeight="1">
      <c r="A405" s="130" t="str">
        <f>IFERROR(CONCATENATE('0'!$A392),"")</f>
        <v/>
      </c>
      <c r="B405" s="131">
        <f>IFERROR(SUM('0'!$B392),"")</f>
        <v>0</v>
      </c>
      <c r="C405" s="131" t="str">
        <f>CONCATENATE('0'!C392,"(",'0'!D392,")")</f>
        <v>()</v>
      </c>
      <c r="D405" s="132">
        <f>IFERROR(SUM('0'!$E392),"")</f>
        <v>0</v>
      </c>
      <c r="E405" s="131">
        <f>IFERROR(SUM('0'!$F392),"")</f>
        <v>0</v>
      </c>
      <c r="F405" s="131" t="str">
        <f>IFERROR(CONCATENATE('0'!$G392),0)</f>
        <v/>
      </c>
      <c r="G405" s="133">
        <f>IFERROR(SUM('0'!$H392),"")</f>
        <v>0</v>
      </c>
      <c r="H405" s="131">
        <f>IFERROR(SUM('0'!$I392),"")</f>
        <v>0</v>
      </c>
      <c r="I405" s="134" t="str">
        <f>IFERROR(CONCATENATE('0'!$J392),0)</f>
        <v/>
      </c>
      <c r="J405" s="131" t="str">
        <f>IFERROR(CONCATENATE('0'!$K392),0)</f>
        <v/>
      </c>
      <c r="K405" s="131">
        <f>IFERROR(SUM('0'!$L392),"")</f>
        <v>0</v>
      </c>
      <c r="L405" s="131">
        <f>IFERROR(SUM('0'!$M392),"")</f>
        <v>0</v>
      </c>
      <c r="M405" s="135" t="str">
        <f t="shared" si="6"/>
        <v/>
      </c>
      <c r="N405" s="135">
        <f>IFERROR(SUM('0'!$Q392),"")</f>
        <v>0</v>
      </c>
      <c r="O405" s="135">
        <f>IFERROR(SUM('0'!$R392),"")</f>
        <v>0</v>
      </c>
      <c r="P405" s="135">
        <f>IFERROR(SUM('0'!$S392),"")</f>
        <v>0</v>
      </c>
      <c r="Q405" s="134" t="str">
        <f>IFERROR(CONCATENATE('0'!$T392),"")</f>
        <v>л/к</v>
      </c>
      <c r="R405" s="136" t="str">
        <f>IFERROR(CONCATENATE('0'!$W392),"")</f>
        <v/>
      </c>
    </row>
    <row r="406" spans="1:18" ht="15.95" hidden="1" customHeight="1">
      <c r="A406" s="130" t="str">
        <f>IFERROR(CONCATENATE('0'!$A393),"")</f>
        <v/>
      </c>
      <c r="B406" s="131">
        <f>IFERROR(SUM('0'!$B393),"")</f>
        <v>0</v>
      </c>
      <c r="C406" s="131" t="str">
        <f>CONCATENATE('0'!C393,"(",'0'!D393,")")</f>
        <v>()</v>
      </c>
      <c r="D406" s="132">
        <f>IFERROR(SUM('0'!$E393),"")</f>
        <v>0</v>
      </c>
      <c r="E406" s="131">
        <f>IFERROR(SUM('0'!$F393),"")</f>
        <v>0</v>
      </c>
      <c r="F406" s="131" t="str">
        <f>IFERROR(CONCATENATE('0'!$G393),0)</f>
        <v/>
      </c>
      <c r="G406" s="133">
        <f>IFERROR(SUM('0'!$H393),"")</f>
        <v>0</v>
      </c>
      <c r="H406" s="131">
        <f>IFERROR(SUM('0'!$I393),"")</f>
        <v>0</v>
      </c>
      <c r="I406" s="134" t="str">
        <f>IFERROR(CONCATENATE('0'!$J393),0)</f>
        <v/>
      </c>
      <c r="J406" s="131" t="str">
        <f>IFERROR(CONCATENATE('0'!$K393),0)</f>
        <v/>
      </c>
      <c r="K406" s="131">
        <f>IFERROR(SUM('0'!$L393),"")</f>
        <v>0</v>
      </c>
      <c r="L406" s="131">
        <f>IFERROR(SUM('0'!$M393),"")</f>
        <v>0</v>
      </c>
      <c r="M406" s="135" t="str">
        <f t="shared" si="6"/>
        <v/>
      </c>
      <c r="N406" s="135">
        <f>IFERROR(SUM('0'!$Q393),"")</f>
        <v>0</v>
      </c>
      <c r="O406" s="135">
        <f>IFERROR(SUM('0'!$R393),"")</f>
        <v>0</v>
      </c>
      <c r="P406" s="135">
        <f>IFERROR(SUM('0'!$S393),"")</f>
        <v>0</v>
      </c>
      <c r="Q406" s="134" t="str">
        <f>IFERROR(CONCATENATE('0'!$T393),"")</f>
        <v>л/к</v>
      </c>
      <c r="R406" s="136" t="str">
        <f>IFERROR(CONCATENATE('0'!$W393),"")</f>
        <v/>
      </c>
    </row>
    <row r="407" spans="1:18" ht="15.95" hidden="1" customHeight="1">
      <c r="A407" s="130" t="str">
        <f>IFERROR(CONCATENATE('0'!$A394),"")</f>
        <v/>
      </c>
      <c r="B407" s="131">
        <f>IFERROR(SUM('0'!$B394),"")</f>
        <v>0</v>
      </c>
      <c r="C407" s="131" t="str">
        <f>CONCATENATE('0'!C394,"(",'0'!D394,")")</f>
        <v>()</v>
      </c>
      <c r="D407" s="132">
        <f>IFERROR(SUM('0'!$E394),"")</f>
        <v>0</v>
      </c>
      <c r="E407" s="131">
        <f>IFERROR(SUM('0'!$F394),"")</f>
        <v>0</v>
      </c>
      <c r="F407" s="131" t="str">
        <f>IFERROR(CONCATENATE('0'!$G394),0)</f>
        <v/>
      </c>
      <c r="G407" s="133">
        <f>IFERROR(SUM('0'!$H394),"")</f>
        <v>0</v>
      </c>
      <c r="H407" s="131">
        <f>IFERROR(SUM('0'!$I394),"")</f>
        <v>0</v>
      </c>
      <c r="I407" s="134" t="str">
        <f>IFERROR(CONCATENATE('0'!$J394),0)</f>
        <v/>
      </c>
      <c r="J407" s="131" t="str">
        <f>IFERROR(CONCATENATE('0'!$K394),0)</f>
        <v/>
      </c>
      <c r="K407" s="131">
        <f>IFERROR(SUM('0'!$L394),"")</f>
        <v>0</v>
      </c>
      <c r="L407" s="131">
        <f>IFERROR(SUM('0'!$M394),"")</f>
        <v>0</v>
      </c>
      <c r="M407" s="135" t="str">
        <f t="shared" si="6"/>
        <v/>
      </c>
      <c r="N407" s="135">
        <f>IFERROR(SUM('0'!$Q394),"")</f>
        <v>0</v>
      </c>
      <c r="O407" s="135">
        <f>IFERROR(SUM('0'!$R394),"")</f>
        <v>0</v>
      </c>
      <c r="P407" s="135">
        <f>IFERROR(SUM('0'!$S394),"")</f>
        <v>0</v>
      </c>
      <c r="Q407" s="134" t="str">
        <f>IFERROR(CONCATENATE('0'!$T394),"")</f>
        <v>л/к</v>
      </c>
      <c r="R407" s="136" t="str">
        <f>IFERROR(CONCATENATE('0'!$W394),"")</f>
        <v/>
      </c>
    </row>
    <row r="408" spans="1:18" ht="15.95" hidden="1" customHeight="1">
      <c r="A408" s="130" t="str">
        <f>IFERROR(CONCATENATE('0'!$A395),"")</f>
        <v/>
      </c>
      <c r="B408" s="131">
        <f>IFERROR(SUM('0'!$B395),"")</f>
        <v>0</v>
      </c>
      <c r="C408" s="131" t="str">
        <f>CONCATENATE('0'!C395,"(",'0'!D395,")")</f>
        <v>()</v>
      </c>
      <c r="D408" s="132">
        <f>IFERROR(SUM('0'!$E395),"")</f>
        <v>0</v>
      </c>
      <c r="E408" s="131">
        <f>IFERROR(SUM('0'!$F395),"")</f>
        <v>0</v>
      </c>
      <c r="F408" s="131" t="str">
        <f>IFERROR(CONCATENATE('0'!$G395),0)</f>
        <v/>
      </c>
      <c r="G408" s="133">
        <f>IFERROR(SUM('0'!$H395),"")</f>
        <v>0</v>
      </c>
      <c r="H408" s="131">
        <f>IFERROR(SUM('0'!$I395),"")</f>
        <v>0</v>
      </c>
      <c r="I408" s="134" t="str">
        <f>IFERROR(CONCATENATE('0'!$J395),0)</f>
        <v/>
      </c>
      <c r="J408" s="131" t="str">
        <f>IFERROR(CONCATENATE('0'!$K395),0)</f>
        <v/>
      </c>
      <c r="K408" s="131">
        <f>IFERROR(SUM('0'!$L395),"")</f>
        <v>0</v>
      </c>
      <c r="L408" s="131">
        <f>IFERROR(SUM('0'!$M395),"")</f>
        <v>0</v>
      </c>
      <c r="M408" s="135" t="str">
        <f t="shared" si="6"/>
        <v/>
      </c>
      <c r="N408" s="135">
        <f>IFERROR(SUM('0'!$Q395),"")</f>
        <v>0</v>
      </c>
      <c r="O408" s="135">
        <f>IFERROR(SUM('0'!$R395),"")</f>
        <v>0</v>
      </c>
      <c r="P408" s="135">
        <f>IFERROR(SUM('0'!$S395),"")</f>
        <v>0</v>
      </c>
      <c r="Q408" s="134" t="str">
        <f>IFERROR(CONCATENATE('0'!$T395),"")</f>
        <v>л/к</v>
      </c>
      <c r="R408" s="136" t="str">
        <f>IFERROR(CONCATENATE('0'!$W395),"")</f>
        <v/>
      </c>
    </row>
    <row r="409" spans="1:18" ht="15.95" hidden="1" customHeight="1">
      <c r="A409" s="130" t="str">
        <f>IFERROR(CONCATENATE('0'!$A396),"")</f>
        <v/>
      </c>
      <c r="B409" s="131">
        <f>IFERROR(SUM('0'!$B396),"")</f>
        <v>0</v>
      </c>
      <c r="C409" s="131" t="str">
        <f>CONCATENATE('0'!C396,"(",'0'!D396,")")</f>
        <v>()</v>
      </c>
      <c r="D409" s="132">
        <f>IFERROR(SUM('0'!$E396),"")</f>
        <v>0</v>
      </c>
      <c r="E409" s="131">
        <f>IFERROR(SUM('0'!$F396),"")</f>
        <v>0</v>
      </c>
      <c r="F409" s="131" t="str">
        <f>IFERROR(CONCATENATE('0'!$G396),0)</f>
        <v/>
      </c>
      <c r="G409" s="133">
        <f>IFERROR(SUM('0'!$H396),"")</f>
        <v>0</v>
      </c>
      <c r="H409" s="131">
        <f>IFERROR(SUM('0'!$I396),"")</f>
        <v>0</v>
      </c>
      <c r="I409" s="134" t="str">
        <f>IFERROR(CONCATENATE('0'!$J396),0)</f>
        <v/>
      </c>
      <c r="J409" s="131" t="str">
        <f>IFERROR(CONCATENATE('0'!$K396),0)</f>
        <v/>
      </c>
      <c r="K409" s="131">
        <f>IFERROR(SUM('0'!$L396),"")</f>
        <v>0</v>
      </c>
      <c r="L409" s="131">
        <f>IFERROR(SUM('0'!$M396),"")</f>
        <v>0</v>
      </c>
      <c r="M409" s="135" t="str">
        <f t="shared" si="6"/>
        <v/>
      </c>
      <c r="N409" s="135">
        <f>IFERROR(SUM('0'!$Q396),"")</f>
        <v>0</v>
      </c>
      <c r="O409" s="135">
        <f>IFERROR(SUM('0'!$R396),"")</f>
        <v>0</v>
      </c>
      <c r="P409" s="135">
        <f>IFERROR(SUM('0'!$S396),"")</f>
        <v>0</v>
      </c>
      <c r="Q409" s="134" t="str">
        <f>IFERROR(CONCATENATE('0'!$T396),"")</f>
        <v>л/к</v>
      </c>
      <c r="R409" s="136" t="str">
        <f>IFERROR(CONCATENATE('0'!$W396),"")</f>
        <v/>
      </c>
    </row>
    <row r="410" spans="1:18" ht="15.95" hidden="1" customHeight="1">
      <c r="A410" s="130" t="str">
        <f>IFERROR(CONCATENATE('0'!$A397),"")</f>
        <v/>
      </c>
      <c r="B410" s="131">
        <f>IFERROR(SUM('0'!$B397),"")</f>
        <v>0</v>
      </c>
      <c r="C410" s="131" t="str">
        <f>CONCATENATE('0'!C397,"(",'0'!D397,")")</f>
        <v>()</v>
      </c>
      <c r="D410" s="132">
        <f>IFERROR(SUM('0'!$E397),"")</f>
        <v>0</v>
      </c>
      <c r="E410" s="131">
        <f>IFERROR(SUM('0'!$F397),"")</f>
        <v>0</v>
      </c>
      <c r="F410" s="131" t="str">
        <f>IFERROR(CONCATENATE('0'!$G397),0)</f>
        <v/>
      </c>
      <c r="G410" s="133">
        <f>IFERROR(SUM('0'!$H397),"")</f>
        <v>0</v>
      </c>
      <c r="H410" s="131">
        <f>IFERROR(SUM('0'!$I397),"")</f>
        <v>0</v>
      </c>
      <c r="I410" s="134" t="str">
        <f>IFERROR(CONCATENATE('0'!$J397),0)</f>
        <v/>
      </c>
      <c r="J410" s="131" t="str">
        <f>IFERROR(CONCATENATE('0'!$K397),0)</f>
        <v/>
      </c>
      <c r="K410" s="131">
        <f>IFERROR(SUM('0'!$L397),"")</f>
        <v>0</v>
      </c>
      <c r="L410" s="131">
        <f>IFERROR(SUM('0'!$M397),"")</f>
        <v>0</v>
      </c>
      <c r="M410" s="135" t="str">
        <f t="shared" si="6"/>
        <v/>
      </c>
      <c r="N410" s="135">
        <f>IFERROR(SUM('0'!$Q397),"")</f>
        <v>0</v>
      </c>
      <c r="O410" s="135">
        <f>IFERROR(SUM('0'!$R397),"")</f>
        <v>0</v>
      </c>
      <c r="P410" s="135">
        <f>IFERROR(SUM('0'!$S397),"")</f>
        <v>0</v>
      </c>
      <c r="Q410" s="134" t="str">
        <f>IFERROR(CONCATENATE('0'!$T397),"")</f>
        <v>л/к</v>
      </c>
      <c r="R410" s="136" t="str">
        <f>IFERROR(CONCATENATE('0'!$W397),"")</f>
        <v/>
      </c>
    </row>
    <row r="411" spans="1:18" ht="15.95" hidden="1" customHeight="1">
      <c r="A411" s="130" t="str">
        <f>IFERROR(CONCATENATE('0'!$A398),"")</f>
        <v/>
      </c>
      <c r="B411" s="131">
        <f>IFERROR(SUM('0'!$B398),"")</f>
        <v>0</v>
      </c>
      <c r="C411" s="131" t="str">
        <f>CONCATENATE('0'!C398,"(",'0'!D398,")")</f>
        <v>()</v>
      </c>
      <c r="D411" s="132">
        <f>IFERROR(SUM('0'!$E398),"")</f>
        <v>0</v>
      </c>
      <c r="E411" s="131">
        <f>IFERROR(SUM('0'!$F398),"")</f>
        <v>0</v>
      </c>
      <c r="F411" s="131" t="str">
        <f>IFERROR(CONCATENATE('0'!$G398),0)</f>
        <v/>
      </c>
      <c r="G411" s="133">
        <f>IFERROR(SUM('0'!$H398),"")</f>
        <v>0</v>
      </c>
      <c r="H411" s="131">
        <f>IFERROR(SUM('0'!$I398),"")</f>
        <v>0</v>
      </c>
      <c r="I411" s="134" t="str">
        <f>IFERROR(CONCATENATE('0'!$J398),0)</f>
        <v/>
      </c>
      <c r="J411" s="131" t="str">
        <f>IFERROR(CONCATENATE('0'!$K398),0)</f>
        <v/>
      </c>
      <c r="K411" s="131">
        <f>IFERROR(SUM('0'!$L398),"")</f>
        <v>0</v>
      </c>
      <c r="L411" s="131">
        <f>IFERROR(SUM('0'!$M398),"")</f>
        <v>0</v>
      </c>
      <c r="M411" s="135" t="str">
        <f t="shared" si="6"/>
        <v/>
      </c>
      <c r="N411" s="135">
        <f>IFERROR(SUM('0'!$Q398),"")</f>
        <v>0</v>
      </c>
      <c r="O411" s="135">
        <f>IFERROR(SUM('0'!$R398),"")</f>
        <v>0</v>
      </c>
      <c r="P411" s="135">
        <f>IFERROR(SUM('0'!$S398),"")</f>
        <v>0</v>
      </c>
      <c r="Q411" s="134" t="str">
        <f>IFERROR(CONCATENATE('0'!$T398),"")</f>
        <v>л/к</v>
      </c>
      <c r="R411" s="136" t="str">
        <f>IFERROR(CONCATENATE('0'!$W398),"")</f>
        <v/>
      </c>
    </row>
    <row r="412" spans="1:18" ht="15.95" hidden="1" customHeight="1">
      <c r="A412" s="130" t="str">
        <f>IFERROR(CONCATENATE('0'!$A399),"")</f>
        <v/>
      </c>
      <c r="B412" s="131">
        <f>IFERROR(SUM('0'!$B399),"")</f>
        <v>0</v>
      </c>
      <c r="C412" s="131" t="str">
        <f>CONCATENATE('0'!C399,"(",'0'!D399,")")</f>
        <v>()</v>
      </c>
      <c r="D412" s="132">
        <f>IFERROR(SUM('0'!$E399),"")</f>
        <v>0</v>
      </c>
      <c r="E412" s="131">
        <f>IFERROR(SUM('0'!$F399),"")</f>
        <v>0</v>
      </c>
      <c r="F412" s="131" t="str">
        <f>IFERROR(CONCATENATE('0'!$G399),0)</f>
        <v/>
      </c>
      <c r="G412" s="133">
        <f>IFERROR(SUM('0'!$H399),"")</f>
        <v>0</v>
      </c>
      <c r="H412" s="131">
        <f>IFERROR(SUM('0'!$I399),"")</f>
        <v>0</v>
      </c>
      <c r="I412" s="134" t="str">
        <f>IFERROR(CONCATENATE('0'!$J399),0)</f>
        <v/>
      </c>
      <c r="J412" s="131" t="str">
        <f>IFERROR(CONCATENATE('0'!$K399),0)</f>
        <v/>
      </c>
      <c r="K412" s="131">
        <f>IFERROR(SUM('0'!$L399),"")</f>
        <v>0</v>
      </c>
      <c r="L412" s="131">
        <f>IFERROR(SUM('0'!$M399),"")</f>
        <v>0</v>
      </c>
      <c r="M412" s="135" t="str">
        <f t="shared" si="6"/>
        <v/>
      </c>
      <c r="N412" s="135">
        <f>IFERROR(SUM('0'!$Q399),"")</f>
        <v>0</v>
      </c>
      <c r="O412" s="135">
        <f>IFERROR(SUM('0'!$R399),"")</f>
        <v>0</v>
      </c>
      <c r="P412" s="135">
        <f>IFERROR(SUM('0'!$S399),"")</f>
        <v>0</v>
      </c>
      <c r="Q412" s="134" t="str">
        <f>IFERROR(CONCATENATE('0'!$T399),"")</f>
        <v>л/к</v>
      </c>
      <c r="R412" s="136" t="str">
        <f>IFERROR(CONCATENATE('0'!$W399),"")</f>
        <v/>
      </c>
    </row>
    <row r="413" spans="1:18" ht="15.95" hidden="1" customHeight="1">
      <c r="A413" s="130" t="str">
        <f>IFERROR(CONCATENATE('0'!$A400),"")</f>
        <v/>
      </c>
      <c r="B413" s="131">
        <f>IFERROR(SUM('0'!$B400),"")</f>
        <v>0</v>
      </c>
      <c r="C413" s="131" t="str">
        <f>CONCATENATE('0'!C400,"(",'0'!D400,")")</f>
        <v>()</v>
      </c>
      <c r="D413" s="132">
        <f>IFERROR(SUM('0'!$E400),"")</f>
        <v>0</v>
      </c>
      <c r="E413" s="131">
        <f>IFERROR(SUM('0'!$F400),"")</f>
        <v>0</v>
      </c>
      <c r="F413" s="131" t="str">
        <f>IFERROR(CONCATENATE('0'!$G400),0)</f>
        <v/>
      </c>
      <c r="G413" s="133">
        <f>IFERROR(SUM('0'!$H400),"")</f>
        <v>0</v>
      </c>
      <c r="H413" s="131">
        <f>IFERROR(SUM('0'!$I400),"")</f>
        <v>0</v>
      </c>
      <c r="I413" s="134" t="str">
        <f>IFERROR(CONCATENATE('0'!$J400),0)</f>
        <v/>
      </c>
      <c r="J413" s="131" t="str">
        <f>IFERROR(CONCATENATE('0'!$K400),0)</f>
        <v/>
      </c>
      <c r="K413" s="131">
        <f>IFERROR(SUM('0'!$L400),"")</f>
        <v>0</v>
      </c>
      <c r="L413" s="131">
        <f>IFERROR(SUM('0'!$M400),"")</f>
        <v>0</v>
      </c>
      <c r="M413" s="135" t="str">
        <f t="shared" si="6"/>
        <v/>
      </c>
      <c r="N413" s="135">
        <f>IFERROR(SUM('0'!$Q400),"")</f>
        <v>0</v>
      </c>
      <c r="O413" s="135">
        <f>IFERROR(SUM('0'!$R400),"")</f>
        <v>0</v>
      </c>
      <c r="P413" s="135">
        <f>IFERROR(SUM('0'!$S400),"")</f>
        <v>0</v>
      </c>
      <c r="Q413" s="134" t="str">
        <f>IFERROR(CONCATENATE('0'!$T400),"")</f>
        <v>л/к</v>
      </c>
      <c r="R413" s="136" t="str">
        <f>IFERROR(CONCATENATE('0'!$W400),"")</f>
        <v/>
      </c>
    </row>
    <row r="414" spans="1:18" ht="15.95" hidden="1" customHeight="1">
      <c r="A414" s="130" t="str">
        <f>IFERROR(CONCATENATE('0'!$A401),"")</f>
        <v/>
      </c>
      <c r="B414" s="131">
        <f>IFERROR(SUM('0'!$B401),"")</f>
        <v>0</v>
      </c>
      <c r="C414" s="131" t="str">
        <f>CONCATENATE('0'!C401,"(",'0'!D401,")")</f>
        <v>()</v>
      </c>
      <c r="D414" s="132">
        <f>IFERROR(SUM('0'!$E401),"")</f>
        <v>0</v>
      </c>
      <c r="E414" s="131">
        <f>IFERROR(SUM('0'!$F401),"")</f>
        <v>0</v>
      </c>
      <c r="F414" s="131" t="str">
        <f>IFERROR(CONCATENATE('0'!$G401),0)</f>
        <v/>
      </c>
      <c r="G414" s="133">
        <f>IFERROR(SUM('0'!$H401),"")</f>
        <v>0</v>
      </c>
      <c r="H414" s="131">
        <f>IFERROR(SUM('0'!$I401),"")</f>
        <v>0</v>
      </c>
      <c r="I414" s="134" t="str">
        <f>IFERROR(CONCATENATE('0'!$J401),0)</f>
        <v/>
      </c>
      <c r="J414" s="131" t="str">
        <f>IFERROR(CONCATENATE('0'!$K401),0)</f>
        <v/>
      </c>
      <c r="K414" s="131">
        <f>IFERROR(SUM('0'!$L401),"")</f>
        <v>0</v>
      </c>
      <c r="L414" s="131">
        <f>IFERROR(SUM('0'!$M401),"")</f>
        <v>0</v>
      </c>
      <c r="M414" s="135" t="str">
        <f t="shared" si="6"/>
        <v/>
      </c>
      <c r="N414" s="135">
        <f>IFERROR(SUM('0'!$Q401),"")</f>
        <v>0</v>
      </c>
      <c r="O414" s="135">
        <f>IFERROR(SUM('0'!$R401),"")</f>
        <v>0</v>
      </c>
      <c r="P414" s="135">
        <f>IFERROR(SUM('0'!$S401),"")</f>
        <v>0</v>
      </c>
      <c r="Q414" s="134" t="str">
        <f>IFERROR(CONCATENATE('0'!$T401),"")</f>
        <v>л/к</v>
      </c>
      <c r="R414" s="136" t="str">
        <f>IFERROR(CONCATENATE('0'!$W401),"")</f>
        <v/>
      </c>
    </row>
    <row r="415" spans="1:18" ht="15.95" hidden="1" customHeight="1">
      <c r="A415" s="130" t="str">
        <f>IFERROR(CONCATENATE('0'!$A402),"")</f>
        <v/>
      </c>
      <c r="B415" s="131">
        <f>IFERROR(SUM('0'!$B402),"")</f>
        <v>0</v>
      </c>
      <c r="C415" s="131" t="str">
        <f>CONCATENATE('0'!C402,"(",'0'!D402,")")</f>
        <v>()</v>
      </c>
      <c r="D415" s="132">
        <f>IFERROR(SUM('0'!$E402),"")</f>
        <v>0</v>
      </c>
      <c r="E415" s="131">
        <f>IFERROR(SUM('0'!$F402),"")</f>
        <v>0</v>
      </c>
      <c r="F415" s="131" t="str">
        <f>IFERROR(CONCATENATE('0'!$G402),0)</f>
        <v/>
      </c>
      <c r="G415" s="133">
        <f>IFERROR(SUM('0'!$H402),"")</f>
        <v>0</v>
      </c>
      <c r="H415" s="131">
        <f>IFERROR(SUM('0'!$I402),"")</f>
        <v>0</v>
      </c>
      <c r="I415" s="134" t="str">
        <f>IFERROR(CONCATENATE('0'!$J402),0)</f>
        <v/>
      </c>
      <c r="J415" s="131" t="str">
        <f>IFERROR(CONCATENATE('0'!$K402),0)</f>
        <v/>
      </c>
      <c r="K415" s="131">
        <f>IFERROR(SUM('0'!$L402),"")</f>
        <v>0</v>
      </c>
      <c r="L415" s="131">
        <f>IFERROR(SUM('0'!$M402),"")</f>
        <v>0</v>
      </c>
      <c r="M415" s="135" t="str">
        <f t="shared" si="6"/>
        <v/>
      </c>
      <c r="N415" s="135">
        <f>IFERROR(SUM('0'!$Q402),"")</f>
        <v>0</v>
      </c>
      <c r="O415" s="135">
        <f>IFERROR(SUM('0'!$R402),"")</f>
        <v>0</v>
      </c>
      <c r="P415" s="135">
        <f>IFERROR(SUM('0'!$S402),"")</f>
        <v>0</v>
      </c>
      <c r="Q415" s="134" t="str">
        <f>IFERROR(CONCATENATE('0'!$T402),"")</f>
        <v>л/к</v>
      </c>
      <c r="R415" s="136" t="str">
        <f>IFERROR(CONCATENATE('0'!$W402),"")</f>
        <v/>
      </c>
    </row>
    <row r="416" spans="1:18" ht="15.95" hidden="1" customHeight="1">
      <c r="A416" s="130" t="str">
        <f>IFERROR(CONCATENATE('0'!$A403),"")</f>
        <v/>
      </c>
      <c r="B416" s="131">
        <f>IFERROR(SUM('0'!$B403),"")</f>
        <v>0</v>
      </c>
      <c r="C416" s="131" t="str">
        <f>CONCATENATE('0'!C403,"(",'0'!D403,")")</f>
        <v>()</v>
      </c>
      <c r="D416" s="132">
        <f>IFERROR(SUM('0'!$E403),"")</f>
        <v>0</v>
      </c>
      <c r="E416" s="131">
        <f>IFERROR(SUM('0'!$F403),"")</f>
        <v>0</v>
      </c>
      <c r="F416" s="131" t="str">
        <f>IFERROR(CONCATENATE('0'!$G403),0)</f>
        <v/>
      </c>
      <c r="G416" s="133">
        <f>IFERROR(SUM('0'!$H403),"")</f>
        <v>0</v>
      </c>
      <c r="H416" s="131">
        <f>IFERROR(SUM('0'!$I403),"")</f>
        <v>0</v>
      </c>
      <c r="I416" s="134" t="str">
        <f>IFERROR(CONCATENATE('0'!$J403),0)</f>
        <v/>
      </c>
      <c r="J416" s="131" t="str">
        <f>IFERROR(CONCATENATE('0'!$K403),0)</f>
        <v/>
      </c>
      <c r="K416" s="131">
        <f>IFERROR(SUM('0'!$L403),"")</f>
        <v>0</v>
      </c>
      <c r="L416" s="131">
        <f>IFERROR(SUM('0'!$M403),"")</f>
        <v>0</v>
      </c>
      <c r="M416" s="135" t="str">
        <f t="shared" si="6"/>
        <v/>
      </c>
      <c r="N416" s="135">
        <f>IFERROR(SUM('0'!$Q403),"")</f>
        <v>0</v>
      </c>
      <c r="O416" s="135">
        <f>IFERROR(SUM('0'!$R403),"")</f>
        <v>0</v>
      </c>
      <c r="P416" s="135">
        <f>IFERROR(SUM('0'!$S403),"")</f>
        <v>0</v>
      </c>
      <c r="Q416" s="134" t="str">
        <f>IFERROR(CONCATENATE('0'!$T403),"")</f>
        <v>л/к</v>
      </c>
      <c r="R416" s="136" t="str">
        <f>IFERROR(CONCATENATE('0'!$W403),"")</f>
        <v/>
      </c>
    </row>
    <row r="417" spans="1:18" ht="15.95" hidden="1" customHeight="1">
      <c r="A417" s="130" t="str">
        <f>IFERROR(CONCATENATE('0'!$A404),"")</f>
        <v/>
      </c>
      <c r="B417" s="131">
        <f>IFERROR(SUM('0'!$B404),"")</f>
        <v>0</v>
      </c>
      <c r="C417" s="131" t="str">
        <f>CONCATENATE('0'!C404,"(",'0'!D404,")")</f>
        <v>()</v>
      </c>
      <c r="D417" s="132">
        <f>IFERROR(SUM('0'!$E404),"")</f>
        <v>0</v>
      </c>
      <c r="E417" s="131">
        <f>IFERROR(SUM('0'!$F404),"")</f>
        <v>0</v>
      </c>
      <c r="F417" s="131" t="str">
        <f>IFERROR(CONCATENATE('0'!$G404),0)</f>
        <v/>
      </c>
      <c r="G417" s="133">
        <f>IFERROR(SUM('0'!$H404),"")</f>
        <v>0</v>
      </c>
      <c r="H417" s="131">
        <f>IFERROR(SUM('0'!$I404),"")</f>
        <v>0</v>
      </c>
      <c r="I417" s="134" t="str">
        <f>IFERROR(CONCATENATE('0'!$J404),0)</f>
        <v/>
      </c>
      <c r="J417" s="131" t="str">
        <f>IFERROR(CONCATENATE('0'!$K404),0)</f>
        <v/>
      </c>
      <c r="K417" s="131">
        <f>IFERROR(SUM('0'!$L404),"")</f>
        <v>0</v>
      </c>
      <c r="L417" s="131">
        <f>IFERROR(SUM('0'!$M404),"")</f>
        <v>0</v>
      </c>
      <c r="M417" s="135" t="str">
        <f t="shared" si="6"/>
        <v/>
      </c>
      <c r="N417" s="135">
        <f>IFERROR(SUM('0'!$Q404),"")</f>
        <v>0</v>
      </c>
      <c r="O417" s="135">
        <f>IFERROR(SUM('0'!$R404),"")</f>
        <v>0</v>
      </c>
      <c r="P417" s="135">
        <f>IFERROR(SUM('0'!$S404),"")</f>
        <v>0</v>
      </c>
      <c r="Q417" s="134" t="str">
        <f>IFERROR(CONCATENATE('0'!$T404),"")</f>
        <v>л/к</v>
      </c>
      <c r="R417" s="136" t="str">
        <f>IFERROR(CONCATENATE('0'!$W404),"")</f>
        <v/>
      </c>
    </row>
    <row r="418" spans="1:18" ht="15.95" hidden="1" customHeight="1">
      <c r="A418" s="130" t="str">
        <f>IFERROR(CONCATENATE('0'!$A405),"")</f>
        <v/>
      </c>
      <c r="B418" s="131">
        <f>IFERROR(SUM('0'!$B405),"")</f>
        <v>0</v>
      </c>
      <c r="C418" s="131" t="str">
        <f>CONCATENATE('0'!C405,"(",'0'!D405,")")</f>
        <v>()</v>
      </c>
      <c r="D418" s="132">
        <f>IFERROR(SUM('0'!$E405),"")</f>
        <v>0</v>
      </c>
      <c r="E418" s="131">
        <f>IFERROR(SUM('0'!$F405),"")</f>
        <v>0</v>
      </c>
      <c r="F418" s="131" t="str">
        <f>IFERROR(CONCATENATE('0'!$G405),0)</f>
        <v/>
      </c>
      <c r="G418" s="133">
        <f>IFERROR(SUM('0'!$H405),"")</f>
        <v>0</v>
      </c>
      <c r="H418" s="131">
        <f>IFERROR(SUM('0'!$I405),"")</f>
        <v>0</v>
      </c>
      <c r="I418" s="134" t="str">
        <f>IFERROR(CONCATENATE('0'!$J405),0)</f>
        <v/>
      </c>
      <c r="J418" s="131" t="str">
        <f>IFERROR(CONCATENATE('0'!$K405),0)</f>
        <v/>
      </c>
      <c r="K418" s="131">
        <f>IFERROR(SUM('0'!$L405),"")</f>
        <v>0</v>
      </c>
      <c r="L418" s="131">
        <f>IFERROR(SUM('0'!$M405),"")</f>
        <v>0</v>
      </c>
      <c r="M418" s="135" t="str">
        <f t="shared" si="6"/>
        <v/>
      </c>
      <c r="N418" s="135">
        <f>IFERROR(SUM('0'!$Q405),"")</f>
        <v>0</v>
      </c>
      <c r="O418" s="135">
        <f>IFERROR(SUM('0'!$R405),"")</f>
        <v>0</v>
      </c>
      <c r="P418" s="135">
        <f>IFERROR(SUM('0'!$S405),"")</f>
        <v>0</v>
      </c>
      <c r="Q418" s="134" t="str">
        <f>IFERROR(CONCATENATE('0'!$T405),"")</f>
        <v>л/к</v>
      </c>
      <c r="R418" s="136" t="str">
        <f>IFERROR(CONCATENATE('0'!$W405),"")</f>
        <v/>
      </c>
    </row>
    <row r="419" spans="1:18" ht="15.95" hidden="1" customHeight="1">
      <c r="A419" s="130" t="str">
        <f>IFERROR(CONCATENATE('0'!$A406),"")</f>
        <v/>
      </c>
      <c r="B419" s="131">
        <f>IFERROR(SUM('0'!$B406),"")</f>
        <v>0</v>
      </c>
      <c r="C419" s="131" t="str">
        <f>CONCATENATE('0'!C406,"(",'0'!D406,")")</f>
        <v>()</v>
      </c>
      <c r="D419" s="132">
        <f>IFERROR(SUM('0'!$E406),"")</f>
        <v>0</v>
      </c>
      <c r="E419" s="131">
        <f>IFERROR(SUM('0'!$F406),"")</f>
        <v>0</v>
      </c>
      <c r="F419" s="131" t="str">
        <f>IFERROR(CONCATENATE('0'!$G406),0)</f>
        <v/>
      </c>
      <c r="G419" s="133">
        <f>IFERROR(SUM('0'!$H406),"")</f>
        <v>0</v>
      </c>
      <c r="H419" s="131">
        <f>IFERROR(SUM('0'!$I406),"")</f>
        <v>0</v>
      </c>
      <c r="I419" s="134" t="str">
        <f>IFERROR(CONCATENATE('0'!$J406),0)</f>
        <v/>
      </c>
      <c r="J419" s="131" t="str">
        <f>IFERROR(CONCATENATE('0'!$K406),0)</f>
        <v/>
      </c>
      <c r="K419" s="131">
        <f>IFERROR(SUM('0'!$L406),"")</f>
        <v>0</v>
      </c>
      <c r="L419" s="131">
        <f>IFERROR(SUM('0'!$M406),"")</f>
        <v>0</v>
      </c>
      <c r="M419" s="135" t="str">
        <f t="shared" si="6"/>
        <v/>
      </c>
      <c r="N419" s="135">
        <f>IFERROR(SUM('0'!$Q406),"")</f>
        <v>0</v>
      </c>
      <c r="O419" s="135">
        <f>IFERROR(SUM('0'!$R406),"")</f>
        <v>0</v>
      </c>
      <c r="P419" s="135">
        <f>IFERROR(SUM('0'!$S406),"")</f>
        <v>0</v>
      </c>
      <c r="Q419" s="134" t="str">
        <f>IFERROR(CONCATENATE('0'!$T406),"")</f>
        <v>л/к</v>
      </c>
      <c r="R419" s="136" t="str">
        <f>IFERROR(CONCATENATE('0'!$W406),"")</f>
        <v/>
      </c>
    </row>
    <row r="420" spans="1:18" ht="15.95" hidden="1" customHeight="1">
      <c r="A420" s="130" t="str">
        <f>IFERROR(CONCATENATE('0'!$A407),"")</f>
        <v/>
      </c>
      <c r="B420" s="131">
        <f>IFERROR(SUM('0'!$B407),"")</f>
        <v>0</v>
      </c>
      <c r="C420" s="131" t="str">
        <f>CONCATENATE('0'!C407,"(",'0'!D407,")")</f>
        <v>()</v>
      </c>
      <c r="D420" s="132">
        <f>IFERROR(SUM('0'!$E407),"")</f>
        <v>0</v>
      </c>
      <c r="E420" s="131">
        <f>IFERROR(SUM('0'!$F407),"")</f>
        <v>0</v>
      </c>
      <c r="F420" s="131" t="str">
        <f>IFERROR(CONCATENATE('0'!$G407),0)</f>
        <v/>
      </c>
      <c r="G420" s="133">
        <f>IFERROR(SUM('0'!$H407),"")</f>
        <v>0</v>
      </c>
      <c r="H420" s="131">
        <f>IFERROR(SUM('0'!$I407),"")</f>
        <v>0</v>
      </c>
      <c r="I420" s="134" t="str">
        <f>IFERROR(CONCATENATE('0'!$J407),0)</f>
        <v/>
      </c>
      <c r="J420" s="131" t="str">
        <f>IFERROR(CONCATENATE('0'!$K407),0)</f>
        <v/>
      </c>
      <c r="K420" s="131">
        <f>IFERROR(SUM('0'!$L407),"")</f>
        <v>0</v>
      </c>
      <c r="L420" s="131">
        <f>IFERROR(SUM('0'!$M407),"")</f>
        <v>0</v>
      </c>
      <c r="M420" s="135" t="str">
        <f t="shared" si="6"/>
        <v/>
      </c>
      <c r="N420" s="135">
        <f>IFERROR(SUM('0'!$Q407),"")</f>
        <v>0</v>
      </c>
      <c r="O420" s="135">
        <f>IFERROR(SUM('0'!$R407),"")</f>
        <v>0</v>
      </c>
      <c r="P420" s="135">
        <f>IFERROR(SUM('0'!$S407),"")</f>
        <v>0</v>
      </c>
      <c r="Q420" s="134" t="str">
        <f>IFERROR(CONCATENATE('0'!$T407),"")</f>
        <v>л/к</v>
      </c>
      <c r="R420" s="136" t="str">
        <f>IFERROR(CONCATENATE('0'!$W407),"")</f>
        <v/>
      </c>
    </row>
    <row r="421" spans="1:18" ht="15.95" hidden="1" customHeight="1">
      <c r="A421" s="130" t="str">
        <f>IFERROR(CONCATENATE('0'!$A408),"")</f>
        <v/>
      </c>
      <c r="B421" s="131">
        <f>IFERROR(SUM('0'!$B408),"")</f>
        <v>0</v>
      </c>
      <c r="C421" s="131" t="str">
        <f>CONCATENATE('0'!C408,"(",'0'!D408,")")</f>
        <v>()</v>
      </c>
      <c r="D421" s="132">
        <f>IFERROR(SUM('0'!$E408),"")</f>
        <v>0</v>
      </c>
      <c r="E421" s="131">
        <f>IFERROR(SUM('0'!$F408),"")</f>
        <v>0</v>
      </c>
      <c r="F421" s="131" t="str">
        <f>IFERROR(CONCATENATE('0'!$G408),0)</f>
        <v/>
      </c>
      <c r="G421" s="133">
        <f>IFERROR(SUM('0'!$H408),"")</f>
        <v>0</v>
      </c>
      <c r="H421" s="131">
        <f>IFERROR(SUM('0'!$I408),"")</f>
        <v>0</v>
      </c>
      <c r="I421" s="134" t="str">
        <f>IFERROR(CONCATENATE('0'!$J408),0)</f>
        <v/>
      </c>
      <c r="J421" s="131" t="str">
        <f>IFERROR(CONCATENATE('0'!$K408),0)</f>
        <v/>
      </c>
      <c r="K421" s="131">
        <f>IFERROR(SUM('0'!$L408),"")</f>
        <v>0</v>
      </c>
      <c r="L421" s="131">
        <f>IFERROR(SUM('0'!$M408),"")</f>
        <v>0</v>
      </c>
      <c r="M421" s="135" t="str">
        <f t="shared" si="6"/>
        <v/>
      </c>
      <c r="N421" s="135">
        <f>IFERROR(SUM('0'!$Q408),"")</f>
        <v>0</v>
      </c>
      <c r="O421" s="135">
        <f>IFERROR(SUM('0'!$R408),"")</f>
        <v>0</v>
      </c>
      <c r="P421" s="135">
        <f>IFERROR(SUM('0'!$S408),"")</f>
        <v>0</v>
      </c>
      <c r="Q421" s="134" t="str">
        <f>IFERROR(CONCATENATE('0'!$T408),"")</f>
        <v>л/к</v>
      </c>
      <c r="R421" s="136" t="str">
        <f>IFERROR(CONCATENATE('0'!$W408),"")</f>
        <v/>
      </c>
    </row>
    <row r="422" spans="1:18" ht="15.95" hidden="1" customHeight="1">
      <c r="A422" s="130" t="str">
        <f>IFERROR(CONCATENATE('0'!$A409),"")</f>
        <v/>
      </c>
      <c r="B422" s="131">
        <f>IFERROR(SUM('0'!$B409),"")</f>
        <v>0</v>
      </c>
      <c r="C422" s="131" t="str">
        <f>CONCATENATE('0'!C409,"(",'0'!D409,")")</f>
        <v>()</v>
      </c>
      <c r="D422" s="132">
        <f>IFERROR(SUM('0'!$E409),"")</f>
        <v>0</v>
      </c>
      <c r="E422" s="131">
        <f>IFERROR(SUM('0'!$F409),"")</f>
        <v>0</v>
      </c>
      <c r="F422" s="131" t="str">
        <f>IFERROR(CONCATENATE('0'!$G409),0)</f>
        <v/>
      </c>
      <c r="G422" s="133">
        <f>IFERROR(SUM('0'!$H409),"")</f>
        <v>0</v>
      </c>
      <c r="H422" s="131">
        <f>IFERROR(SUM('0'!$I409),"")</f>
        <v>0</v>
      </c>
      <c r="I422" s="134" t="str">
        <f>IFERROR(CONCATENATE('0'!$J409),0)</f>
        <v/>
      </c>
      <c r="J422" s="131" t="str">
        <f>IFERROR(CONCATENATE('0'!$K409),0)</f>
        <v/>
      </c>
      <c r="K422" s="131">
        <f>IFERROR(SUM('0'!$L409),"")</f>
        <v>0</v>
      </c>
      <c r="L422" s="131">
        <f>IFERROR(SUM('0'!$M409),"")</f>
        <v>0</v>
      </c>
      <c r="M422" s="135" t="str">
        <f t="shared" si="6"/>
        <v/>
      </c>
      <c r="N422" s="135">
        <f>IFERROR(SUM('0'!$Q409),"")</f>
        <v>0</v>
      </c>
      <c r="O422" s="135">
        <f>IFERROR(SUM('0'!$R409),"")</f>
        <v>0</v>
      </c>
      <c r="P422" s="135">
        <f>IFERROR(SUM('0'!$S409),"")</f>
        <v>0</v>
      </c>
      <c r="Q422" s="134" t="str">
        <f>IFERROR(CONCATENATE('0'!$T409),"")</f>
        <v>л/к</v>
      </c>
      <c r="R422" s="136" t="str">
        <f>IFERROR(CONCATENATE('0'!$W409),"")</f>
        <v/>
      </c>
    </row>
    <row r="423" spans="1:18" ht="15.95" hidden="1" customHeight="1">
      <c r="A423" s="130" t="str">
        <f>IFERROR(CONCATENATE('0'!$A410),"")</f>
        <v/>
      </c>
      <c r="B423" s="131">
        <f>IFERROR(SUM('0'!$B410),"")</f>
        <v>0</v>
      </c>
      <c r="C423" s="131" t="str">
        <f>CONCATENATE('0'!C410,"(",'0'!D410,")")</f>
        <v>()</v>
      </c>
      <c r="D423" s="132">
        <f>IFERROR(SUM('0'!$E410),"")</f>
        <v>0</v>
      </c>
      <c r="E423" s="131">
        <f>IFERROR(SUM('0'!$F410),"")</f>
        <v>0</v>
      </c>
      <c r="F423" s="131" t="str">
        <f>IFERROR(CONCATENATE('0'!$G410),0)</f>
        <v/>
      </c>
      <c r="G423" s="133">
        <f>IFERROR(SUM('0'!$H410),"")</f>
        <v>0</v>
      </c>
      <c r="H423" s="131">
        <f>IFERROR(SUM('0'!$I410),"")</f>
        <v>0</v>
      </c>
      <c r="I423" s="134" t="str">
        <f>IFERROR(CONCATENATE('0'!$J410),0)</f>
        <v/>
      </c>
      <c r="J423" s="131" t="str">
        <f>IFERROR(CONCATENATE('0'!$K410),0)</f>
        <v/>
      </c>
      <c r="K423" s="131">
        <f>IFERROR(SUM('0'!$L410),"")</f>
        <v>0</v>
      </c>
      <c r="L423" s="131">
        <f>IFERROR(SUM('0'!$M410),"")</f>
        <v>0</v>
      </c>
      <c r="M423" s="135" t="str">
        <f t="shared" si="6"/>
        <v/>
      </c>
      <c r="N423" s="135">
        <f>IFERROR(SUM('0'!$Q410),"")</f>
        <v>0</v>
      </c>
      <c r="O423" s="135">
        <f>IFERROR(SUM('0'!$R410),"")</f>
        <v>0</v>
      </c>
      <c r="P423" s="135">
        <f>IFERROR(SUM('0'!$S410),"")</f>
        <v>0</v>
      </c>
      <c r="Q423" s="134" t="str">
        <f>IFERROR(CONCATENATE('0'!$T410),"")</f>
        <v>л/к</v>
      </c>
      <c r="R423" s="136" t="str">
        <f>IFERROR(CONCATENATE('0'!$W410),"")</f>
        <v/>
      </c>
    </row>
    <row r="424" spans="1:18" ht="15.95" hidden="1" customHeight="1">
      <c r="A424" s="130" t="str">
        <f>IFERROR(CONCATENATE('0'!$A411),"")</f>
        <v/>
      </c>
      <c r="B424" s="131">
        <f>IFERROR(SUM('0'!$B411),"")</f>
        <v>0</v>
      </c>
      <c r="C424" s="131" t="str">
        <f>CONCATENATE('0'!C411,"(",'0'!D411,")")</f>
        <v>()</v>
      </c>
      <c r="D424" s="132">
        <f>IFERROR(SUM('0'!$E411),"")</f>
        <v>0</v>
      </c>
      <c r="E424" s="131">
        <f>IFERROR(SUM('0'!$F411),"")</f>
        <v>0</v>
      </c>
      <c r="F424" s="131" t="str">
        <f>IFERROR(CONCATENATE('0'!$G411),0)</f>
        <v/>
      </c>
      <c r="G424" s="133">
        <f>IFERROR(SUM('0'!$H411),"")</f>
        <v>0</v>
      </c>
      <c r="H424" s="131">
        <f>IFERROR(SUM('0'!$I411),"")</f>
        <v>0</v>
      </c>
      <c r="I424" s="134" t="str">
        <f>IFERROR(CONCATENATE('0'!$J411),0)</f>
        <v/>
      </c>
      <c r="J424" s="131" t="str">
        <f>IFERROR(CONCATENATE('0'!$K411),0)</f>
        <v/>
      </c>
      <c r="K424" s="131">
        <f>IFERROR(SUM('0'!$L411),"")</f>
        <v>0</v>
      </c>
      <c r="L424" s="131">
        <f>IFERROR(SUM('0'!$M411),"")</f>
        <v>0</v>
      </c>
      <c r="M424" s="135" t="str">
        <f t="shared" si="6"/>
        <v/>
      </c>
      <c r="N424" s="135">
        <f>IFERROR(SUM('0'!$Q411),"")</f>
        <v>0</v>
      </c>
      <c r="O424" s="135">
        <f>IFERROR(SUM('0'!$R411),"")</f>
        <v>0</v>
      </c>
      <c r="P424" s="135">
        <f>IFERROR(SUM('0'!$S411),"")</f>
        <v>0</v>
      </c>
      <c r="Q424" s="134" t="str">
        <f>IFERROR(CONCATENATE('0'!$T411),"")</f>
        <v>л/к</v>
      </c>
      <c r="R424" s="136" t="str">
        <f>IFERROR(CONCATENATE('0'!$W411),"")</f>
        <v/>
      </c>
    </row>
    <row r="425" spans="1:18" ht="15.95" hidden="1" customHeight="1">
      <c r="A425" s="130" t="str">
        <f>IFERROR(CONCATENATE('0'!$A412),"")</f>
        <v/>
      </c>
      <c r="B425" s="131">
        <f>IFERROR(SUM('0'!$B412),"")</f>
        <v>0</v>
      </c>
      <c r="C425" s="131" t="str">
        <f>CONCATENATE('0'!C412,"(",'0'!D412,")")</f>
        <v>()</v>
      </c>
      <c r="D425" s="132">
        <f>IFERROR(SUM('0'!$E412),"")</f>
        <v>0</v>
      </c>
      <c r="E425" s="131">
        <f>IFERROR(SUM('0'!$F412),"")</f>
        <v>0</v>
      </c>
      <c r="F425" s="131" t="str">
        <f>IFERROR(CONCATENATE('0'!$G412),0)</f>
        <v/>
      </c>
      <c r="G425" s="133">
        <f>IFERROR(SUM('0'!$H412),"")</f>
        <v>0</v>
      </c>
      <c r="H425" s="131">
        <f>IFERROR(SUM('0'!$I412),"")</f>
        <v>0</v>
      </c>
      <c r="I425" s="134" t="str">
        <f>IFERROR(CONCATENATE('0'!$J412),0)</f>
        <v/>
      </c>
      <c r="J425" s="131" t="str">
        <f>IFERROR(CONCATENATE('0'!$K412),0)</f>
        <v/>
      </c>
      <c r="K425" s="131">
        <f>IFERROR(SUM('0'!$L412),"")</f>
        <v>0</v>
      </c>
      <c r="L425" s="131">
        <f>IFERROR(SUM('0'!$M412),"")</f>
        <v>0</v>
      </c>
      <c r="M425" s="135" t="str">
        <f t="shared" si="6"/>
        <v/>
      </c>
      <c r="N425" s="135">
        <f>IFERROR(SUM('0'!$Q412),"")</f>
        <v>0</v>
      </c>
      <c r="O425" s="135">
        <f>IFERROR(SUM('0'!$R412),"")</f>
        <v>0</v>
      </c>
      <c r="P425" s="135">
        <f>IFERROR(SUM('0'!$S412),"")</f>
        <v>0</v>
      </c>
      <c r="Q425" s="134" t="str">
        <f>IFERROR(CONCATENATE('0'!$T412),"")</f>
        <v>л/к</v>
      </c>
      <c r="R425" s="136" t="str">
        <f>IFERROR(CONCATENATE('0'!$W412),"")</f>
        <v/>
      </c>
    </row>
    <row r="426" spans="1:18" ht="15.95" hidden="1" customHeight="1">
      <c r="A426" s="130" t="str">
        <f>IFERROR(CONCATENATE('0'!$A413),"")</f>
        <v/>
      </c>
      <c r="B426" s="131">
        <f>IFERROR(SUM('0'!$B413),"")</f>
        <v>0</v>
      </c>
      <c r="C426" s="131" t="str">
        <f>CONCATENATE('0'!C413,"(",'0'!D413,")")</f>
        <v>()</v>
      </c>
      <c r="D426" s="132">
        <f>IFERROR(SUM('0'!$E413),"")</f>
        <v>0</v>
      </c>
      <c r="E426" s="131">
        <f>IFERROR(SUM('0'!$F413),"")</f>
        <v>0</v>
      </c>
      <c r="F426" s="131" t="str">
        <f>IFERROR(CONCATENATE('0'!$G413),0)</f>
        <v/>
      </c>
      <c r="G426" s="133">
        <f>IFERROR(SUM('0'!$H413),"")</f>
        <v>0</v>
      </c>
      <c r="H426" s="131">
        <f>IFERROR(SUM('0'!$I413),"")</f>
        <v>0</v>
      </c>
      <c r="I426" s="134" t="str">
        <f>IFERROR(CONCATENATE('0'!$J413),0)</f>
        <v/>
      </c>
      <c r="J426" s="131" t="str">
        <f>IFERROR(CONCATENATE('0'!$K413),0)</f>
        <v/>
      </c>
      <c r="K426" s="131">
        <f>IFERROR(SUM('0'!$L413),"")</f>
        <v>0</v>
      </c>
      <c r="L426" s="131">
        <f>IFERROR(SUM('0'!$M413),"")</f>
        <v>0</v>
      </c>
      <c r="M426" s="135" t="str">
        <f t="shared" si="6"/>
        <v/>
      </c>
      <c r="N426" s="135">
        <f>IFERROR(SUM('0'!$Q413),"")</f>
        <v>0</v>
      </c>
      <c r="O426" s="135">
        <f>IFERROR(SUM('0'!$R413),"")</f>
        <v>0</v>
      </c>
      <c r="P426" s="135">
        <f>IFERROR(SUM('0'!$S413),"")</f>
        <v>0</v>
      </c>
      <c r="Q426" s="134" t="str">
        <f>IFERROR(CONCATENATE('0'!$T413),"")</f>
        <v>л/к</v>
      </c>
      <c r="R426" s="136" t="str">
        <f>IFERROR(CONCATENATE('0'!$W413),"")</f>
        <v/>
      </c>
    </row>
    <row r="427" spans="1:18" ht="15.95" hidden="1" customHeight="1">
      <c r="A427" s="130" t="str">
        <f>IFERROR(CONCATENATE('0'!$A414),"")</f>
        <v/>
      </c>
      <c r="B427" s="131">
        <f>IFERROR(SUM('0'!$B414),"")</f>
        <v>0</v>
      </c>
      <c r="C427" s="131" t="str">
        <f>CONCATENATE('0'!C414,"(",'0'!D414,")")</f>
        <v>()</v>
      </c>
      <c r="D427" s="132">
        <f>IFERROR(SUM('0'!$E414),"")</f>
        <v>0</v>
      </c>
      <c r="E427" s="131">
        <f>IFERROR(SUM('0'!$F414),"")</f>
        <v>0</v>
      </c>
      <c r="F427" s="131" t="str">
        <f>IFERROR(CONCATENATE('0'!$G414),0)</f>
        <v/>
      </c>
      <c r="G427" s="133">
        <f>IFERROR(SUM('0'!$H414),"")</f>
        <v>0</v>
      </c>
      <c r="H427" s="131">
        <f>IFERROR(SUM('0'!$I414),"")</f>
        <v>0</v>
      </c>
      <c r="I427" s="134" t="str">
        <f>IFERROR(CONCATENATE('0'!$J414),0)</f>
        <v/>
      </c>
      <c r="J427" s="131" t="str">
        <f>IFERROR(CONCATENATE('0'!$K414),0)</f>
        <v/>
      </c>
      <c r="K427" s="131">
        <f>IFERROR(SUM('0'!$L414),"")</f>
        <v>0</v>
      </c>
      <c r="L427" s="131">
        <f>IFERROR(SUM('0'!$M414),"")</f>
        <v>0</v>
      </c>
      <c r="M427" s="135" t="str">
        <f t="shared" si="6"/>
        <v/>
      </c>
      <c r="N427" s="135">
        <f>IFERROR(SUM('0'!$Q414),"")</f>
        <v>0</v>
      </c>
      <c r="O427" s="135">
        <f>IFERROR(SUM('0'!$R414),"")</f>
        <v>0</v>
      </c>
      <c r="P427" s="135">
        <f>IFERROR(SUM('0'!$S414),"")</f>
        <v>0</v>
      </c>
      <c r="Q427" s="134" t="str">
        <f>IFERROR(CONCATENATE('0'!$T414),"")</f>
        <v>л/к</v>
      </c>
      <c r="R427" s="136" t="str">
        <f>IFERROR(CONCATENATE('0'!$W414),"")</f>
        <v/>
      </c>
    </row>
    <row r="428" spans="1:18" ht="15.95" hidden="1" customHeight="1">
      <c r="A428" s="130" t="str">
        <f>IFERROR(CONCATENATE('0'!$A415),"")</f>
        <v/>
      </c>
      <c r="B428" s="131">
        <f>IFERROR(SUM('0'!$B415),"")</f>
        <v>0</v>
      </c>
      <c r="C428" s="131" t="str">
        <f>CONCATENATE('0'!C415,"(",'0'!D415,")")</f>
        <v>()</v>
      </c>
      <c r="D428" s="132">
        <f>IFERROR(SUM('0'!$E415),"")</f>
        <v>0</v>
      </c>
      <c r="E428" s="131">
        <f>IFERROR(SUM('0'!$F415),"")</f>
        <v>0</v>
      </c>
      <c r="F428" s="131" t="str">
        <f>IFERROR(CONCATENATE('0'!$G415),0)</f>
        <v/>
      </c>
      <c r="G428" s="133">
        <f>IFERROR(SUM('0'!$H415),"")</f>
        <v>0</v>
      </c>
      <c r="H428" s="131">
        <f>IFERROR(SUM('0'!$I415),"")</f>
        <v>0</v>
      </c>
      <c r="I428" s="134" t="str">
        <f>IFERROR(CONCATENATE('0'!$J415),0)</f>
        <v/>
      </c>
      <c r="J428" s="131" t="str">
        <f>IFERROR(CONCATENATE('0'!$K415),0)</f>
        <v/>
      </c>
      <c r="K428" s="131">
        <f>IFERROR(SUM('0'!$L415),"")</f>
        <v>0</v>
      </c>
      <c r="L428" s="131">
        <f>IFERROR(SUM('0'!$M415),"")</f>
        <v>0</v>
      </c>
      <c r="M428" s="135" t="str">
        <f t="shared" si="6"/>
        <v/>
      </c>
      <c r="N428" s="135">
        <f>IFERROR(SUM('0'!$Q415),"")</f>
        <v>0</v>
      </c>
      <c r="O428" s="135">
        <f>IFERROR(SUM('0'!$R415),"")</f>
        <v>0</v>
      </c>
      <c r="P428" s="135">
        <f>IFERROR(SUM('0'!$S415),"")</f>
        <v>0</v>
      </c>
      <c r="Q428" s="134" t="str">
        <f>IFERROR(CONCATENATE('0'!$T415),"")</f>
        <v>л/к</v>
      </c>
      <c r="R428" s="136" t="str">
        <f>IFERROR(CONCATENATE('0'!$W415),"")</f>
        <v/>
      </c>
    </row>
    <row r="429" spans="1:18" ht="15.95" hidden="1" customHeight="1">
      <c r="A429" s="130" t="str">
        <f>IFERROR(CONCATENATE('0'!$A416),"")</f>
        <v/>
      </c>
      <c r="B429" s="131">
        <f>IFERROR(SUM('0'!$B416),"")</f>
        <v>0</v>
      </c>
      <c r="C429" s="131" t="str">
        <f>CONCATENATE('0'!C416,"(",'0'!D416,")")</f>
        <v>()</v>
      </c>
      <c r="D429" s="132">
        <f>IFERROR(SUM('0'!$E416),"")</f>
        <v>0</v>
      </c>
      <c r="E429" s="131">
        <f>IFERROR(SUM('0'!$F416),"")</f>
        <v>0</v>
      </c>
      <c r="F429" s="131" t="str">
        <f>IFERROR(CONCATENATE('0'!$G416),0)</f>
        <v/>
      </c>
      <c r="G429" s="133">
        <f>IFERROR(SUM('0'!$H416),"")</f>
        <v>0</v>
      </c>
      <c r="H429" s="131">
        <f>IFERROR(SUM('0'!$I416),"")</f>
        <v>0</v>
      </c>
      <c r="I429" s="134" t="str">
        <f>IFERROR(CONCATENATE('0'!$J416),0)</f>
        <v/>
      </c>
      <c r="J429" s="131" t="str">
        <f>IFERROR(CONCATENATE('0'!$K416),0)</f>
        <v/>
      </c>
      <c r="K429" s="131">
        <f>IFERROR(SUM('0'!$L416),"")</f>
        <v>0</v>
      </c>
      <c r="L429" s="131">
        <f>IFERROR(SUM('0'!$M416),"")</f>
        <v>0</v>
      </c>
      <c r="M429" s="135" t="str">
        <f t="shared" si="6"/>
        <v/>
      </c>
      <c r="N429" s="135">
        <f>IFERROR(SUM('0'!$Q416),"")</f>
        <v>0</v>
      </c>
      <c r="O429" s="135">
        <f>IFERROR(SUM('0'!$R416),"")</f>
        <v>0</v>
      </c>
      <c r="P429" s="135">
        <f>IFERROR(SUM('0'!$S416),"")</f>
        <v>0</v>
      </c>
      <c r="Q429" s="134" t="str">
        <f>IFERROR(CONCATENATE('0'!$T416),"")</f>
        <v>л/к</v>
      </c>
      <c r="R429" s="136" t="str">
        <f>IFERROR(CONCATENATE('0'!$W416),"")</f>
        <v/>
      </c>
    </row>
    <row r="430" spans="1:18" ht="15.95" hidden="1" customHeight="1">
      <c r="A430" s="130" t="str">
        <f>IFERROR(CONCATENATE('0'!$A417),"")</f>
        <v/>
      </c>
      <c r="B430" s="131">
        <f>IFERROR(SUM('0'!$B417),"")</f>
        <v>0</v>
      </c>
      <c r="C430" s="131" t="str">
        <f>CONCATENATE('0'!C417,"(",'0'!D417,")")</f>
        <v>()</v>
      </c>
      <c r="D430" s="132">
        <f>IFERROR(SUM('0'!$E417),"")</f>
        <v>0</v>
      </c>
      <c r="E430" s="131">
        <f>IFERROR(SUM('0'!$F417),"")</f>
        <v>0</v>
      </c>
      <c r="F430" s="131" t="str">
        <f>IFERROR(CONCATENATE('0'!$G417),0)</f>
        <v/>
      </c>
      <c r="G430" s="133">
        <f>IFERROR(SUM('0'!$H417),"")</f>
        <v>0</v>
      </c>
      <c r="H430" s="131">
        <f>IFERROR(SUM('0'!$I417),"")</f>
        <v>0</v>
      </c>
      <c r="I430" s="134" t="str">
        <f>IFERROR(CONCATENATE('0'!$J417),0)</f>
        <v/>
      </c>
      <c r="J430" s="131" t="str">
        <f>IFERROR(CONCATENATE('0'!$K417),0)</f>
        <v/>
      </c>
      <c r="K430" s="131">
        <f>IFERROR(SUM('0'!$L417),"")</f>
        <v>0</v>
      </c>
      <c r="L430" s="131">
        <f>IFERROR(SUM('0'!$M417),"")</f>
        <v>0</v>
      </c>
      <c r="M430" s="135" t="str">
        <f t="shared" si="6"/>
        <v/>
      </c>
      <c r="N430" s="135">
        <f>IFERROR(SUM('0'!$Q417),"")</f>
        <v>0</v>
      </c>
      <c r="O430" s="135">
        <f>IFERROR(SUM('0'!$R417),"")</f>
        <v>0</v>
      </c>
      <c r="P430" s="135">
        <f>IFERROR(SUM('0'!$S417),"")</f>
        <v>0</v>
      </c>
      <c r="Q430" s="134" t="str">
        <f>IFERROR(CONCATENATE('0'!$T417),"")</f>
        <v>л/к</v>
      </c>
      <c r="R430" s="136" t="str">
        <f>IFERROR(CONCATENATE('0'!$W417),"")</f>
        <v/>
      </c>
    </row>
    <row r="431" spans="1:18" ht="15.95" hidden="1" customHeight="1">
      <c r="A431" s="130" t="str">
        <f>IFERROR(CONCATENATE('0'!$A418),"")</f>
        <v/>
      </c>
      <c r="B431" s="131">
        <f>IFERROR(SUM('0'!$B418),"")</f>
        <v>0</v>
      </c>
      <c r="C431" s="131" t="str">
        <f>CONCATENATE('0'!C418,"(",'0'!D418,")")</f>
        <v>()</v>
      </c>
      <c r="D431" s="132">
        <f>IFERROR(SUM('0'!$E418),"")</f>
        <v>0</v>
      </c>
      <c r="E431" s="131">
        <f>IFERROR(SUM('0'!$F418),"")</f>
        <v>0</v>
      </c>
      <c r="F431" s="131" t="str">
        <f>IFERROR(CONCATENATE('0'!$G418),0)</f>
        <v/>
      </c>
      <c r="G431" s="133">
        <f>IFERROR(SUM('0'!$H418),"")</f>
        <v>0</v>
      </c>
      <c r="H431" s="131">
        <f>IFERROR(SUM('0'!$I418),"")</f>
        <v>0</v>
      </c>
      <c r="I431" s="134" t="str">
        <f>IFERROR(CONCATENATE('0'!$J418),0)</f>
        <v/>
      </c>
      <c r="J431" s="131" t="str">
        <f>IFERROR(CONCATENATE('0'!$K418),0)</f>
        <v/>
      </c>
      <c r="K431" s="131">
        <f>IFERROR(SUM('0'!$L418),"")</f>
        <v>0</v>
      </c>
      <c r="L431" s="131">
        <f>IFERROR(SUM('0'!$M418),"")</f>
        <v>0</v>
      </c>
      <c r="M431" s="135" t="str">
        <f t="shared" si="6"/>
        <v/>
      </c>
      <c r="N431" s="135">
        <f>IFERROR(SUM('0'!$Q418),"")</f>
        <v>0</v>
      </c>
      <c r="O431" s="135">
        <f>IFERROR(SUM('0'!$R418),"")</f>
        <v>0</v>
      </c>
      <c r="P431" s="135">
        <f>IFERROR(SUM('0'!$S418),"")</f>
        <v>0</v>
      </c>
      <c r="Q431" s="134" t="str">
        <f>IFERROR(CONCATENATE('0'!$T418),"")</f>
        <v>л/к</v>
      </c>
      <c r="R431" s="136" t="str">
        <f>IFERROR(CONCATENATE('0'!$W418),"")</f>
        <v/>
      </c>
    </row>
    <row r="432" spans="1:18" ht="15.95" hidden="1" customHeight="1">
      <c r="A432" s="130" t="str">
        <f>IFERROR(CONCATENATE('0'!$A419),"")</f>
        <v/>
      </c>
      <c r="B432" s="131">
        <f>IFERROR(SUM('0'!$B419),"")</f>
        <v>0</v>
      </c>
      <c r="C432" s="131" t="str">
        <f>CONCATENATE('0'!C419,"(",'0'!D419,")")</f>
        <v>()</v>
      </c>
      <c r="D432" s="132">
        <f>IFERROR(SUM('0'!$E419),"")</f>
        <v>0</v>
      </c>
      <c r="E432" s="131">
        <f>IFERROR(SUM('0'!$F419),"")</f>
        <v>0</v>
      </c>
      <c r="F432" s="131" t="str">
        <f>IFERROR(CONCATENATE('0'!$G419),0)</f>
        <v/>
      </c>
      <c r="G432" s="133">
        <f>IFERROR(SUM('0'!$H419),"")</f>
        <v>0</v>
      </c>
      <c r="H432" s="131">
        <f>IFERROR(SUM('0'!$I419),"")</f>
        <v>0</v>
      </c>
      <c r="I432" s="134" t="str">
        <f>IFERROR(CONCATENATE('0'!$J419),0)</f>
        <v/>
      </c>
      <c r="J432" s="131" t="str">
        <f>IFERROR(CONCATENATE('0'!$K419),0)</f>
        <v/>
      </c>
      <c r="K432" s="131">
        <f>IFERROR(SUM('0'!$L419),"")</f>
        <v>0</v>
      </c>
      <c r="L432" s="131">
        <f>IFERROR(SUM('0'!$M419),"")</f>
        <v>0</v>
      </c>
      <c r="M432" s="135" t="str">
        <f t="shared" si="6"/>
        <v/>
      </c>
      <c r="N432" s="135">
        <f>IFERROR(SUM('0'!$Q419),"")</f>
        <v>0</v>
      </c>
      <c r="O432" s="135">
        <f>IFERROR(SUM('0'!$R419),"")</f>
        <v>0</v>
      </c>
      <c r="P432" s="135">
        <f>IFERROR(SUM('0'!$S419),"")</f>
        <v>0</v>
      </c>
      <c r="Q432" s="134" t="str">
        <f>IFERROR(CONCATENATE('0'!$T419),"")</f>
        <v>л/к</v>
      </c>
      <c r="R432" s="136" t="str">
        <f>IFERROR(CONCATENATE('0'!$W419),"")</f>
        <v/>
      </c>
    </row>
    <row r="433" spans="1:18" ht="15.95" hidden="1" customHeight="1">
      <c r="A433" s="130" t="str">
        <f>IFERROR(CONCATENATE('0'!$A420),"")</f>
        <v/>
      </c>
      <c r="B433" s="131">
        <f>IFERROR(SUM('0'!$B420),"")</f>
        <v>0</v>
      </c>
      <c r="C433" s="131" t="str">
        <f>CONCATENATE('0'!C420,"(",'0'!D420,")")</f>
        <v>()</v>
      </c>
      <c r="D433" s="132">
        <f>IFERROR(SUM('0'!$E420),"")</f>
        <v>0</v>
      </c>
      <c r="E433" s="131">
        <f>IFERROR(SUM('0'!$F420),"")</f>
        <v>0</v>
      </c>
      <c r="F433" s="131" t="str">
        <f>IFERROR(CONCATENATE('0'!$G420),0)</f>
        <v/>
      </c>
      <c r="G433" s="133">
        <f>IFERROR(SUM('0'!$H420),"")</f>
        <v>0</v>
      </c>
      <c r="H433" s="131">
        <f>IFERROR(SUM('0'!$I420),"")</f>
        <v>0</v>
      </c>
      <c r="I433" s="134" t="str">
        <f>IFERROR(CONCATENATE('0'!$J420),0)</f>
        <v/>
      </c>
      <c r="J433" s="131" t="str">
        <f>IFERROR(CONCATENATE('0'!$K420),0)</f>
        <v/>
      </c>
      <c r="K433" s="131">
        <f>IFERROR(SUM('0'!$L420),"")</f>
        <v>0</v>
      </c>
      <c r="L433" s="131">
        <f>IFERROR(SUM('0'!$M420),"")</f>
        <v>0</v>
      </c>
      <c r="M433" s="135" t="str">
        <f t="shared" si="6"/>
        <v/>
      </c>
      <c r="N433" s="135">
        <f>IFERROR(SUM('0'!$Q420),"")</f>
        <v>0</v>
      </c>
      <c r="O433" s="135">
        <f>IFERROR(SUM('0'!$R420),"")</f>
        <v>0</v>
      </c>
      <c r="P433" s="135">
        <f>IFERROR(SUM('0'!$S420),"")</f>
        <v>0</v>
      </c>
      <c r="Q433" s="134" t="str">
        <f>IFERROR(CONCATENATE('0'!$T420),"")</f>
        <v>л/к</v>
      </c>
      <c r="R433" s="136" t="str">
        <f>IFERROR(CONCATENATE('0'!$W420),"")</f>
        <v/>
      </c>
    </row>
    <row r="434" spans="1:18" ht="15.95" hidden="1" customHeight="1">
      <c r="A434" s="130" t="str">
        <f>IFERROR(CONCATENATE('0'!$A421),"")</f>
        <v/>
      </c>
      <c r="B434" s="131">
        <f>IFERROR(SUM('0'!$B421),"")</f>
        <v>0</v>
      </c>
      <c r="C434" s="131" t="str">
        <f>CONCATENATE('0'!C421,"(",'0'!D421,")")</f>
        <v>()</v>
      </c>
      <c r="D434" s="132">
        <f>IFERROR(SUM('0'!$E421),"")</f>
        <v>0</v>
      </c>
      <c r="E434" s="131">
        <f>IFERROR(SUM('0'!$F421),"")</f>
        <v>0</v>
      </c>
      <c r="F434" s="131" t="str">
        <f>IFERROR(CONCATENATE('0'!$G421),0)</f>
        <v/>
      </c>
      <c r="G434" s="133">
        <f>IFERROR(SUM('0'!$H421),"")</f>
        <v>0</v>
      </c>
      <c r="H434" s="131">
        <f>IFERROR(SUM('0'!$I421),"")</f>
        <v>0</v>
      </c>
      <c r="I434" s="134" t="str">
        <f>IFERROR(CONCATENATE('0'!$J421),0)</f>
        <v/>
      </c>
      <c r="J434" s="131" t="str">
        <f>IFERROR(CONCATENATE('0'!$K421),0)</f>
        <v/>
      </c>
      <c r="K434" s="131">
        <f>IFERROR(SUM('0'!$L421),"")</f>
        <v>0</v>
      </c>
      <c r="L434" s="131">
        <f>IFERROR(SUM('0'!$M421),"")</f>
        <v>0</v>
      </c>
      <c r="M434" s="135" t="str">
        <f t="shared" si="6"/>
        <v/>
      </c>
      <c r="N434" s="135">
        <f>IFERROR(SUM('0'!$Q421),"")</f>
        <v>0</v>
      </c>
      <c r="O434" s="135">
        <f>IFERROR(SUM('0'!$R421),"")</f>
        <v>0</v>
      </c>
      <c r="P434" s="135">
        <f>IFERROR(SUM('0'!$S421),"")</f>
        <v>0</v>
      </c>
      <c r="Q434" s="134" t="str">
        <f>IFERROR(CONCATENATE('0'!$T421),"")</f>
        <v>л/к</v>
      </c>
      <c r="R434" s="136" t="str">
        <f>IFERROR(CONCATENATE('0'!$W421),"")</f>
        <v/>
      </c>
    </row>
    <row r="435" spans="1:18" ht="15.95" hidden="1" customHeight="1">
      <c r="A435" s="130" t="str">
        <f>IFERROR(CONCATENATE('0'!$A422),"")</f>
        <v/>
      </c>
      <c r="B435" s="131">
        <f>IFERROR(SUM('0'!$B422),"")</f>
        <v>0</v>
      </c>
      <c r="C435" s="131" t="str">
        <f>CONCATENATE('0'!C422,"(",'0'!D422,")")</f>
        <v>()</v>
      </c>
      <c r="D435" s="132">
        <f>IFERROR(SUM('0'!$E422),"")</f>
        <v>0</v>
      </c>
      <c r="E435" s="131">
        <f>IFERROR(SUM('0'!$F422),"")</f>
        <v>0</v>
      </c>
      <c r="F435" s="131" t="str">
        <f>IFERROR(CONCATENATE('0'!$G422),0)</f>
        <v/>
      </c>
      <c r="G435" s="133">
        <f>IFERROR(SUM('0'!$H422),"")</f>
        <v>0</v>
      </c>
      <c r="H435" s="131">
        <f>IFERROR(SUM('0'!$I422),"")</f>
        <v>0</v>
      </c>
      <c r="I435" s="134" t="str">
        <f>IFERROR(CONCATENATE('0'!$J422),0)</f>
        <v/>
      </c>
      <c r="J435" s="131" t="str">
        <f>IFERROR(CONCATENATE('0'!$K422),0)</f>
        <v/>
      </c>
      <c r="K435" s="131">
        <f>IFERROR(SUM('0'!$L422),"")</f>
        <v>0</v>
      </c>
      <c r="L435" s="131">
        <f>IFERROR(SUM('0'!$M422),"")</f>
        <v>0</v>
      </c>
      <c r="M435" s="135" t="str">
        <f t="shared" si="6"/>
        <v/>
      </c>
      <c r="N435" s="135">
        <f>IFERROR(SUM('0'!$Q422),"")</f>
        <v>0</v>
      </c>
      <c r="O435" s="135">
        <f>IFERROR(SUM('0'!$R422),"")</f>
        <v>0</v>
      </c>
      <c r="P435" s="135">
        <f>IFERROR(SUM('0'!$S422),"")</f>
        <v>0</v>
      </c>
      <c r="Q435" s="134" t="str">
        <f>IFERROR(CONCATENATE('0'!$T422),"")</f>
        <v>л/к</v>
      </c>
      <c r="R435" s="136" t="str">
        <f>IFERROR(CONCATENATE('0'!$W422),"")</f>
        <v/>
      </c>
    </row>
    <row r="436" spans="1:18" ht="15.95" hidden="1" customHeight="1">
      <c r="A436" s="130" t="str">
        <f>IFERROR(CONCATENATE('0'!$A423),"")</f>
        <v/>
      </c>
      <c r="B436" s="131">
        <f>IFERROR(SUM('0'!$B423),"")</f>
        <v>0</v>
      </c>
      <c r="C436" s="131" t="str">
        <f>CONCATENATE('0'!C423,"(",'0'!D423,")")</f>
        <v>()</v>
      </c>
      <c r="D436" s="132">
        <f>IFERROR(SUM('0'!$E423),"")</f>
        <v>0</v>
      </c>
      <c r="E436" s="131">
        <f>IFERROR(SUM('0'!$F423),"")</f>
        <v>0</v>
      </c>
      <c r="F436" s="131" t="str">
        <f>IFERROR(CONCATENATE('0'!$G423),0)</f>
        <v/>
      </c>
      <c r="G436" s="133">
        <f>IFERROR(SUM('0'!$H423),"")</f>
        <v>0</v>
      </c>
      <c r="H436" s="131">
        <f>IFERROR(SUM('0'!$I423),"")</f>
        <v>0</v>
      </c>
      <c r="I436" s="134" t="str">
        <f>IFERROR(CONCATENATE('0'!$J423),0)</f>
        <v/>
      </c>
      <c r="J436" s="131" t="str">
        <f>IFERROR(CONCATENATE('0'!$K423),0)</f>
        <v/>
      </c>
      <c r="K436" s="131">
        <f>IFERROR(SUM('0'!$L423),"")</f>
        <v>0</v>
      </c>
      <c r="L436" s="131">
        <f>IFERROR(SUM('0'!$M423),"")</f>
        <v>0</v>
      </c>
      <c r="M436" s="135" t="str">
        <f t="shared" si="6"/>
        <v/>
      </c>
      <c r="N436" s="135">
        <f>IFERROR(SUM('0'!$Q423),"")</f>
        <v>0</v>
      </c>
      <c r="O436" s="135">
        <f>IFERROR(SUM('0'!$R423),"")</f>
        <v>0</v>
      </c>
      <c r="P436" s="135">
        <f>IFERROR(SUM('0'!$S423),"")</f>
        <v>0</v>
      </c>
      <c r="Q436" s="134" t="str">
        <f>IFERROR(CONCATENATE('0'!$T423),"")</f>
        <v>л/к</v>
      </c>
      <c r="R436" s="136" t="str">
        <f>IFERROR(CONCATENATE('0'!$W423),"")</f>
        <v/>
      </c>
    </row>
    <row r="437" spans="1:18" ht="15.95" hidden="1" customHeight="1">
      <c r="A437" s="130" t="str">
        <f>IFERROR(CONCATENATE('0'!$A424),"")</f>
        <v/>
      </c>
      <c r="B437" s="131">
        <f>IFERROR(SUM('0'!$B424),"")</f>
        <v>0</v>
      </c>
      <c r="C437" s="131" t="str">
        <f>CONCATENATE('0'!C424,"(",'0'!D424,")")</f>
        <v>()</v>
      </c>
      <c r="D437" s="132">
        <f>IFERROR(SUM('0'!$E424),"")</f>
        <v>0</v>
      </c>
      <c r="E437" s="131">
        <f>IFERROR(SUM('0'!$F424),"")</f>
        <v>0</v>
      </c>
      <c r="F437" s="131" t="str">
        <f>IFERROR(CONCATENATE('0'!$G424),0)</f>
        <v/>
      </c>
      <c r="G437" s="133">
        <f>IFERROR(SUM('0'!$H424),"")</f>
        <v>0</v>
      </c>
      <c r="H437" s="131">
        <f>IFERROR(SUM('0'!$I424),"")</f>
        <v>0</v>
      </c>
      <c r="I437" s="134" t="str">
        <f>IFERROR(CONCATENATE('0'!$J424),0)</f>
        <v/>
      </c>
      <c r="J437" s="131" t="str">
        <f>IFERROR(CONCATENATE('0'!$K424),0)</f>
        <v/>
      </c>
      <c r="K437" s="131">
        <f>IFERROR(SUM('0'!$L424),"")</f>
        <v>0</v>
      </c>
      <c r="L437" s="131">
        <f>IFERROR(SUM('0'!$M424),"")</f>
        <v>0</v>
      </c>
      <c r="M437" s="135" t="str">
        <f t="shared" si="6"/>
        <v/>
      </c>
      <c r="N437" s="135">
        <f>IFERROR(SUM('0'!$Q424),"")</f>
        <v>0</v>
      </c>
      <c r="O437" s="135">
        <f>IFERROR(SUM('0'!$R424),"")</f>
        <v>0</v>
      </c>
      <c r="P437" s="135">
        <f>IFERROR(SUM('0'!$S424),"")</f>
        <v>0</v>
      </c>
      <c r="Q437" s="134" t="str">
        <f>IFERROR(CONCATENATE('0'!$T424),"")</f>
        <v>л/к</v>
      </c>
      <c r="R437" s="136" t="str">
        <f>IFERROR(CONCATENATE('0'!$W424),"")</f>
        <v/>
      </c>
    </row>
    <row r="438" spans="1:18" ht="15.95" hidden="1" customHeight="1">
      <c r="A438" s="130" t="str">
        <f>IFERROR(CONCATENATE('0'!$A425),"")</f>
        <v/>
      </c>
      <c r="B438" s="131">
        <f>IFERROR(SUM('0'!$B425),"")</f>
        <v>0</v>
      </c>
      <c r="C438" s="131" t="str">
        <f>CONCATENATE('0'!C425,"(",'0'!D425,")")</f>
        <v>()</v>
      </c>
      <c r="D438" s="132">
        <f>IFERROR(SUM('0'!$E425),"")</f>
        <v>0</v>
      </c>
      <c r="E438" s="131">
        <f>IFERROR(SUM('0'!$F425),"")</f>
        <v>0</v>
      </c>
      <c r="F438" s="131" t="str">
        <f>IFERROR(CONCATENATE('0'!$G425),0)</f>
        <v/>
      </c>
      <c r="G438" s="133">
        <f>IFERROR(SUM('0'!$H425),"")</f>
        <v>0</v>
      </c>
      <c r="H438" s="131">
        <f>IFERROR(SUM('0'!$I425),"")</f>
        <v>0</v>
      </c>
      <c r="I438" s="134" t="str">
        <f>IFERROR(CONCATENATE('0'!$J425),0)</f>
        <v/>
      </c>
      <c r="J438" s="131" t="str">
        <f>IFERROR(CONCATENATE('0'!$K425),0)</f>
        <v/>
      </c>
      <c r="K438" s="131">
        <f>IFERROR(SUM('0'!$L425),"")</f>
        <v>0</v>
      </c>
      <c r="L438" s="131">
        <f>IFERROR(SUM('0'!$M425),"")</f>
        <v>0</v>
      </c>
      <c r="M438" s="135" t="str">
        <f t="shared" si="6"/>
        <v/>
      </c>
      <c r="N438" s="135">
        <f>IFERROR(SUM('0'!$Q425),"")</f>
        <v>0</v>
      </c>
      <c r="O438" s="135">
        <f>IFERROR(SUM('0'!$R425),"")</f>
        <v>0</v>
      </c>
      <c r="P438" s="135">
        <f>IFERROR(SUM('0'!$S425),"")</f>
        <v>0</v>
      </c>
      <c r="Q438" s="134" t="str">
        <f>IFERROR(CONCATENATE('0'!$T425),"")</f>
        <v>л/к</v>
      </c>
      <c r="R438" s="136" t="str">
        <f>IFERROR(CONCATENATE('0'!$W425),"")</f>
        <v/>
      </c>
    </row>
    <row r="439" spans="1:18" ht="15.95" hidden="1" customHeight="1">
      <c r="A439" s="130" t="str">
        <f>IFERROR(CONCATENATE('0'!$A426),"")</f>
        <v/>
      </c>
      <c r="B439" s="131">
        <f>IFERROR(SUM('0'!$B426),"")</f>
        <v>0</v>
      </c>
      <c r="C439" s="131" t="str">
        <f>CONCATENATE('0'!C426,"(",'0'!D426,")")</f>
        <v>()</v>
      </c>
      <c r="D439" s="132">
        <f>IFERROR(SUM('0'!$E426),"")</f>
        <v>0</v>
      </c>
      <c r="E439" s="131">
        <f>IFERROR(SUM('0'!$F426),"")</f>
        <v>0</v>
      </c>
      <c r="F439" s="131" t="str">
        <f>IFERROR(CONCATENATE('0'!$G426),0)</f>
        <v/>
      </c>
      <c r="G439" s="133">
        <f>IFERROR(SUM('0'!$H426),"")</f>
        <v>0</v>
      </c>
      <c r="H439" s="131">
        <f>IFERROR(SUM('0'!$I426),"")</f>
        <v>0</v>
      </c>
      <c r="I439" s="134" t="str">
        <f>IFERROR(CONCATENATE('0'!$J426),0)</f>
        <v/>
      </c>
      <c r="J439" s="131" t="str">
        <f>IFERROR(CONCATENATE('0'!$K426),0)</f>
        <v/>
      </c>
      <c r="K439" s="131">
        <f>IFERROR(SUM('0'!$L426),"")</f>
        <v>0</v>
      </c>
      <c r="L439" s="131">
        <f>IFERROR(SUM('0'!$M426),"")</f>
        <v>0</v>
      </c>
      <c r="M439" s="135" t="str">
        <f t="shared" si="6"/>
        <v/>
      </c>
      <c r="N439" s="135">
        <f>IFERROR(SUM('0'!$Q426),"")</f>
        <v>0</v>
      </c>
      <c r="O439" s="135">
        <f>IFERROR(SUM('0'!$R426),"")</f>
        <v>0</v>
      </c>
      <c r="P439" s="135">
        <f>IFERROR(SUM('0'!$S426),"")</f>
        <v>0</v>
      </c>
      <c r="Q439" s="134" t="str">
        <f>IFERROR(CONCATENATE('0'!$T426),"")</f>
        <v>л/к</v>
      </c>
      <c r="R439" s="136" t="str">
        <f>IFERROR(CONCATENATE('0'!$W426),"")</f>
        <v/>
      </c>
    </row>
    <row r="440" spans="1:18" ht="15.95" hidden="1" customHeight="1">
      <c r="A440" s="130" t="str">
        <f>IFERROR(CONCATENATE('0'!$A427),"")</f>
        <v/>
      </c>
      <c r="B440" s="131">
        <f>IFERROR(SUM('0'!$B427),"")</f>
        <v>0</v>
      </c>
      <c r="C440" s="131" t="str">
        <f>CONCATENATE('0'!C427,"(",'0'!D427,")")</f>
        <v>()</v>
      </c>
      <c r="D440" s="132">
        <f>IFERROR(SUM('0'!$E427),"")</f>
        <v>0</v>
      </c>
      <c r="E440" s="131">
        <f>IFERROR(SUM('0'!$F427),"")</f>
        <v>0</v>
      </c>
      <c r="F440" s="131" t="str">
        <f>IFERROR(CONCATENATE('0'!$G427),0)</f>
        <v/>
      </c>
      <c r="G440" s="133">
        <f>IFERROR(SUM('0'!$H427),"")</f>
        <v>0</v>
      </c>
      <c r="H440" s="131">
        <f>IFERROR(SUM('0'!$I427),"")</f>
        <v>0</v>
      </c>
      <c r="I440" s="134" t="str">
        <f>IFERROR(CONCATENATE('0'!$J427),0)</f>
        <v/>
      </c>
      <c r="J440" s="131" t="str">
        <f>IFERROR(CONCATENATE('0'!$K427),0)</f>
        <v/>
      </c>
      <c r="K440" s="131">
        <f>IFERROR(SUM('0'!$L427),"")</f>
        <v>0</v>
      </c>
      <c r="L440" s="131">
        <f>IFERROR(SUM('0'!$M427),"")</f>
        <v>0</v>
      </c>
      <c r="M440" s="135" t="str">
        <f t="shared" si="6"/>
        <v/>
      </c>
      <c r="N440" s="135">
        <f>IFERROR(SUM('0'!$Q427),"")</f>
        <v>0</v>
      </c>
      <c r="O440" s="135">
        <f>IFERROR(SUM('0'!$R427),"")</f>
        <v>0</v>
      </c>
      <c r="P440" s="135">
        <f>IFERROR(SUM('0'!$S427),"")</f>
        <v>0</v>
      </c>
      <c r="Q440" s="134" t="str">
        <f>IFERROR(CONCATENATE('0'!$T427),"")</f>
        <v>л/к</v>
      </c>
      <c r="R440" s="136" t="str">
        <f>IFERROR(CONCATENATE('0'!$W427),"")</f>
        <v/>
      </c>
    </row>
    <row r="441" spans="1:18" ht="15.95" hidden="1" customHeight="1">
      <c r="A441" s="130" t="str">
        <f>IFERROR(CONCATENATE('0'!$A428),"")</f>
        <v/>
      </c>
      <c r="B441" s="131">
        <f>IFERROR(SUM('0'!$B428),"")</f>
        <v>0</v>
      </c>
      <c r="C441" s="131" t="str">
        <f>CONCATENATE('0'!C428,"(",'0'!D428,")")</f>
        <v>()</v>
      </c>
      <c r="D441" s="132">
        <f>IFERROR(SUM('0'!$E428),"")</f>
        <v>0</v>
      </c>
      <c r="E441" s="131">
        <f>IFERROR(SUM('0'!$F428),"")</f>
        <v>0</v>
      </c>
      <c r="F441" s="131" t="str">
        <f>IFERROR(CONCATENATE('0'!$G428),0)</f>
        <v/>
      </c>
      <c r="G441" s="133">
        <f>IFERROR(SUM('0'!$H428),"")</f>
        <v>0</v>
      </c>
      <c r="H441" s="131">
        <f>IFERROR(SUM('0'!$I428),"")</f>
        <v>0</v>
      </c>
      <c r="I441" s="134" t="str">
        <f>IFERROR(CONCATENATE('0'!$J428),0)</f>
        <v/>
      </c>
      <c r="J441" s="131" t="str">
        <f>IFERROR(CONCATENATE('0'!$K428),0)</f>
        <v/>
      </c>
      <c r="K441" s="131">
        <f>IFERROR(SUM('0'!$L428),"")</f>
        <v>0</v>
      </c>
      <c r="L441" s="131">
        <f>IFERROR(SUM('0'!$M428),"")</f>
        <v>0</v>
      </c>
      <c r="M441" s="135" t="str">
        <f t="shared" si="6"/>
        <v/>
      </c>
      <c r="N441" s="135">
        <f>IFERROR(SUM('0'!$Q428),"")</f>
        <v>0</v>
      </c>
      <c r="O441" s="135">
        <f>IFERROR(SUM('0'!$R428),"")</f>
        <v>0</v>
      </c>
      <c r="P441" s="135">
        <f>IFERROR(SUM('0'!$S428),"")</f>
        <v>0</v>
      </c>
      <c r="Q441" s="134" t="str">
        <f>IFERROR(CONCATENATE('0'!$T428),"")</f>
        <v>л/к</v>
      </c>
      <c r="R441" s="136" t="str">
        <f>IFERROR(CONCATENATE('0'!$W428),"")</f>
        <v/>
      </c>
    </row>
    <row r="442" spans="1:18" ht="15.95" hidden="1" customHeight="1">
      <c r="A442" s="130" t="str">
        <f>IFERROR(CONCATENATE('0'!$A429),"")</f>
        <v/>
      </c>
      <c r="B442" s="131">
        <f>IFERROR(SUM('0'!$B429),"")</f>
        <v>0</v>
      </c>
      <c r="C442" s="131" t="str">
        <f>CONCATENATE('0'!C429,"(",'0'!D429,")")</f>
        <v>()</v>
      </c>
      <c r="D442" s="132">
        <f>IFERROR(SUM('0'!$E429),"")</f>
        <v>0</v>
      </c>
      <c r="E442" s="131">
        <f>IFERROR(SUM('0'!$F429),"")</f>
        <v>0</v>
      </c>
      <c r="F442" s="131" t="str">
        <f>IFERROR(CONCATENATE('0'!$G429),0)</f>
        <v/>
      </c>
      <c r="G442" s="133">
        <f>IFERROR(SUM('0'!$H429),"")</f>
        <v>0</v>
      </c>
      <c r="H442" s="131">
        <f>IFERROR(SUM('0'!$I429),"")</f>
        <v>0</v>
      </c>
      <c r="I442" s="134" t="str">
        <f>IFERROR(CONCATENATE('0'!$J429),0)</f>
        <v/>
      </c>
      <c r="J442" s="131" t="str">
        <f>IFERROR(CONCATENATE('0'!$K429),0)</f>
        <v/>
      </c>
      <c r="K442" s="131">
        <f>IFERROR(SUM('0'!$L429),"")</f>
        <v>0</v>
      </c>
      <c r="L442" s="131">
        <f>IFERROR(SUM('0'!$M429),"")</f>
        <v>0</v>
      </c>
      <c r="M442" s="135" t="str">
        <f t="shared" si="6"/>
        <v/>
      </c>
      <c r="N442" s="135">
        <f>IFERROR(SUM('0'!$Q429),"")</f>
        <v>0</v>
      </c>
      <c r="O442" s="135">
        <f>IFERROR(SUM('0'!$R429),"")</f>
        <v>0</v>
      </c>
      <c r="P442" s="135">
        <f>IFERROR(SUM('0'!$S429),"")</f>
        <v>0</v>
      </c>
      <c r="Q442" s="134" t="str">
        <f>IFERROR(CONCATENATE('0'!$T429),"")</f>
        <v>л/к</v>
      </c>
      <c r="R442" s="136" t="str">
        <f>IFERROR(CONCATENATE('0'!$W429),"")</f>
        <v/>
      </c>
    </row>
    <row r="443" spans="1:18" ht="15.95" hidden="1" customHeight="1">
      <c r="A443" s="130" t="str">
        <f>IFERROR(CONCATENATE('0'!$A430),"")</f>
        <v/>
      </c>
      <c r="B443" s="131">
        <f>IFERROR(SUM('0'!$B430),"")</f>
        <v>0</v>
      </c>
      <c r="C443" s="131" t="str">
        <f>CONCATENATE('0'!C430,"(",'0'!D430,")")</f>
        <v>()</v>
      </c>
      <c r="D443" s="132">
        <f>IFERROR(SUM('0'!$E430),"")</f>
        <v>0</v>
      </c>
      <c r="E443" s="131">
        <f>IFERROR(SUM('0'!$F430),"")</f>
        <v>0</v>
      </c>
      <c r="F443" s="131" t="str">
        <f>IFERROR(CONCATENATE('0'!$G430),0)</f>
        <v/>
      </c>
      <c r="G443" s="133">
        <f>IFERROR(SUM('0'!$H430),"")</f>
        <v>0</v>
      </c>
      <c r="H443" s="131">
        <f>IFERROR(SUM('0'!$I430),"")</f>
        <v>0</v>
      </c>
      <c r="I443" s="134" t="str">
        <f>IFERROR(CONCATENATE('0'!$J430),0)</f>
        <v/>
      </c>
      <c r="J443" s="131" t="str">
        <f>IFERROR(CONCATENATE('0'!$K430),0)</f>
        <v/>
      </c>
      <c r="K443" s="131">
        <f>IFERROR(SUM('0'!$L430),"")</f>
        <v>0</v>
      </c>
      <c r="L443" s="131">
        <f>IFERROR(SUM('0'!$M430),"")</f>
        <v>0</v>
      </c>
      <c r="M443" s="135" t="str">
        <f t="shared" si="6"/>
        <v/>
      </c>
      <c r="N443" s="135">
        <f>IFERROR(SUM('0'!$Q430),"")</f>
        <v>0</v>
      </c>
      <c r="O443" s="135">
        <f>IFERROR(SUM('0'!$R430),"")</f>
        <v>0</v>
      </c>
      <c r="P443" s="135">
        <f>IFERROR(SUM('0'!$S430),"")</f>
        <v>0</v>
      </c>
      <c r="Q443" s="134" t="str">
        <f>IFERROR(CONCATENATE('0'!$T430),"")</f>
        <v>л/к</v>
      </c>
      <c r="R443" s="136" t="str">
        <f>IFERROR(CONCATENATE('0'!$W430),"")</f>
        <v/>
      </c>
    </row>
    <row r="444" spans="1:18" ht="15.95" hidden="1" customHeight="1">
      <c r="A444" s="130" t="str">
        <f>IFERROR(CONCATENATE('0'!$A431),"")</f>
        <v/>
      </c>
      <c r="B444" s="131">
        <f>IFERROR(SUM('0'!$B431),"")</f>
        <v>0</v>
      </c>
      <c r="C444" s="131" t="str">
        <f>CONCATENATE('0'!C431,"(",'0'!D431,")")</f>
        <v>()</v>
      </c>
      <c r="D444" s="132">
        <f>IFERROR(SUM('0'!$E431),"")</f>
        <v>0</v>
      </c>
      <c r="E444" s="131">
        <f>IFERROR(SUM('0'!$F431),"")</f>
        <v>0</v>
      </c>
      <c r="F444" s="131" t="str">
        <f>IFERROR(CONCATENATE('0'!$G431),0)</f>
        <v/>
      </c>
      <c r="G444" s="133">
        <f>IFERROR(SUM('0'!$H431),"")</f>
        <v>0</v>
      </c>
      <c r="H444" s="131">
        <f>IFERROR(SUM('0'!$I431),"")</f>
        <v>0</v>
      </c>
      <c r="I444" s="134" t="str">
        <f>IFERROR(CONCATENATE('0'!$J431),0)</f>
        <v/>
      </c>
      <c r="J444" s="131" t="str">
        <f>IFERROR(CONCATENATE('0'!$K431),0)</f>
        <v/>
      </c>
      <c r="K444" s="131">
        <f>IFERROR(SUM('0'!$L431),"")</f>
        <v>0</v>
      </c>
      <c r="L444" s="131">
        <f>IFERROR(SUM('0'!$M431),"")</f>
        <v>0</v>
      </c>
      <c r="M444" s="135" t="str">
        <f t="shared" ref="M444:M507" si="7">IFERROR(SUM(N444/E444),"")</f>
        <v/>
      </c>
      <c r="N444" s="135">
        <f>IFERROR(SUM('0'!$Q431),"")</f>
        <v>0</v>
      </c>
      <c r="O444" s="135">
        <f>IFERROR(SUM('0'!$R431),"")</f>
        <v>0</v>
      </c>
      <c r="P444" s="135">
        <f>IFERROR(SUM('0'!$S431),"")</f>
        <v>0</v>
      </c>
      <c r="Q444" s="134" t="str">
        <f>IFERROR(CONCATENATE('0'!$T431),"")</f>
        <v>л/к</v>
      </c>
      <c r="R444" s="136" t="str">
        <f>IFERROR(CONCATENATE('0'!$W431),"")</f>
        <v/>
      </c>
    </row>
    <row r="445" spans="1:18" ht="15.95" hidden="1" customHeight="1">
      <c r="A445" s="130" t="str">
        <f>IFERROR(CONCATENATE('0'!$A432),"")</f>
        <v/>
      </c>
      <c r="B445" s="131">
        <f>IFERROR(SUM('0'!$B432),"")</f>
        <v>0</v>
      </c>
      <c r="C445" s="131" t="str">
        <f>CONCATENATE('0'!C432,"(",'0'!D432,")")</f>
        <v>()</v>
      </c>
      <c r="D445" s="132">
        <f>IFERROR(SUM('0'!$E432),"")</f>
        <v>0</v>
      </c>
      <c r="E445" s="131">
        <f>IFERROR(SUM('0'!$F432),"")</f>
        <v>0</v>
      </c>
      <c r="F445" s="131" t="str">
        <f>IFERROR(CONCATENATE('0'!$G432),0)</f>
        <v/>
      </c>
      <c r="G445" s="133">
        <f>IFERROR(SUM('0'!$H432),"")</f>
        <v>0</v>
      </c>
      <c r="H445" s="131">
        <f>IFERROR(SUM('0'!$I432),"")</f>
        <v>0</v>
      </c>
      <c r="I445" s="134" t="str">
        <f>IFERROR(CONCATENATE('0'!$J432),0)</f>
        <v/>
      </c>
      <c r="J445" s="131" t="str">
        <f>IFERROR(CONCATENATE('0'!$K432),0)</f>
        <v/>
      </c>
      <c r="K445" s="131">
        <f>IFERROR(SUM('0'!$L432),"")</f>
        <v>0</v>
      </c>
      <c r="L445" s="131">
        <f>IFERROR(SUM('0'!$M432),"")</f>
        <v>0</v>
      </c>
      <c r="M445" s="135" t="str">
        <f t="shared" si="7"/>
        <v/>
      </c>
      <c r="N445" s="135">
        <f>IFERROR(SUM('0'!$Q432),"")</f>
        <v>0</v>
      </c>
      <c r="O445" s="135">
        <f>IFERROR(SUM('0'!$R432),"")</f>
        <v>0</v>
      </c>
      <c r="P445" s="135">
        <f>IFERROR(SUM('0'!$S432),"")</f>
        <v>0</v>
      </c>
      <c r="Q445" s="134" t="str">
        <f>IFERROR(CONCATENATE('0'!$T432),"")</f>
        <v>л/к</v>
      </c>
      <c r="R445" s="136" t="str">
        <f>IFERROR(CONCATENATE('0'!$W432),"")</f>
        <v/>
      </c>
    </row>
    <row r="446" spans="1:18" ht="15.95" hidden="1" customHeight="1">
      <c r="A446" s="130" t="str">
        <f>IFERROR(CONCATENATE('0'!$A433),"")</f>
        <v/>
      </c>
      <c r="B446" s="131">
        <f>IFERROR(SUM('0'!$B433),"")</f>
        <v>0</v>
      </c>
      <c r="C446" s="131" t="str">
        <f>CONCATENATE('0'!C433,"(",'0'!D433,")")</f>
        <v>()</v>
      </c>
      <c r="D446" s="132">
        <f>IFERROR(SUM('0'!$E433),"")</f>
        <v>0</v>
      </c>
      <c r="E446" s="131">
        <f>IFERROR(SUM('0'!$F433),"")</f>
        <v>0</v>
      </c>
      <c r="F446" s="131" t="str">
        <f>IFERROR(CONCATENATE('0'!$G433),0)</f>
        <v/>
      </c>
      <c r="G446" s="133">
        <f>IFERROR(SUM('0'!$H433),"")</f>
        <v>0</v>
      </c>
      <c r="H446" s="131">
        <f>IFERROR(SUM('0'!$I433),"")</f>
        <v>0</v>
      </c>
      <c r="I446" s="134" t="str">
        <f>IFERROR(CONCATENATE('0'!$J433),0)</f>
        <v/>
      </c>
      <c r="J446" s="131" t="str">
        <f>IFERROR(CONCATENATE('0'!$K433),0)</f>
        <v/>
      </c>
      <c r="K446" s="131">
        <f>IFERROR(SUM('0'!$L433),"")</f>
        <v>0</v>
      </c>
      <c r="L446" s="131">
        <f>IFERROR(SUM('0'!$M433),"")</f>
        <v>0</v>
      </c>
      <c r="M446" s="135" t="str">
        <f t="shared" si="7"/>
        <v/>
      </c>
      <c r="N446" s="135">
        <f>IFERROR(SUM('0'!$Q433),"")</f>
        <v>0</v>
      </c>
      <c r="O446" s="135">
        <f>IFERROR(SUM('0'!$R433),"")</f>
        <v>0</v>
      </c>
      <c r="P446" s="135">
        <f>IFERROR(SUM('0'!$S433),"")</f>
        <v>0</v>
      </c>
      <c r="Q446" s="134" t="str">
        <f>IFERROR(CONCATENATE('0'!$T433),"")</f>
        <v>л/к</v>
      </c>
      <c r="R446" s="136" t="str">
        <f>IFERROR(CONCATENATE('0'!$W433),"")</f>
        <v/>
      </c>
    </row>
    <row r="447" spans="1:18" ht="15.95" hidden="1" customHeight="1">
      <c r="A447" s="130" t="str">
        <f>IFERROR(CONCATENATE('0'!$A434),"")</f>
        <v/>
      </c>
      <c r="B447" s="131">
        <f>IFERROR(SUM('0'!$B434),"")</f>
        <v>0</v>
      </c>
      <c r="C447" s="131" t="str">
        <f>CONCATENATE('0'!C434,"(",'0'!D434,")")</f>
        <v>()</v>
      </c>
      <c r="D447" s="132">
        <f>IFERROR(SUM('0'!$E434),"")</f>
        <v>0</v>
      </c>
      <c r="E447" s="131">
        <f>IFERROR(SUM('0'!$F434),"")</f>
        <v>0</v>
      </c>
      <c r="F447" s="131" t="str">
        <f>IFERROR(CONCATENATE('0'!$G434),0)</f>
        <v/>
      </c>
      <c r="G447" s="133">
        <f>IFERROR(SUM('0'!$H434),"")</f>
        <v>0</v>
      </c>
      <c r="H447" s="131">
        <f>IFERROR(SUM('0'!$I434),"")</f>
        <v>0</v>
      </c>
      <c r="I447" s="134" t="str">
        <f>IFERROR(CONCATENATE('0'!$J434),0)</f>
        <v/>
      </c>
      <c r="J447" s="131" t="str">
        <f>IFERROR(CONCATENATE('0'!$K434),0)</f>
        <v/>
      </c>
      <c r="K447" s="131">
        <f>IFERROR(SUM('0'!$L434),"")</f>
        <v>0</v>
      </c>
      <c r="L447" s="131">
        <f>IFERROR(SUM('0'!$M434),"")</f>
        <v>0</v>
      </c>
      <c r="M447" s="135" t="str">
        <f t="shared" si="7"/>
        <v/>
      </c>
      <c r="N447" s="135">
        <f>IFERROR(SUM('0'!$Q434),"")</f>
        <v>0</v>
      </c>
      <c r="O447" s="135">
        <f>IFERROR(SUM('0'!$R434),"")</f>
        <v>0</v>
      </c>
      <c r="P447" s="135">
        <f>IFERROR(SUM('0'!$S434),"")</f>
        <v>0</v>
      </c>
      <c r="Q447" s="134" t="str">
        <f>IFERROR(CONCATENATE('0'!$T434),"")</f>
        <v>л/к</v>
      </c>
      <c r="R447" s="136" t="str">
        <f>IFERROR(CONCATENATE('0'!$W434),"")</f>
        <v/>
      </c>
    </row>
    <row r="448" spans="1:18" ht="15.95" hidden="1" customHeight="1">
      <c r="A448" s="130" t="str">
        <f>IFERROR(CONCATENATE('0'!$A435),"")</f>
        <v/>
      </c>
      <c r="B448" s="131">
        <f>IFERROR(SUM('0'!$B435),"")</f>
        <v>0</v>
      </c>
      <c r="C448" s="131" t="str">
        <f>CONCATENATE('0'!C435,"(",'0'!D435,")")</f>
        <v>()</v>
      </c>
      <c r="D448" s="132">
        <f>IFERROR(SUM('0'!$E435),"")</f>
        <v>0</v>
      </c>
      <c r="E448" s="131">
        <f>IFERROR(SUM('0'!$F435),"")</f>
        <v>0</v>
      </c>
      <c r="F448" s="131" t="str">
        <f>IFERROR(CONCATENATE('0'!$G435),0)</f>
        <v/>
      </c>
      <c r="G448" s="133">
        <f>IFERROR(SUM('0'!$H435),"")</f>
        <v>0</v>
      </c>
      <c r="H448" s="131">
        <f>IFERROR(SUM('0'!$I435),"")</f>
        <v>0</v>
      </c>
      <c r="I448" s="134" t="str">
        <f>IFERROR(CONCATENATE('0'!$J435),0)</f>
        <v/>
      </c>
      <c r="J448" s="131" t="str">
        <f>IFERROR(CONCATENATE('0'!$K435),0)</f>
        <v/>
      </c>
      <c r="K448" s="131">
        <f>IFERROR(SUM('0'!$L435),"")</f>
        <v>0</v>
      </c>
      <c r="L448" s="131">
        <f>IFERROR(SUM('0'!$M435),"")</f>
        <v>0</v>
      </c>
      <c r="M448" s="135" t="str">
        <f t="shared" si="7"/>
        <v/>
      </c>
      <c r="N448" s="135">
        <f>IFERROR(SUM('0'!$Q435),"")</f>
        <v>0</v>
      </c>
      <c r="O448" s="135">
        <f>IFERROR(SUM('0'!$R435),"")</f>
        <v>0</v>
      </c>
      <c r="P448" s="135">
        <f>IFERROR(SUM('0'!$S435),"")</f>
        <v>0</v>
      </c>
      <c r="Q448" s="134" t="str">
        <f>IFERROR(CONCATENATE('0'!$T435),"")</f>
        <v>л/к</v>
      </c>
      <c r="R448" s="136" t="str">
        <f>IFERROR(CONCATENATE('0'!$W435),"")</f>
        <v/>
      </c>
    </row>
    <row r="449" spans="1:18" ht="15.95" hidden="1" customHeight="1">
      <c r="A449" s="130" t="str">
        <f>IFERROR(CONCATENATE('0'!$A436),"")</f>
        <v/>
      </c>
      <c r="B449" s="131">
        <f>IFERROR(SUM('0'!$B436),"")</f>
        <v>0</v>
      </c>
      <c r="C449" s="131" t="str">
        <f>CONCATENATE('0'!C436,"(",'0'!D436,")")</f>
        <v>()</v>
      </c>
      <c r="D449" s="132">
        <f>IFERROR(SUM('0'!$E436),"")</f>
        <v>0</v>
      </c>
      <c r="E449" s="131">
        <f>IFERROR(SUM('0'!$F436),"")</f>
        <v>0</v>
      </c>
      <c r="F449" s="131" t="str">
        <f>IFERROR(CONCATENATE('0'!$G436),0)</f>
        <v/>
      </c>
      <c r="G449" s="133">
        <f>IFERROR(SUM('0'!$H436),"")</f>
        <v>0</v>
      </c>
      <c r="H449" s="131">
        <f>IFERROR(SUM('0'!$I436),"")</f>
        <v>0</v>
      </c>
      <c r="I449" s="134" t="str">
        <f>IFERROR(CONCATENATE('0'!$J436),0)</f>
        <v/>
      </c>
      <c r="J449" s="131" t="str">
        <f>IFERROR(CONCATENATE('0'!$K436),0)</f>
        <v/>
      </c>
      <c r="K449" s="131">
        <f>IFERROR(SUM('0'!$L436),"")</f>
        <v>0</v>
      </c>
      <c r="L449" s="131">
        <f>IFERROR(SUM('0'!$M436),"")</f>
        <v>0</v>
      </c>
      <c r="M449" s="135" t="str">
        <f t="shared" si="7"/>
        <v/>
      </c>
      <c r="N449" s="135">
        <f>IFERROR(SUM('0'!$Q436),"")</f>
        <v>0</v>
      </c>
      <c r="O449" s="135">
        <f>IFERROR(SUM('0'!$R436),"")</f>
        <v>0</v>
      </c>
      <c r="P449" s="135">
        <f>IFERROR(SUM('0'!$S436),"")</f>
        <v>0</v>
      </c>
      <c r="Q449" s="134" t="str">
        <f>IFERROR(CONCATENATE('0'!$T436),"")</f>
        <v>л/к</v>
      </c>
      <c r="R449" s="136" t="str">
        <f>IFERROR(CONCATENATE('0'!$W436),"")</f>
        <v/>
      </c>
    </row>
    <row r="450" spans="1:18" ht="15.95" hidden="1" customHeight="1">
      <c r="A450" s="130" t="str">
        <f>IFERROR(CONCATENATE('0'!$A437),"")</f>
        <v/>
      </c>
      <c r="B450" s="131">
        <f>IFERROR(SUM('0'!$B437),"")</f>
        <v>0</v>
      </c>
      <c r="C450" s="131" t="str">
        <f>CONCATENATE('0'!C437,"(",'0'!D437,")")</f>
        <v>()</v>
      </c>
      <c r="D450" s="132">
        <f>IFERROR(SUM('0'!$E437),"")</f>
        <v>0</v>
      </c>
      <c r="E450" s="131">
        <f>IFERROR(SUM('0'!$F437),"")</f>
        <v>0</v>
      </c>
      <c r="F450" s="131" t="str">
        <f>IFERROR(CONCATENATE('0'!$G437),0)</f>
        <v/>
      </c>
      <c r="G450" s="133">
        <f>IFERROR(SUM('0'!$H437),"")</f>
        <v>0</v>
      </c>
      <c r="H450" s="131">
        <f>IFERROR(SUM('0'!$I437),"")</f>
        <v>0</v>
      </c>
      <c r="I450" s="134" t="str">
        <f>IFERROR(CONCATENATE('0'!$J437),0)</f>
        <v/>
      </c>
      <c r="J450" s="131" t="str">
        <f>IFERROR(CONCATENATE('0'!$K437),0)</f>
        <v/>
      </c>
      <c r="K450" s="131">
        <f>IFERROR(SUM('0'!$L437),"")</f>
        <v>0</v>
      </c>
      <c r="L450" s="131">
        <f>IFERROR(SUM('0'!$M437),"")</f>
        <v>0</v>
      </c>
      <c r="M450" s="135" t="str">
        <f t="shared" si="7"/>
        <v/>
      </c>
      <c r="N450" s="135">
        <f>IFERROR(SUM('0'!$Q437),"")</f>
        <v>0</v>
      </c>
      <c r="O450" s="135">
        <f>IFERROR(SUM('0'!$R437),"")</f>
        <v>0</v>
      </c>
      <c r="P450" s="135">
        <f>IFERROR(SUM('0'!$S437),"")</f>
        <v>0</v>
      </c>
      <c r="Q450" s="134" t="str">
        <f>IFERROR(CONCATENATE('0'!$T437),"")</f>
        <v>л/к</v>
      </c>
      <c r="R450" s="136" t="str">
        <f>IFERROR(CONCATENATE('0'!$W437),"")</f>
        <v/>
      </c>
    </row>
    <row r="451" spans="1:18" ht="15.95" hidden="1" customHeight="1">
      <c r="A451" s="130" t="str">
        <f>IFERROR(CONCATENATE('0'!$A438),"")</f>
        <v/>
      </c>
      <c r="B451" s="131">
        <f>IFERROR(SUM('0'!$B438),"")</f>
        <v>0</v>
      </c>
      <c r="C451" s="131" t="str">
        <f>CONCATENATE('0'!C438,"(",'0'!D438,")")</f>
        <v>()</v>
      </c>
      <c r="D451" s="132">
        <f>IFERROR(SUM('0'!$E438),"")</f>
        <v>0</v>
      </c>
      <c r="E451" s="131">
        <f>IFERROR(SUM('0'!$F438),"")</f>
        <v>0</v>
      </c>
      <c r="F451" s="131" t="str">
        <f>IFERROR(CONCATENATE('0'!$G438),0)</f>
        <v/>
      </c>
      <c r="G451" s="133">
        <f>IFERROR(SUM('0'!$H438),"")</f>
        <v>0</v>
      </c>
      <c r="H451" s="131">
        <f>IFERROR(SUM('0'!$I438),"")</f>
        <v>0</v>
      </c>
      <c r="I451" s="134" t="str">
        <f>IFERROR(CONCATENATE('0'!$J438),0)</f>
        <v/>
      </c>
      <c r="J451" s="131" t="str">
        <f>IFERROR(CONCATENATE('0'!$K438),0)</f>
        <v/>
      </c>
      <c r="K451" s="131">
        <f>IFERROR(SUM('0'!$L438),"")</f>
        <v>0</v>
      </c>
      <c r="L451" s="131">
        <f>IFERROR(SUM('0'!$M438),"")</f>
        <v>0</v>
      </c>
      <c r="M451" s="135" t="str">
        <f t="shared" si="7"/>
        <v/>
      </c>
      <c r="N451" s="135">
        <f>IFERROR(SUM('0'!$Q438),"")</f>
        <v>0</v>
      </c>
      <c r="O451" s="135">
        <f>IFERROR(SUM('0'!$R438),"")</f>
        <v>0</v>
      </c>
      <c r="P451" s="135">
        <f>IFERROR(SUM('0'!$S438),"")</f>
        <v>0</v>
      </c>
      <c r="Q451" s="134" t="str">
        <f>IFERROR(CONCATENATE('0'!$T438),"")</f>
        <v>л/к</v>
      </c>
      <c r="R451" s="136" t="str">
        <f>IFERROR(CONCATENATE('0'!$W438),"")</f>
        <v/>
      </c>
    </row>
    <row r="452" spans="1:18" ht="15.95" hidden="1" customHeight="1">
      <c r="A452" s="130" t="str">
        <f>IFERROR(CONCATENATE('0'!$A439),"")</f>
        <v/>
      </c>
      <c r="B452" s="131">
        <f>IFERROR(SUM('0'!$B439),"")</f>
        <v>0</v>
      </c>
      <c r="C452" s="131" t="str">
        <f>CONCATENATE('0'!C439,"(",'0'!D439,")")</f>
        <v>()</v>
      </c>
      <c r="D452" s="132">
        <f>IFERROR(SUM('0'!$E439),"")</f>
        <v>0</v>
      </c>
      <c r="E452" s="131">
        <f>IFERROR(SUM('0'!$F439),"")</f>
        <v>0</v>
      </c>
      <c r="F452" s="131" t="str">
        <f>IFERROR(CONCATENATE('0'!$G439),0)</f>
        <v/>
      </c>
      <c r="G452" s="133">
        <f>IFERROR(SUM('0'!$H439),"")</f>
        <v>0</v>
      </c>
      <c r="H452" s="131">
        <f>IFERROR(SUM('0'!$I439),"")</f>
        <v>0</v>
      </c>
      <c r="I452" s="134" t="str">
        <f>IFERROR(CONCATENATE('0'!$J439),0)</f>
        <v/>
      </c>
      <c r="J452" s="131" t="str">
        <f>IFERROR(CONCATENATE('0'!$K439),0)</f>
        <v/>
      </c>
      <c r="K452" s="131">
        <f>IFERROR(SUM('0'!$L439),"")</f>
        <v>0</v>
      </c>
      <c r="L452" s="131">
        <f>IFERROR(SUM('0'!$M439),"")</f>
        <v>0</v>
      </c>
      <c r="M452" s="135" t="str">
        <f t="shared" si="7"/>
        <v/>
      </c>
      <c r="N452" s="135">
        <f>IFERROR(SUM('0'!$Q439),"")</f>
        <v>0</v>
      </c>
      <c r="O452" s="135">
        <f>IFERROR(SUM('0'!$R439),"")</f>
        <v>0</v>
      </c>
      <c r="P452" s="135">
        <f>IFERROR(SUM('0'!$S439),"")</f>
        <v>0</v>
      </c>
      <c r="Q452" s="134" t="str">
        <f>IFERROR(CONCATENATE('0'!$T439),"")</f>
        <v>л/к</v>
      </c>
      <c r="R452" s="136" t="str">
        <f>IFERROR(CONCATENATE('0'!$W439),"")</f>
        <v/>
      </c>
    </row>
    <row r="453" spans="1:18" ht="15.95" hidden="1" customHeight="1">
      <c r="A453" s="130" t="str">
        <f>IFERROR(CONCATENATE('0'!$A440),"")</f>
        <v/>
      </c>
      <c r="B453" s="131">
        <f>IFERROR(SUM('0'!$B440),"")</f>
        <v>0</v>
      </c>
      <c r="C453" s="131" t="str">
        <f>CONCATENATE('0'!C440,"(",'0'!D440,")")</f>
        <v>()</v>
      </c>
      <c r="D453" s="132">
        <f>IFERROR(SUM('0'!$E440),"")</f>
        <v>0</v>
      </c>
      <c r="E453" s="131">
        <f>IFERROR(SUM('0'!$F440),"")</f>
        <v>0</v>
      </c>
      <c r="F453" s="131" t="str">
        <f>IFERROR(CONCATENATE('0'!$G440),0)</f>
        <v/>
      </c>
      <c r="G453" s="133">
        <f>IFERROR(SUM('0'!$H440),"")</f>
        <v>0</v>
      </c>
      <c r="H453" s="131">
        <f>IFERROR(SUM('0'!$I440),"")</f>
        <v>0</v>
      </c>
      <c r="I453" s="134" t="str">
        <f>IFERROR(CONCATENATE('0'!$J440),0)</f>
        <v/>
      </c>
      <c r="J453" s="131" t="str">
        <f>IFERROR(CONCATENATE('0'!$K440),0)</f>
        <v/>
      </c>
      <c r="K453" s="131">
        <f>IFERROR(SUM('0'!$L440),"")</f>
        <v>0</v>
      </c>
      <c r="L453" s="131">
        <f>IFERROR(SUM('0'!$M440),"")</f>
        <v>0</v>
      </c>
      <c r="M453" s="135" t="str">
        <f t="shared" si="7"/>
        <v/>
      </c>
      <c r="N453" s="135">
        <f>IFERROR(SUM('0'!$Q440),"")</f>
        <v>0</v>
      </c>
      <c r="O453" s="135">
        <f>IFERROR(SUM('0'!$R440),"")</f>
        <v>0</v>
      </c>
      <c r="P453" s="135">
        <f>IFERROR(SUM('0'!$S440),"")</f>
        <v>0</v>
      </c>
      <c r="Q453" s="134" t="str">
        <f>IFERROR(CONCATENATE('0'!$T440),"")</f>
        <v>л/к</v>
      </c>
      <c r="R453" s="136" t="str">
        <f>IFERROR(CONCATENATE('0'!$W440),"")</f>
        <v/>
      </c>
    </row>
    <row r="454" spans="1:18" ht="15.95" hidden="1" customHeight="1">
      <c r="A454" s="130" t="str">
        <f>IFERROR(CONCATENATE('0'!$A441),"")</f>
        <v/>
      </c>
      <c r="B454" s="131">
        <f>IFERROR(SUM('0'!$B441),"")</f>
        <v>0</v>
      </c>
      <c r="C454" s="131" t="str">
        <f>CONCATENATE('0'!C441,"(",'0'!D441,")")</f>
        <v>()</v>
      </c>
      <c r="D454" s="132">
        <f>IFERROR(SUM('0'!$E441),"")</f>
        <v>0</v>
      </c>
      <c r="E454" s="131">
        <f>IFERROR(SUM('0'!$F441),"")</f>
        <v>0</v>
      </c>
      <c r="F454" s="131" t="str">
        <f>IFERROR(CONCATENATE('0'!$G441),0)</f>
        <v/>
      </c>
      <c r="G454" s="133">
        <f>IFERROR(SUM('0'!$H441),"")</f>
        <v>0</v>
      </c>
      <c r="H454" s="131">
        <f>IFERROR(SUM('0'!$I441),"")</f>
        <v>0</v>
      </c>
      <c r="I454" s="134" t="str">
        <f>IFERROR(CONCATENATE('0'!$J441),0)</f>
        <v/>
      </c>
      <c r="J454" s="131" t="str">
        <f>IFERROR(CONCATENATE('0'!$K441),0)</f>
        <v/>
      </c>
      <c r="K454" s="131">
        <f>IFERROR(SUM('0'!$L441),"")</f>
        <v>0</v>
      </c>
      <c r="L454" s="131">
        <f>IFERROR(SUM('0'!$M441),"")</f>
        <v>0</v>
      </c>
      <c r="M454" s="135" t="str">
        <f t="shared" si="7"/>
        <v/>
      </c>
      <c r="N454" s="135">
        <f>IFERROR(SUM('0'!$Q441),"")</f>
        <v>0</v>
      </c>
      <c r="O454" s="135">
        <f>IFERROR(SUM('0'!$R441),"")</f>
        <v>0</v>
      </c>
      <c r="P454" s="135">
        <f>IFERROR(SUM('0'!$S441),"")</f>
        <v>0</v>
      </c>
      <c r="Q454" s="134" t="str">
        <f>IFERROR(CONCATENATE('0'!$T441),"")</f>
        <v>л/к</v>
      </c>
      <c r="R454" s="136" t="str">
        <f>IFERROR(CONCATENATE('0'!$W441),"")</f>
        <v/>
      </c>
    </row>
    <row r="455" spans="1:18" ht="15.95" hidden="1" customHeight="1">
      <c r="A455" s="130" t="str">
        <f>IFERROR(CONCATENATE('0'!$A442),"")</f>
        <v/>
      </c>
      <c r="B455" s="131">
        <f>IFERROR(SUM('0'!$B442),"")</f>
        <v>0</v>
      </c>
      <c r="C455" s="131" t="str">
        <f>CONCATENATE('0'!C442,"(",'0'!D442,")")</f>
        <v>()</v>
      </c>
      <c r="D455" s="132">
        <f>IFERROR(SUM('0'!$E442),"")</f>
        <v>0</v>
      </c>
      <c r="E455" s="131">
        <f>IFERROR(SUM('0'!$F442),"")</f>
        <v>0</v>
      </c>
      <c r="F455" s="131" t="str">
        <f>IFERROR(CONCATENATE('0'!$G442),0)</f>
        <v/>
      </c>
      <c r="G455" s="133">
        <f>IFERROR(SUM('0'!$H442),"")</f>
        <v>0</v>
      </c>
      <c r="H455" s="131">
        <f>IFERROR(SUM('0'!$I442),"")</f>
        <v>0</v>
      </c>
      <c r="I455" s="134" t="str">
        <f>IFERROR(CONCATENATE('0'!$J442),0)</f>
        <v/>
      </c>
      <c r="J455" s="131" t="str">
        <f>IFERROR(CONCATENATE('0'!$K442),0)</f>
        <v/>
      </c>
      <c r="K455" s="131">
        <f>IFERROR(SUM('0'!$L442),"")</f>
        <v>0</v>
      </c>
      <c r="L455" s="131">
        <f>IFERROR(SUM('0'!$M442),"")</f>
        <v>0</v>
      </c>
      <c r="M455" s="135" t="str">
        <f t="shared" si="7"/>
        <v/>
      </c>
      <c r="N455" s="135">
        <f>IFERROR(SUM('0'!$Q442),"")</f>
        <v>0</v>
      </c>
      <c r="O455" s="135">
        <f>IFERROR(SUM('0'!$R442),"")</f>
        <v>0</v>
      </c>
      <c r="P455" s="135">
        <f>IFERROR(SUM('0'!$S442),"")</f>
        <v>0</v>
      </c>
      <c r="Q455" s="134" t="str">
        <f>IFERROR(CONCATENATE('0'!$T442),"")</f>
        <v>л/к</v>
      </c>
      <c r="R455" s="136" t="str">
        <f>IFERROR(CONCATENATE('0'!$W442),"")</f>
        <v/>
      </c>
    </row>
    <row r="456" spans="1:18" ht="15.95" hidden="1" customHeight="1">
      <c r="A456" s="130" t="str">
        <f>IFERROR(CONCATENATE('0'!$A443),"")</f>
        <v/>
      </c>
      <c r="B456" s="131">
        <f>IFERROR(SUM('0'!$B443),"")</f>
        <v>0</v>
      </c>
      <c r="C456" s="131" t="str">
        <f>CONCATENATE('0'!C443,"(",'0'!D443,")")</f>
        <v>()</v>
      </c>
      <c r="D456" s="132">
        <f>IFERROR(SUM('0'!$E443),"")</f>
        <v>0</v>
      </c>
      <c r="E456" s="131">
        <f>IFERROR(SUM('0'!$F443),"")</f>
        <v>0</v>
      </c>
      <c r="F456" s="131" t="str">
        <f>IFERROR(CONCATENATE('0'!$G443),0)</f>
        <v/>
      </c>
      <c r="G456" s="133">
        <f>IFERROR(SUM('0'!$H443),"")</f>
        <v>0</v>
      </c>
      <c r="H456" s="131">
        <f>IFERROR(SUM('0'!$I443),"")</f>
        <v>0</v>
      </c>
      <c r="I456" s="134" t="str">
        <f>IFERROR(CONCATENATE('0'!$J443),0)</f>
        <v/>
      </c>
      <c r="J456" s="131" t="str">
        <f>IFERROR(CONCATENATE('0'!$K443),0)</f>
        <v/>
      </c>
      <c r="K456" s="131">
        <f>IFERROR(SUM('0'!$L443),"")</f>
        <v>0</v>
      </c>
      <c r="L456" s="131">
        <f>IFERROR(SUM('0'!$M443),"")</f>
        <v>0</v>
      </c>
      <c r="M456" s="135" t="str">
        <f t="shared" si="7"/>
        <v/>
      </c>
      <c r="N456" s="135">
        <f>IFERROR(SUM('0'!$Q443),"")</f>
        <v>0</v>
      </c>
      <c r="O456" s="135">
        <f>IFERROR(SUM('0'!$R443),"")</f>
        <v>0</v>
      </c>
      <c r="P456" s="135">
        <f>IFERROR(SUM('0'!$S443),"")</f>
        <v>0</v>
      </c>
      <c r="Q456" s="134" t="str">
        <f>IFERROR(CONCATENATE('0'!$T443),"")</f>
        <v>л/к</v>
      </c>
      <c r="R456" s="136" t="str">
        <f>IFERROR(CONCATENATE('0'!$W443),"")</f>
        <v/>
      </c>
    </row>
    <row r="457" spans="1:18" ht="15.95" hidden="1" customHeight="1">
      <c r="A457" s="130" t="str">
        <f>IFERROR(CONCATENATE('0'!$A444),"")</f>
        <v/>
      </c>
      <c r="B457" s="131">
        <f>IFERROR(SUM('0'!$B444),"")</f>
        <v>0</v>
      </c>
      <c r="C457" s="131" t="str">
        <f>CONCATENATE('0'!C444,"(",'0'!D444,")")</f>
        <v>()</v>
      </c>
      <c r="D457" s="132">
        <f>IFERROR(SUM('0'!$E444),"")</f>
        <v>0</v>
      </c>
      <c r="E457" s="131">
        <f>IFERROR(SUM('0'!$F444),"")</f>
        <v>0</v>
      </c>
      <c r="F457" s="131" t="str">
        <f>IFERROR(CONCATENATE('0'!$G444),0)</f>
        <v/>
      </c>
      <c r="G457" s="133">
        <f>IFERROR(SUM('0'!$H444),"")</f>
        <v>0</v>
      </c>
      <c r="H457" s="131">
        <f>IFERROR(SUM('0'!$I444),"")</f>
        <v>0</v>
      </c>
      <c r="I457" s="134" t="str">
        <f>IFERROR(CONCATENATE('0'!$J444),0)</f>
        <v/>
      </c>
      <c r="J457" s="131" t="str">
        <f>IFERROR(CONCATENATE('0'!$K444),0)</f>
        <v/>
      </c>
      <c r="K457" s="131">
        <f>IFERROR(SUM('0'!$L444),"")</f>
        <v>0</v>
      </c>
      <c r="L457" s="131">
        <f>IFERROR(SUM('0'!$M444),"")</f>
        <v>0</v>
      </c>
      <c r="M457" s="135" t="str">
        <f t="shared" si="7"/>
        <v/>
      </c>
      <c r="N457" s="135">
        <f>IFERROR(SUM('0'!$Q444),"")</f>
        <v>0</v>
      </c>
      <c r="O457" s="135">
        <f>IFERROR(SUM('0'!$R444),"")</f>
        <v>0</v>
      </c>
      <c r="P457" s="135">
        <f>IFERROR(SUM('0'!$S444),"")</f>
        <v>0</v>
      </c>
      <c r="Q457" s="134" t="str">
        <f>IFERROR(CONCATENATE('0'!$T444),"")</f>
        <v>л/к</v>
      </c>
      <c r="R457" s="136" t="str">
        <f>IFERROR(CONCATENATE('0'!$W444),"")</f>
        <v/>
      </c>
    </row>
    <row r="458" spans="1:18" ht="15.95" hidden="1" customHeight="1">
      <c r="A458" s="130" t="str">
        <f>IFERROR(CONCATENATE('0'!$A445),"")</f>
        <v/>
      </c>
      <c r="B458" s="131">
        <f>IFERROR(SUM('0'!$B445),"")</f>
        <v>0</v>
      </c>
      <c r="C458" s="131" t="str">
        <f>CONCATENATE('0'!C445,"(",'0'!D445,")")</f>
        <v>()</v>
      </c>
      <c r="D458" s="132">
        <f>IFERROR(SUM('0'!$E445),"")</f>
        <v>0</v>
      </c>
      <c r="E458" s="131">
        <f>IFERROR(SUM('0'!$F445),"")</f>
        <v>0</v>
      </c>
      <c r="F458" s="131" t="str">
        <f>IFERROR(CONCATENATE('0'!$G445),0)</f>
        <v/>
      </c>
      <c r="G458" s="133">
        <f>IFERROR(SUM('0'!$H445),"")</f>
        <v>0</v>
      </c>
      <c r="H458" s="131">
        <f>IFERROR(SUM('0'!$I445),"")</f>
        <v>0</v>
      </c>
      <c r="I458" s="134" t="str">
        <f>IFERROR(CONCATENATE('0'!$J445),0)</f>
        <v/>
      </c>
      <c r="J458" s="131" t="str">
        <f>IFERROR(CONCATENATE('0'!$K445),0)</f>
        <v/>
      </c>
      <c r="K458" s="131">
        <f>IFERROR(SUM('0'!$L445),"")</f>
        <v>0</v>
      </c>
      <c r="L458" s="131">
        <f>IFERROR(SUM('0'!$M445),"")</f>
        <v>0</v>
      </c>
      <c r="M458" s="135" t="str">
        <f t="shared" si="7"/>
        <v/>
      </c>
      <c r="N458" s="135">
        <f>IFERROR(SUM('0'!$Q445),"")</f>
        <v>0</v>
      </c>
      <c r="O458" s="135">
        <f>IFERROR(SUM('0'!$R445),"")</f>
        <v>0</v>
      </c>
      <c r="P458" s="135">
        <f>IFERROR(SUM('0'!$S445),"")</f>
        <v>0</v>
      </c>
      <c r="Q458" s="134" t="str">
        <f>IFERROR(CONCATENATE('0'!$T445),"")</f>
        <v>л/к</v>
      </c>
      <c r="R458" s="136" t="str">
        <f>IFERROR(CONCATENATE('0'!$W445),"")</f>
        <v/>
      </c>
    </row>
    <row r="459" spans="1:18" ht="15.95" hidden="1" customHeight="1">
      <c r="A459" s="130" t="str">
        <f>IFERROR(CONCATENATE('0'!$A446),"")</f>
        <v/>
      </c>
      <c r="B459" s="131">
        <f>IFERROR(SUM('0'!$B446),"")</f>
        <v>0</v>
      </c>
      <c r="C459" s="131" t="str">
        <f>CONCATENATE('0'!C446,"(",'0'!D446,")")</f>
        <v>()</v>
      </c>
      <c r="D459" s="132">
        <f>IFERROR(SUM('0'!$E446),"")</f>
        <v>0</v>
      </c>
      <c r="E459" s="131">
        <f>IFERROR(SUM('0'!$F446),"")</f>
        <v>0</v>
      </c>
      <c r="F459" s="131" t="str">
        <f>IFERROR(CONCATENATE('0'!$G446),0)</f>
        <v/>
      </c>
      <c r="G459" s="133">
        <f>IFERROR(SUM('0'!$H446),"")</f>
        <v>0</v>
      </c>
      <c r="H459" s="131">
        <f>IFERROR(SUM('0'!$I446),"")</f>
        <v>0</v>
      </c>
      <c r="I459" s="134" t="str">
        <f>IFERROR(CONCATENATE('0'!$J446),0)</f>
        <v/>
      </c>
      <c r="J459" s="131" t="str">
        <f>IFERROR(CONCATENATE('0'!$K446),0)</f>
        <v/>
      </c>
      <c r="K459" s="131">
        <f>IFERROR(SUM('0'!$L446),"")</f>
        <v>0</v>
      </c>
      <c r="L459" s="131">
        <f>IFERROR(SUM('0'!$M446),"")</f>
        <v>0</v>
      </c>
      <c r="M459" s="135" t="str">
        <f t="shared" si="7"/>
        <v/>
      </c>
      <c r="N459" s="135">
        <f>IFERROR(SUM('0'!$Q446),"")</f>
        <v>0</v>
      </c>
      <c r="O459" s="135">
        <f>IFERROR(SUM('0'!$R446),"")</f>
        <v>0</v>
      </c>
      <c r="P459" s="135">
        <f>IFERROR(SUM('0'!$S446),"")</f>
        <v>0</v>
      </c>
      <c r="Q459" s="134" t="str">
        <f>IFERROR(CONCATENATE('0'!$T446),"")</f>
        <v>л/к</v>
      </c>
      <c r="R459" s="136" t="str">
        <f>IFERROR(CONCATENATE('0'!$W446),"")</f>
        <v/>
      </c>
    </row>
    <row r="460" spans="1:18" ht="15.95" hidden="1" customHeight="1">
      <c r="A460" s="130" t="str">
        <f>IFERROR(CONCATENATE('0'!$A447),"")</f>
        <v/>
      </c>
      <c r="B460" s="131">
        <f>IFERROR(SUM('0'!$B447),"")</f>
        <v>0</v>
      </c>
      <c r="C460" s="131" t="str">
        <f>CONCATENATE('0'!C447,"(",'0'!D447,")")</f>
        <v>()</v>
      </c>
      <c r="D460" s="132">
        <f>IFERROR(SUM('0'!$E447),"")</f>
        <v>0</v>
      </c>
      <c r="E460" s="131">
        <f>IFERROR(SUM('0'!$F447),"")</f>
        <v>0</v>
      </c>
      <c r="F460" s="131" t="str">
        <f>IFERROR(CONCATENATE('0'!$G447),0)</f>
        <v/>
      </c>
      <c r="G460" s="133">
        <f>IFERROR(SUM('0'!$H447),"")</f>
        <v>0</v>
      </c>
      <c r="H460" s="131">
        <f>IFERROR(SUM('0'!$I447),"")</f>
        <v>0</v>
      </c>
      <c r="I460" s="134" t="str">
        <f>IFERROR(CONCATENATE('0'!$J447),0)</f>
        <v/>
      </c>
      <c r="J460" s="131" t="str">
        <f>IFERROR(CONCATENATE('0'!$K447),0)</f>
        <v/>
      </c>
      <c r="K460" s="131">
        <f>IFERROR(SUM('0'!$L447),"")</f>
        <v>0</v>
      </c>
      <c r="L460" s="131">
        <f>IFERROR(SUM('0'!$M447),"")</f>
        <v>0</v>
      </c>
      <c r="M460" s="135" t="str">
        <f t="shared" si="7"/>
        <v/>
      </c>
      <c r="N460" s="135">
        <f>IFERROR(SUM('0'!$Q447),"")</f>
        <v>0</v>
      </c>
      <c r="O460" s="135">
        <f>IFERROR(SUM('0'!$R447),"")</f>
        <v>0</v>
      </c>
      <c r="P460" s="135">
        <f>IFERROR(SUM('0'!$S447),"")</f>
        <v>0</v>
      </c>
      <c r="Q460" s="134" t="str">
        <f>IFERROR(CONCATENATE('0'!$T447),"")</f>
        <v>л/к</v>
      </c>
      <c r="R460" s="136" t="str">
        <f>IFERROR(CONCATENATE('0'!$W447),"")</f>
        <v/>
      </c>
    </row>
    <row r="461" spans="1:18" ht="15.95" hidden="1" customHeight="1">
      <c r="A461" s="130" t="str">
        <f>IFERROR(CONCATENATE('0'!$A448),"")</f>
        <v/>
      </c>
      <c r="B461" s="131">
        <f>IFERROR(SUM('0'!$B448),"")</f>
        <v>0</v>
      </c>
      <c r="C461" s="131" t="str">
        <f>CONCATENATE('0'!C448,"(",'0'!D448,")")</f>
        <v>()</v>
      </c>
      <c r="D461" s="132">
        <f>IFERROR(SUM('0'!$E448),"")</f>
        <v>0</v>
      </c>
      <c r="E461" s="131">
        <f>IFERROR(SUM('0'!$F448),"")</f>
        <v>0</v>
      </c>
      <c r="F461" s="131" t="str">
        <f>IFERROR(CONCATENATE('0'!$G448),0)</f>
        <v/>
      </c>
      <c r="G461" s="133">
        <f>IFERROR(SUM('0'!$H448),"")</f>
        <v>0</v>
      </c>
      <c r="H461" s="131">
        <f>IFERROR(SUM('0'!$I448),"")</f>
        <v>0</v>
      </c>
      <c r="I461" s="134" t="str">
        <f>IFERROR(CONCATENATE('0'!$J448),0)</f>
        <v/>
      </c>
      <c r="J461" s="131" t="str">
        <f>IFERROR(CONCATENATE('0'!$K448),0)</f>
        <v/>
      </c>
      <c r="K461" s="131">
        <f>IFERROR(SUM('0'!$L448),"")</f>
        <v>0</v>
      </c>
      <c r="L461" s="131">
        <f>IFERROR(SUM('0'!$M448),"")</f>
        <v>0</v>
      </c>
      <c r="M461" s="135" t="str">
        <f t="shared" si="7"/>
        <v/>
      </c>
      <c r="N461" s="135">
        <f>IFERROR(SUM('0'!$Q448),"")</f>
        <v>0</v>
      </c>
      <c r="O461" s="135">
        <f>IFERROR(SUM('0'!$R448),"")</f>
        <v>0</v>
      </c>
      <c r="P461" s="135">
        <f>IFERROR(SUM('0'!$S448),"")</f>
        <v>0</v>
      </c>
      <c r="Q461" s="134" t="str">
        <f>IFERROR(CONCATENATE('0'!$T448),"")</f>
        <v>л/к</v>
      </c>
      <c r="R461" s="136" t="str">
        <f>IFERROR(CONCATENATE('0'!$W448),"")</f>
        <v/>
      </c>
    </row>
    <row r="462" spans="1:18" ht="15.95" hidden="1" customHeight="1">
      <c r="A462" s="130" t="str">
        <f>IFERROR(CONCATENATE('0'!$A449),"")</f>
        <v/>
      </c>
      <c r="B462" s="131">
        <f>IFERROR(SUM('0'!$B449),"")</f>
        <v>0</v>
      </c>
      <c r="C462" s="131" t="str">
        <f>CONCATENATE('0'!C449,"(",'0'!D449,")")</f>
        <v>()</v>
      </c>
      <c r="D462" s="132">
        <f>IFERROR(SUM('0'!$E449),"")</f>
        <v>0</v>
      </c>
      <c r="E462" s="131">
        <f>IFERROR(SUM('0'!$F449),"")</f>
        <v>0</v>
      </c>
      <c r="F462" s="131" t="str">
        <f>IFERROR(CONCATENATE('0'!$G449),0)</f>
        <v/>
      </c>
      <c r="G462" s="133">
        <f>IFERROR(SUM('0'!$H449),"")</f>
        <v>0</v>
      </c>
      <c r="H462" s="131">
        <f>IFERROR(SUM('0'!$I449),"")</f>
        <v>0</v>
      </c>
      <c r="I462" s="134" t="str">
        <f>IFERROR(CONCATENATE('0'!$J449),0)</f>
        <v/>
      </c>
      <c r="J462" s="131" t="str">
        <f>IFERROR(CONCATENATE('0'!$K449),0)</f>
        <v/>
      </c>
      <c r="K462" s="131">
        <f>IFERROR(SUM('0'!$L449),"")</f>
        <v>0</v>
      </c>
      <c r="L462" s="131">
        <f>IFERROR(SUM('0'!$M449),"")</f>
        <v>0</v>
      </c>
      <c r="M462" s="135" t="str">
        <f t="shared" si="7"/>
        <v/>
      </c>
      <c r="N462" s="135">
        <f>IFERROR(SUM('0'!$Q449),"")</f>
        <v>0</v>
      </c>
      <c r="O462" s="135">
        <f>IFERROR(SUM('0'!$R449),"")</f>
        <v>0</v>
      </c>
      <c r="P462" s="135">
        <f>IFERROR(SUM('0'!$S449),"")</f>
        <v>0</v>
      </c>
      <c r="Q462" s="134" t="str">
        <f>IFERROR(CONCATENATE('0'!$T449),"")</f>
        <v>л/к</v>
      </c>
      <c r="R462" s="136" t="str">
        <f>IFERROR(CONCATENATE('0'!$W449),"")</f>
        <v/>
      </c>
    </row>
    <row r="463" spans="1:18" ht="15.95" hidden="1" customHeight="1">
      <c r="A463" s="130" t="str">
        <f>IFERROR(CONCATENATE('0'!$A450),"")</f>
        <v/>
      </c>
      <c r="B463" s="131">
        <f>IFERROR(SUM('0'!$B450),"")</f>
        <v>0</v>
      </c>
      <c r="C463" s="131" t="str">
        <f>CONCATENATE('0'!C450,"(",'0'!D450,")")</f>
        <v>()</v>
      </c>
      <c r="D463" s="132">
        <f>IFERROR(SUM('0'!$E450),"")</f>
        <v>0</v>
      </c>
      <c r="E463" s="131">
        <f>IFERROR(SUM('0'!$F450),"")</f>
        <v>0</v>
      </c>
      <c r="F463" s="131" t="str">
        <f>IFERROR(CONCATENATE('0'!$G450),0)</f>
        <v/>
      </c>
      <c r="G463" s="133">
        <f>IFERROR(SUM('0'!$H450),"")</f>
        <v>0</v>
      </c>
      <c r="H463" s="131">
        <f>IFERROR(SUM('0'!$I450),"")</f>
        <v>0</v>
      </c>
      <c r="I463" s="134" t="str">
        <f>IFERROR(CONCATENATE('0'!$J450),0)</f>
        <v/>
      </c>
      <c r="J463" s="131" t="str">
        <f>IFERROR(CONCATENATE('0'!$K450),0)</f>
        <v/>
      </c>
      <c r="K463" s="131">
        <f>IFERROR(SUM('0'!$L450),"")</f>
        <v>0</v>
      </c>
      <c r="L463" s="131">
        <f>IFERROR(SUM('0'!$M450),"")</f>
        <v>0</v>
      </c>
      <c r="M463" s="135" t="str">
        <f t="shared" si="7"/>
        <v/>
      </c>
      <c r="N463" s="135">
        <f>IFERROR(SUM('0'!$Q450),"")</f>
        <v>0</v>
      </c>
      <c r="O463" s="135">
        <f>IFERROR(SUM('0'!$R450),"")</f>
        <v>0</v>
      </c>
      <c r="P463" s="135">
        <f>IFERROR(SUM('0'!$S450),"")</f>
        <v>0</v>
      </c>
      <c r="Q463" s="134" t="str">
        <f>IFERROR(CONCATENATE('0'!$T450),"")</f>
        <v>л/к</v>
      </c>
      <c r="R463" s="136" t="str">
        <f>IFERROR(CONCATENATE('0'!$W450),"")</f>
        <v/>
      </c>
    </row>
    <row r="464" spans="1:18" ht="15.95" hidden="1" customHeight="1">
      <c r="A464" s="130" t="str">
        <f>IFERROR(CONCATENATE('0'!$A451),"")</f>
        <v/>
      </c>
      <c r="B464" s="131">
        <f>IFERROR(SUM('0'!$B451),"")</f>
        <v>0</v>
      </c>
      <c r="C464" s="131" t="str">
        <f>CONCATENATE('0'!C451,"(",'0'!D451,")")</f>
        <v>()</v>
      </c>
      <c r="D464" s="132">
        <f>IFERROR(SUM('0'!$E451),"")</f>
        <v>0</v>
      </c>
      <c r="E464" s="131">
        <f>IFERROR(SUM('0'!$F451),"")</f>
        <v>0</v>
      </c>
      <c r="F464" s="131" t="str">
        <f>IFERROR(CONCATENATE('0'!$G451),0)</f>
        <v/>
      </c>
      <c r="G464" s="133">
        <f>IFERROR(SUM('0'!$H451),"")</f>
        <v>0</v>
      </c>
      <c r="H464" s="131">
        <f>IFERROR(SUM('0'!$I451),"")</f>
        <v>0</v>
      </c>
      <c r="I464" s="134" t="str">
        <f>IFERROR(CONCATENATE('0'!$J451),0)</f>
        <v/>
      </c>
      <c r="J464" s="131" t="str">
        <f>IFERROR(CONCATENATE('0'!$K451),0)</f>
        <v/>
      </c>
      <c r="K464" s="131">
        <f>IFERROR(SUM('0'!$L451),"")</f>
        <v>0</v>
      </c>
      <c r="L464" s="131">
        <f>IFERROR(SUM('0'!$M451),"")</f>
        <v>0</v>
      </c>
      <c r="M464" s="135" t="str">
        <f t="shared" si="7"/>
        <v/>
      </c>
      <c r="N464" s="135">
        <f>IFERROR(SUM('0'!$Q451),"")</f>
        <v>0</v>
      </c>
      <c r="O464" s="135">
        <f>IFERROR(SUM('0'!$R451),"")</f>
        <v>0</v>
      </c>
      <c r="P464" s="135">
        <f>IFERROR(SUM('0'!$S451),"")</f>
        <v>0</v>
      </c>
      <c r="Q464" s="134" t="str">
        <f>IFERROR(CONCATENATE('0'!$T451),"")</f>
        <v>л/к</v>
      </c>
      <c r="R464" s="136" t="str">
        <f>IFERROR(CONCATENATE('0'!$W451),"")</f>
        <v/>
      </c>
    </row>
    <row r="465" spans="1:18" ht="15.95" hidden="1" customHeight="1">
      <c r="A465" s="130" t="str">
        <f>IFERROR(CONCATENATE('0'!$A452),"")</f>
        <v/>
      </c>
      <c r="B465" s="131">
        <f>IFERROR(SUM('0'!$B452),"")</f>
        <v>0</v>
      </c>
      <c r="C465" s="131" t="str">
        <f>CONCATENATE('0'!C452,"(",'0'!D452,")")</f>
        <v>()</v>
      </c>
      <c r="D465" s="132">
        <f>IFERROR(SUM('0'!$E452),"")</f>
        <v>0</v>
      </c>
      <c r="E465" s="131">
        <f>IFERROR(SUM('0'!$F452),"")</f>
        <v>0</v>
      </c>
      <c r="F465" s="131" t="str">
        <f>IFERROR(CONCATENATE('0'!$G452),0)</f>
        <v/>
      </c>
      <c r="G465" s="133">
        <f>IFERROR(SUM('0'!$H452),"")</f>
        <v>0</v>
      </c>
      <c r="H465" s="131">
        <f>IFERROR(SUM('0'!$I452),"")</f>
        <v>0</v>
      </c>
      <c r="I465" s="134" t="str">
        <f>IFERROR(CONCATENATE('0'!$J452),0)</f>
        <v/>
      </c>
      <c r="J465" s="131" t="str">
        <f>IFERROR(CONCATENATE('0'!$K452),0)</f>
        <v/>
      </c>
      <c r="K465" s="131">
        <f>IFERROR(SUM('0'!$L452),"")</f>
        <v>0</v>
      </c>
      <c r="L465" s="131">
        <f>IFERROR(SUM('0'!$M452),"")</f>
        <v>0</v>
      </c>
      <c r="M465" s="135" t="str">
        <f t="shared" si="7"/>
        <v/>
      </c>
      <c r="N465" s="135">
        <f>IFERROR(SUM('0'!$Q452),"")</f>
        <v>0</v>
      </c>
      <c r="O465" s="135">
        <f>IFERROR(SUM('0'!$R452),"")</f>
        <v>0</v>
      </c>
      <c r="P465" s="135">
        <f>IFERROR(SUM('0'!$S452),"")</f>
        <v>0</v>
      </c>
      <c r="Q465" s="134" t="str">
        <f>IFERROR(CONCATENATE('0'!$T452),"")</f>
        <v>л/к</v>
      </c>
      <c r="R465" s="136" t="str">
        <f>IFERROR(CONCATENATE('0'!$W452),"")</f>
        <v/>
      </c>
    </row>
    <row r="466" spans="1:18" ht="15.95" hidden="1" customHeight="1">
      <c r="A466" s="130" t="str">
        <f>IFERROR(CONCATENATE('0'!$A453),"")</f>
        <v/>
      </c>
      <c r="B466" s="131">
        <f>IFERROR(SUM('0'!$B453),"")</f>
        <v>0</v>
      </c>
      <c r="C466" s="131" t="str">
        <f>CONCATENATE('0'!C453,"(",'0'!D453,")")</f>
        <v>()</v>
      </c>
      <c r="D466" s="132">
        <f>IFERROR(SUM('0'!$E453),"")</f>
        <v>0</v>
      </c>
      <c r="E466" s="131">
        <f>IFERROR(SUM('0'!$F453),"")</f>
        <v>0</v>
      </c>
      <c r="F466" s="131" t="str">
        <f>IFERROR(CONCATENATE('0'!$G453),0)</f>
        <v/>
      </c>
      <c r="G466" s="133">
        <f>IFERROR(SUM('0'!$H453),"")</f>
        <v>0</v>
      </c>
      <c r="H466" s="131">
        <f>IFERROR(SUM('0'!$I453),"")</f>
        <v>0</v>
      </c>
      <c r="I466" s="134" t="str">
        <f>IFERROR(CONCATENATE('0'!$J453),0)</f>
        <v/>
      </c>
      <c r="J466" s="131" t="str">
        <f>IFERROR(CONCATENATE('0'!$K453),0)</f>
        <v/>
      </c>
      <c r="K466" s="131">
        <f>IFERROR(SUM('0'!$L453),"")</f>
        <v>0</v>
      </c>
      <c r="L466" s="131">
        <f>IFERROR(SUM('0'!$M453),"")</f>
        <v>0</v>
      </c>
      <c r="M466" s="135" t="str">
        <f t="shared" si="7"/>
        <v/>
      </c>
      <c r="N466" s="135">
        <f>IFERROR(SUM('0'!$Q453),"")</f>
        <v>0</v>
      </c>
      <c r="O466" s="135">
        <f>IFERROR(SUM('0'!$R453),"")</f>
        <v>0</v>
      </c>
      <c r="P466" s="135">
        <f>IFERROR(SUM('0'!$S453),"")</f>
        <v>0</v>
      </c>
      <c r="Q466" s="134" t="str">
        <f>IFERROR(CONCATENATE('0'!$T453),"")</f>
        <v>л/к</v>
      </c>
      <c r="R466" s="136" t="str">
        <f>IFERROR(CONCATENATE('0'!$W453),"")</f>
        <v/>
      </c>
    </row>
    <row r="467" spans="1:18" ht="15.95" hidden="1" customHeight="1">
      <c r="A467" s="130" t="str">
        <f>IFERROR(CONCATENATE('0'!$A454),"")</f>
        <v/>
      </c>
      <c r="B467" s="131">
        <f>IFERROR(SUM('0'!$B454),"")</f>
        <v>0</v>
      </c>
      <c r="C467" s="131" t="str">
        <f>CONCATENATE('0'!C454,"(",'0'!D454,")")</f>
        <v>()</v>
      </c>
      <c r="D467" s="132">
        <f>IFERROR(SUM('0'!$E454),"")</f>
        <v>0</v>
      </c>
      <c r="E467" s="131">
        <f>IFERROR(SUM('0'!$F454),"")</f>
        <v>0</v>
      </c>
      <c r="F467" s="131" t="str">
        <f>IFERROR(CONCATENATE('0'!$G454),0)</f>
        <v/>
      </c>
      <c r="G467" s="133">
        <f>IFERROR(SUM('0'!$H454),"")</f>
        <v>0</v>
      </c>
      <c r="H467" s="131">
        <f>IFERROR(SUM('0'!$I454),"")</f>
        <v>0</v>
      </c>
      <c r="I467" s="134" t="str">
        <f>IFERROR(CONCATENATE('0'!$J454),0)</f>
        <v/>
      </c>
      <c r="J467" s="131" t="str">
        <f>IFERROR(CONCATENATE('0'!$K454),0)</f>
        <v/>
      </c>
      <c r="K467" s="131">
        <f>IFERROR(SUM('0'!$L454),"")</f>
        <v>0</v>
      </c>
      <c r="L467" s="131">
        <f>IFERROR(SUM('0'!$M454),"")</f>
        <v>0</v>
      </c>
      <c r="M467" s="135" t="str">
        <f t="shared" si="7"/>
        <v/>
      </c>
      <c r="N467" s="135">
        <f>IFERROR(SUM('0'!$Q454),"")</f>
        <v>0</v>
      </c>
      <c r="O467" s="135">
        <f>IFERROR(SUM('0'!$R454),"")</f>
        <v>0</v>
      </c>
      <c r="P467" s="135">
        <f>IFERROR(SUM('0'!$S454),"")</f>
        <v>0</v>
      </c>
      <c r="Q467" s="134" t="str">
        <f>IFERROR(CONCATENATE('0'!$T454),"")</f>
        <v>л/к</v>
      </c>
      <c r="R467" s="136" t="str">
        <f>IFERROR(CONCATENATE('0'!$W454),"")</f>
        <v/>
      </c>
    </row>
    <row r="468" spans="1:18" ht="15.95" hidden="1" customHeight="1">
      <c r="A468" s="130" t="str">
        <f>IFERROR(CONCATENATE('0'!$A455),"")</f>
        <v/>
      </c>
      <c r="B468" s="131">
        <f>IFERROR(SUM('0'!$B455),"")</f>
        <v>0</v>
      </c>
      <c r="C468" s="131" t="str">
        <f>CONCATENATE('0'!C455,"(",'0'!D455,")")</f>
        <v>()</v>
      </c>
      <c r="D468" s="132">
        <f>IFERROR(SUM('0'!$E455),"")</f>
        <v>0</v>
      </c>
      <c r="E468" s="131">
        <f>IFERROR(SUM('0'!$F455),"")</f>
        <v>0</v>
      </c>
      <c r="F468" s="131" t="str">
        <f>IFERROR(CONCATENATE('0'!$G455),0)</f>
        <v/>
      </c>
      <c r="G468" s="133">
        <f>IFERROR(SUM('0'!$H455),"")</f>
        <v>0</v>
      </c>
      <c r="H468" s="131">
        <f>IFERROR(SUM('0'!$I455),"")</f>
        <v>0</v>
      </c>
      <c r="I468" s="134" t="str">
        <f>IFERROR(CONCATENATE('0'!$J455),0)</f>
        <v/>
      </c>
      <c r="J468" s="131" t="str">
        <f>IFERROR(CONCATENATE('0'!$K455),0)</f>
        <v/>
      </c>
      <c r="K468" s="131">
        <f>IFERROR(SUM('0'!$L455),"")</f>
        <v>0</v>
      </c>
      <c r="L468" s="131">
        <f>IFERROR(SUM('0'!$M455),"")</f>
        <v>0</v>
      </c>
      <c r="M468" s="135" t="str">
        <f t="shared" si="7"/>
        <v/>
      </c>
      <c r="N468" s="135">
        <f>IFERROR(SUM('0'!$Q455),"")</f>
        <v>0</v>
      </c>
      <c r="O468" s="135">
        <f>IFERROR(SUM('0'!$R455),"")</f>
        <v>0</v>
      </c>
      <c r="P468" s="135">
        <f>IFERROR(SUM('0'!$S455),"")</f>
        <v>0</v>
      </c>
      <c r="Q468" s="134" t="str">
        <f>IFERROR(CONCATENATE('0'!$T455),"")</f>
        <v>л/к</v>
      </c>
      <c r="R468" s="136" t="str">
        <f>IFERROR(CONCATENATE('0'!$W455),"")</f>
        <v/>
      </c>
    </row>
    <row r="469" spans="1:18" ht="15.95" hidden="1" customHeight="1">
      <c r="A469" s="130" t="str">
        <f>IFERROR(CONCATENATE('0'!$A456),"")</f>
        <v/>
      </c>
      <c r="B469" s="131">
        <f>IFERROR(SUM('0'!$B456),"")</f>
        <v>0</v>
      </c>
      <c r="C469" s="131" t="str">
        <f>CONCATENATE('0'!C456,"(",'0'!D456,")")</f>
        <v>()</v>
      </c>
      <c r="D469" s="132">
        <f>IFERROR(SUM('0'!$E456),"")</f>
        <v>0</v>
      </c>
      <c r="E469" s="131">
        <f>IFERROR(SUM('0'!$F456),"")</f>
        <v>0</v>
      </c>
      <c r="F469" s="131" t="str">
        <f>IFERROR(CONCATENATE('0'!$G456),0)</f>
        <v/>
      </c>
      <c r="G469" s="133">
        <f>IFERROR(SUM('0'!$H456),"")</f>
        <v>0</v>
      </c>
      <c r="H469" s="131">
        <f>IFERROR(SUM('0'!$I456),"")</f>
        <v>0</v>
      </c>
      <c r="I469" s="134" t="str">
        <f>IFERROR(CONCATENATE('0'!$J456),0)</f>
        <v/>
      </c>
      <c r="J469" s="131" t="str">
        <f>IFERROR(CONCATENATE('0'!$K456),0)</f>
        <v/>
      </c>
      <c r="K469" s="131">
        <f>IFERROR(SUM('0'!$L456),"")</f>
        <v>0</v>
      </c>
      <c r="L469" s="131">
        <f>IFERROR(SUM('0'!$M456),"")</f>
        <v>0</v>
      </c>
      <c r="M469" s="135" t="str">
        <f t="shared" si="7"/>
        <v/>
      </c>
      <c r="N469" s="135">
        <f>IFERROR(SUM('0'!$Q456),"")</f>
        <v>0</v>
      </c>
      <c r="O469" s="135">
        <f>IFERROR(SUM('0'!$R456),"")</f>
        <v>0</v>
      </c>
      <c r="P469" s="135">
        <f>IFERROR(SUM('0'!$S456),"")</f>
        <v>0</v>
      </c>
      <c r="Q469" s="134" t="str">
        <f>IFERROR(CONCATENATE('0'!$T456),"")</f>
        <v>л/к</v>
      </c>
      <c r="R469" s="136" t="str">
        <f>IFERROR(CONCATENATE('0'!$W456),"")</f>
        <v/>
      </c>
    </row>
    <row r="470" spans="1:18" ht="15.95" hidden="1" customHeight="1">
      <c r="A470" s="130" t="str">
        <f>IFERROR(CONCATENATE('0'!$A457),"")</f>
        <v/>
      </c>
      <c r="B470" s="131">
        <f>IFERROR(SUM('0'!$B457),"")</f>
        <v>0</v>
      </c>
      <c r="C470" s="131" t="str">
        <f>CONCATENATE('0'!C457,"(",'0'!D457,")")</f>
        <v>()</v>
      </c>
      <c r="D470" s="132">
        <f>IFERROR(SUM('0'!$E457),"")</f>
        <v>0</v>
      </c>
      <c r="E470" s="131">
        <f>IFERROR(SUM('0'!$F457),"")</f>
        <v>0</v>
      </c>
      <c r="F470" s="131" t="str">
        <f>IFERROR(CONCATENATE('0'!$G457),0)</f>
        <v/>
      </c>
      <c r="G470" s="133">
        <f>IFERROR(SUM('0'!$H457),"")</f>
        <v>0</v>
      </c>
      <c r="H470" s="131">
        <f>IFERROR(SUM('0'!$I457),"")</f>
        <v>0</v>
      </c>
      <c r="I470" s="134" t="str">
        <f>IFERROR(CONCATENATE('0'!$J457),0)</f>
        <v/>
      </c>
      <c r="J470" s="131" t="str">
        <f>IFERROR(CONCATENATE('0'!$K457),0)</f>
        <v/>
      </c>
      <c r="K470" s="131">
        <f>IFERROR(SUM('0'!$L457),"")</f>
        <v>0</v>
      </c>
      <c r="L470" s="131">
        <f>IFERROR(SUM('0'!$M457),"")</f>
        <v>0</v>
      </c>
      <c r="M470" s="135" t="str">
        <f t="shared" si="7"/>
        <v/>
      </c>
      <c r="N470" s="135">
        <f>IFERROR(SUM('0'!$Q457),"")</f>
        <v>0</v>
      </c>
      <c r="O470" s="135">
        <f>IFERROR(SUM('0'!$R457),"")</f>
        <v>0</v>
      </c>
      <c r="P470" s="135">
        <f>IFERROR(SUM('0'!$S457),"")</f>
        <v>0</v>
      </c>
      <c r="Q470" s="134" t="str">
        <f>IFERROR(CONCATENATE('0'!$T457),"")</f>
        <v>л/к</v>
      </c>
      <c r="R470" s="136" t="str">
        <f>IFERROR(CONCATENATE('0'!$W457),"")</f>
        <v/>
      </c>
    </row>
    <row r="471" spans="1:18" ht="15.95" hidden="1" customHeight="1">
      <c r="A471" s="130" t="str">
        <f>IFERROR(CONCATENATE('0'!$A458),"")</f>
        <v/>
      </c>
      <c r="B471" s="131">
        <f>IFERROR(SUM('0'!$B458),"")</f>
        <v>0</v>
      </c>
      <c r="C471" s="131" t="str">
        <f>CONCATENATE('0'!C458,"(",'0'!D458,")")</f>
        <v>()</v>
      </c>
      <c r="D471" s="132">
        <f>IFERROR(SUM('0'!$E458),"")</f>
        <v>0</v>
      </c>
      <c r="E471" s="131">
        <f>IFERROR(SUM('0'!$F458),"")</f>
        <v>0</v>
      </c>
      <c r="F471" s="131" t="str">
        <f>IFERROR(CONCATENATE('0'!$G458),0)</f>
        <v/>
      </c>
      <c r="G471" s="133">
        <f>IFERROR(SUM('0'!$H458),"")</f>
        <v>0</v>
      </c>
      <c r="H471" s="131">
        <f>IFERROR(SUM('0'!$I458),"")</f>
        <v>0</v>
      </c>
      <c r="I471" s="134" t="str">
        <f>IFERROR(CONCATENATE('0'!$J458),0)</f>
        <v/>
      </c>
      <c r="J471" s="131" t="str">
        <f>IFERROR(CONCATENATE('0'!$K458),0)</f>
        <v/>
      </c>
      <c r="K471" s="131">
        <f>IFERROR(SUM('0'!$L458),"")</f>
        <v>0</v>
      </c>
      <c r="L471" s="131">
        <f>IFERROR(SUM('0'!$M458),"")</f>
        <v>0</v>
      </c>
      <c r="M471" s="135" t="str">
        <f t="shared" si="7"/>
        <v/>
      </c>
      <c r="N471" s="135">
        <f>IFERROR(SUM('0'!$Q458),"")</f>
        <v>0</v>
      </c>
      <c r="O471" s="135">
        <f>IFERROR(SUM('0'!$R458),"")</f>
        <v>0</v>
      </c>
      <c r="P471" s="135">
        <f>IFERROR(SUM('0'!$S458),"")</f>
        <v>0</v>
      </c>
      <c r="Q471" s="134" t="str">
        <f>IFERROR(CONCATENATE('0'!$T458),"")</f>
        <v>л/к</v>
      </c>
      <c r="R471" s="136" t="str">
        <f>IFERROR(CONCATENATE('0'!$W458),"")</f>
        <v/>
      </c>
    </row>
    <row r="472" spans="1:18" ht="15.95" hidden="1" customHeight="1">
      <c r="A472" s="130" t="str">
        <f>IFERROR(CONCATENATE('0'!$A459),"")</f>
        <v/>
      </c>
      <c r="B472" s="131">
        <f>IFERROR(SUM('0'!$B459),"")</f>
        <v>0</v>
      </c>
      <c r="C472" s="131" t="str">
        <f>CONCATENATE('0'!C459,"(",'0'!D459,")")</f>
        <v>()</v>
      </c>
      <c r="D472" s="132">
        <f>IFERROR(SUM('0'!$E459),"")</f>
        <v>0</v>
      </c>
      <c r="E472" s="131">
        <f>IFERROR(SUM('0'!$F459),"")</f>
        <v>0</v>
      </c>
      <c r="F472" s="131" t="str">
        <f>IFERROR(CONCATENATE('0'!$G459),0)</f>
        <v/>
      </c>
      <c r="G472" s="133">
        <f>IFERROR(SUM('0'!$H459),"")</f>
        <v>0</v>
      </c>
      <c r="H472" s="131">
        <f>IFERROR(SUM('0'!$I459),"")</f>
        <v>0</v>
      </c>
      <c r="I472" s="134" t="str">
        <f>IFERROR(CONCATENATE('0'!$J459),0)</f>
        <v/>
      </c>
      <c r="J472" s="131" t="str">
        <f>IFERROR(CONCATENATE('0'!$K459),0)</f>
        <v/>
      </c>
      <c r="K472" s="131">
        <f>IFERROR(SUM('0'!$L459),"")</f>
        <v>0</v>
      </c>
      <c r="L472" s="131">
        <f>IFERROR(SUM('0'!$M459),"")</f>
        <v>0</v>
      </c>
      <c r="M472" s="135" t="str">
        <f t="shared" si="7"/>
        <v/>
      </c>
      <c r="N472" s="135">
        <f>IFERROR(SUM('0'!$Q459),"")</f>
        <v>0</v>
      </c>
      <c r="O472" s="135">
        <f>IFERROR(SUM('0'!$R459),"")</f>
        <v>0</v>
      </c>
      <c r="P472" s="135">
        <f>IFERROR(SUM('0'!$S459),"")</f>
        <v>0</v>
      </c>
      <c r="Q472" s="134" t="str">
        <f>IFERROR(CONCATENATE('0'!$T459),"")</f>
        <v>л/к</v>
      </c>
      <c r="R472" s="136" t="str">
        <f>IFERROR(CONCATENATE('0'!$W459),"")</f>
        <v/>
      </c>
    </row>
    <row r="473" spans="1:18" ht="15.95" hidden="1" customHeight="1">
      <c r="A473" s="130" t="str">
        <f>IFERROR(CONCATENATE('0'!$A460),"")</f>
        <v/>
      </c>
      <c r="B473" s="131">
        <f>IFERROR(SUM('0'!$B460),"")</f>
        <v>0</v>
      </c>
      <c r="C473" s="131" t="str">
        <f>CONCATENATE('0'!C460,"(",'0'!D460,")")</f>
        <v>()</v>
      </c>
      <c r="D473" s="132">
        <f>IFERROR(SUM('0'!$E460),"")</f>
        <v>0</v>
      </c>
      <c r="E473" s="131">
        <f>IFERROR(SUM('0'!$F460),"")</f>
        <v>0</v>
      </c>
      <c r="F473" s="131" t="str">
        <f>IFERROR(CONCATENATE('0'!$G460),0)</f>
        <v/>
      </c>
      <c r="G473" s="133">
        <f>IFERROR(SUM('0'!$H460),"")</f>
        <v>0</v>
      </c>
      <c r="H473" s="131">
        <f>IFERROR(SUM('0'!$I460),"")</f>
        <v>0</v>
      </c>
      <c r="I473" s="134" t="str">
        <f>IFERROR(CONCATENATE('0'!$J460),0)</f>
        <v/>
      </c>
      <c r="J473" s="131" t="str">
        <f>IFERROR(CONCATENATE('0'!$K460),0)</f>
        <v/>
      </c>
      <c r="K473" s="131">
        <f>IFERROR(SUM('0'!$L460),"")</f>
        <v>0</v>
      </c>
      <c r="L473" s="131">
        <f>IFERROR(SUM('0'!$M460),"")</f>
        <v>0</v>
      </c>
      <c r="M473" s="135" t="str">
        <f t="shared" si="7"/>
        <v/>
      </c>
      <c r="N473" s="135">
        <f>IFERROR(SUM('0'!$Q460),"")</f>
        <v>0</v>
      </c>
      <c r="O473" s="135">
        <f>IFERROR(SUM('0'!$R460),"")</f>
        <v>0</v>
      </c>
      <c r="P473" s="135">
        <f>IFERROR(SUM('0'!$S460),"")</f>
        <v>0</v>
      </c>
      <c r="Q473" s="134" t="str">
        <f>IFERROR(CONCATENATE('0'!$T460),"")</f>
        <v>л/к</v>
      </c>
      <c r="R473" s="136" t="str">
        <f>IFERROR(CONCATENATE('0'!$W460),"")</f>
        <v/>
      </c>
    </row>
    <row r="474" spans="1:18" ht="15.95" hidden="1" customHeight="1">
      <c r="A474" s="130" t="str">
        <f>IFERROR(CONCATENATE('0'!$A461),"")</f>
        <v/>
      </c>
      <c r="B474" s="131">
        <f>IFERROR(SUM('0'!$B461),"")</f>
        <v>0</v>
      </c>
      <c r="C474" s="131" t="str">
        <f>CONCATENATE('0'!C461,"(",'0'!D461,")")</f>
        <v>()</v>
      </c>
      <c r="D474" s="132">
        <f>IFERROR(SUM('0'!$E461),"")</f>
        <v>0</v>
      </c>
      <c r="E474" s="131">
        <f>IFERROR(SUM('0'!$F461),"")</f>
        <v>0</v>
      </c>
      <c r="F474" s="131" t="str">
        <f>IFERROR(CONCATENATE('0'!$G461),0)</f>
        <v/>
      </c>
      <c r="G474" s="133">
        <f>IFERROR(SUM('0'!$H461),"")</f>
        <v>0</v>
      </c>
      <c r="H474" s="131">
        <f>IFERROR(SUM('0'!$I461),"")</f>
        <v>0</v>
      </c>
      <c r="I474" s="134" t="str">
        <f>IFERROR(CONCATENATE('0'!$J461),0)</f>
        <v/>
      </c>
      <c r="J474" s="131" t="str">
        <f>IFERROR(CONCATENATE('0'!$K461),0)</f>
        <v/>
      </c>
      <c r="K474" s="131">
        <f>IFERROR(SUM('0'!$L461),"")</f>
        <v>0</v>
      </c>
      <c r="L474" s="131">
        <f>IFERROR(SUM('0'!$M461),"")</f>
        <v>0</v>
      </c>
      <c r="M474" s="135" t="str">
        <f t="shared" si="7"/>
        <v/>
      </c>
      <c r="N474" s="135">
        <f>IFERROR(SUM('0'!$Q461),"")</f>
        <v>0</v>
      </c>
      <c r="O474" s="135">
        <f>IFERROR(SUM('0'!$R461),"")</f>
        <v>0</v>
      </c>
      <c r="P474" s="135">
        <f>IFERROR(SUM('0'!$S461),"")</f>
        <v>0</v>
      </c>
      <c r="Q474" s="134" t="str">
        <f>IFERROR(CONCATENATE('0'!$T461),"")</f>
        <v>л/к</v>
      </c>
      <c r="R474" s="136" t="str">
        <f>IFERROR(CONCATENATE('0'!$W461),"")</f>
        <v/>
      </c>
    </row>
    <row r="475" spans="1:18" ht="15.95" hidden="1" customHeight="1">
      <c r="A475" s="130" t="str">
        <f>IFERROR(CONCATENATE('0'!$A462),"")</f>
        <v/>
      </c>
      <c r="B475" s="131">
        <f>IFERROR(SUM('0'!$B462),"")</f>
        <v>0</v>
      </c>
      <c r="C475" s="131" t="str">
        <f>CONCATENATE('0'!C462,"(",'0'!D462,")")</f>
        <v>()</v>
      </c>
      <c r="D475" s="132">
        <f>IFERROR(SUM('0'!$E462),"")</f>
        <v>0</v>
      </c>
      <c r="E475" s="131">
        <f>IFERROR(SUM('0'!$F462),"")</f>
        <v>0</v>
      </c>
      <c r="F475" s="131" t="str">
        <f>IFERROR(CONCATENATE('0'!$G462),0)</f>
        <v/>
      </c>
      <c r="G475" s="133">
        <f>IFERROR(SUM('0'!$H462),"")</f>
        <v>0</v>
      </c>
      <c r="H475" s="131">
        <f>IFERROR(SUM('0'!$I462),"")</f>
        <v>0</v>
      </c>
      <c r="I475" s="134" t="str">
        <f>IFERROR(CONCATENATE('0'!$J462),0)</f>
        <v/>
      </c>
      <c r="J475" s="131" t="str">
        <f>IFERROR(CONCATENATE('0'!$K462),0)</f>
        <v/>
      </c>
      <c r="K475" s="131">
        <f>IFERROR(SUM('0'!$L462),"")</f>
        <v>0</v>
      </c>
      <c r="L475" s="131">
        <f>IFERROR(SUM('0'!$M462),"")</f>
        <v>0</v>
      </c>
      <c r="M475" s="135" t="str">
        <f t="shared" si="7"/>
        <v/>
      </c>
      <c r="N475" s="135">
        <f>IFERROR(SUM('0'!$Q462),"")</f>
        <v>0</v>
      </c>
      <c r="O475" s="135">
        <f>IFERROR(SUM('0'!$R462),"")</f>
        <v>0</v>
      </c>
      <c r="P475" s="135">
        <f>IFERROR(SUM('0'!$S462),"")</f>
        <v>0</v>
      </c>
      <c r="Q475" s="134" t="str">
        <f>IFERROR(CONCATENATE('0'!$T462),"")</f>
        <v>л/к</v>
      </c>
      <c r="R475" s="136" t="str">
        <f>IFERROR(CONCATENATE('0'!$W462),"")</f>
        <v/>
      </c>
    </row>
    <row r="476" spans="1:18" ht="15.95" hidden="1" customHeight="1">
      <c r="A476" s="130" t="str">
        <f>IFERROR(CONCATENATE('0'!$A463),"")</f>
        <v/>
      </c>
      <c r="B476" s="131">
        <f>IFERROR(SUM('0'!$B463),"")</f>
        <v>0</v>
      </c>
      <c r="C476" s="131" t="str">
        <f>CONCATENATE('0'!C463,"(",'0'!D463,")")</f>
        <v>()</v>
      </c>
      <c r="D476" s="132">
        <f>IFERROR(SUM('0'!$E463),"")</f>
        <v>0</v>
      </c>
      <c r="E476" s="131">
        <f>IFERROR(SUM('0'!$F463),"")</f>
        <v>0</v>
      </c>
      <c r="F476" s="131" t="str">
        <f>IFERROR(CONCATENATE('0'!$G463),0)</f>
        <v/>
      </c>
      <c r="G476" s="133">
        <f>IFERROR(SUM('0'!$H463),"")</f>
        <v>0</v>
      </c>
      <c r="H476" s="131">
        <f>IFERROR(SUM('0'!$I463),"")</f>
        <v>0</v>
      </c>
      <c r="I476" s="134" t="str">
        <f>IFERROR(CONCATENATE('0'!$J463),0)</f>
        <v/>
      </c>
      <c r="J476" s="131" t="str">
        <f>IFERROR(CONCATENATE('0'!$K463),0)</f>
        <v/>
      </c>
      <c r="K476" s="131">
        <f>IFERROR(SUM('0'!$L463),"")</f>
        <v>0</v>
      </c>
      <c r="L476" s="131">
        <f>IFERROR(SUM('0'!$M463),"")</f>
        <v>0</v>
      </c>
      <c r="M476" s="135" t="str">
        <f t="shared" si="7"/>
        <v/>
      </c>
      <c r="N476" s="135">
        <f>IFERROR(SUM('0'!$Q463),"")</f>
        <v>0</v>
      </c>
      <c r="O476" s="135">
        <f>IFERROR(SUM('0'!$R463),"")</f>
        <v>0</v>
      </c>
      <c r="P476" s="135">
        <f>IFERROR(SUM('0'!$S463),"")</f>
        <v>0</v>
      </c>
      <c r="Q476" s="134" t="str">
        <f>IFERROR(CONCATENATE('0'!$T463),"")</f>
        <v>л/к</v>
      </c>
      <c r="R476" s="136" t="str">
        <f>IFERROR(CONCATENATE('0'!$W463),"")</f>
        <v/>
      </c>
    </row>
    <row r="477" spans="1:18" ht="15.95" hidden="1" customHeight="1">
      <c r="A477" s="130" t="str">
        <f>IFERROR(CONCATENATE('0'!$A464),"")</f>
        <v/>
      </c>
      <c r="B477" s="131">
        <f>IFERROR(SUM('0'!$B464),"")</f>
        <v>0</v>
      </c>
      <c r="C477" s="131" t="str">
        <f>CONCATENATE('0'!C464,"(",'0'!D464,")")</f>
        <v>()</v>
      </c>
      <c r="D477" s="132">
        <f>IFERROR(SUM('0'!$E464),"")</f>
        <v>0</v>
      </c>
      <c r="E477" s="131">
        <f>IFERROR(SUM('0'!$F464),"")</f>
        <v>0</v>
      </c>
      <c r="F477" s="131" t="str">
        <f>IFERROR(CONCATENATE('0'!$G464),0)</f>
        <v/>
      </c>
      <c r="G477" s="133">
        <f>IFERROR(SUM('0'!$H464),"")</f>
        <v>0</v>
      </c>
      <c r="H477" s="131">
        <f>IFERROR(SUM('0'!$I464),"")</f>
        <v>0</v>
      </c>
      <c r="I477" s="134" t="str">
        <f>IFERROR(CONCATENATE('0'!$J464),0)</f>
        <v/>
      </c>
      <c r="J477" s="131" t="str">
        <f>IFERROR(CONCATENATE('0'!$K464),0)</f>
        <v/>
      </c>
      <c r="K477" s="131">
        <f>IFERROR(SUM('0'!$L464),"")</f>
        <v>0</v>
      </c>
      <c r="L477" s="131">
        <f>IFERROR(SUM('0'!$M464),"")</f>
        <v>0</v>
      </c>
      <c r="M477" s="135" t="str">
        <f t="shared" si="7"/>
        <v/>
      </c>
      <c r="N477" s="135">
        <f>IFERROR(SUM('0'!$Q464),"")</f>
        <v>0</v>
      </c>
      <c r="O477" s="135">
        <f>IFERROR(SUM('0'!$R464),"")</f>
        <v>0</v>
      </c>
      <c r="P477" s="135">
        <f>IFERROR(SUM('0'!$S464),"")</f>
        <v>0</v>
      </c>
      <c r="Q477" s="134" t="str">
        <f>IFERROR(CONCATENATE('0'!$T464),"")</f>
        <v>л/к</v>
      </c>
      <c r="R477" s="136" t="str">
        <f>IFERROR(CONCATENATE('0'!$W464),"")</f>
        <v/>
      </c>
    </row>
    <row r="478" spans="1:18" ht="15.95" hidden="1" customHeight="1">
      <c r="A478" s="130" t="str">
        <f>IFERROR(CONCATENATE('0'!$A465),"")</f>
        <v/>
      </c>
      <c r="B478" s="131">
        <f>IFERROR(SUM('0'!$B465),"")</f>
        <v>0</v>
      </c>
      <c r="C478" s="131" t="str">
        <f>CONCATENATE('0'!C465,"(",'0'!D465,")")</f>
        <v>()</v>
      </c>
      <c r="D478" s="132">
        <f>IFERROR(SUM('0'!$E465),"")</f>
        <v>0</v>
      </c>
      <c r="E478" s="131">
        <f>IFERROR(SUM('0'!$F465),"")</f>
        <v>0</v>
      </c>
      <c r="F478" s="131" t="str">
        <f>IFERROR(CONCATENATE('0'!$G465),0)</f>
        <v/>
      </c>
      <c r="G478" s="133">
        <f>IFERROR(SUM('0'!$H465),"")</f>
        <v>0</v>
      </c>
      <c r="H478" s="131">
        <f>IFERROR(SUM('0'!$I465),"")</f>
        <v>0</v>
      </c>
      <c r="I478" s="134" t="str">
        <f>IFERROR(CONCATENATE('0'!$J465),0)</f>
        <v/>
      </c>
      <c r="J478" s="131" t="str">
        <f>IFERROR(CONCATENATE('0'!$K465),0)</f>
        <v/>
      </c>
      <c r="K478" s="131">
        <f>IFERROR(SUM('0'!$L465),"")</f>
        <v>0</v>
      </c>
      <c r="L478" s="131">
        <f>IFERROR(SUM('0'!$M465),"")</f>
        <v>0</v>
      </c>
      <c r="M478" s="135" t="str">
        <f t="shared" si="7"/>
        <v/>
      </c>
      <c r="N478" s="135">
        <f>IFERROR(SUM('0'!$Q465),"")</f>
        <v>0</v>
      </c>
      <c r="O478" s="135">
        <f>IFERROR(SUM('0'!$R465),"")</f>
        <v>0</v>
      </c>
      <c r="P478" s="135">
        <f>IFERROR(SUM('0'!$S465),"")</f>
        <v>0</v>
      </c>
      <c r="Q478" s="134" t="str">
        <f>IFERROR(CONCATENATE('0'!$T465),"")</f>
        <v>л/к</v>
      </c>
      <c r="R478" s="136" t="str">
        <f>IFERROR(CONCATENATE('0'!$W465),"")</f>
        <v/>
      </c>
    </row>
    <row r="479" spans="1:18" ht="15.95" hidden="1" customHeight="1">
      <c r="A479" s="130" t="str">
        <f>IFERROR(CONCATENATE('0'!$A466),"")</f>
        <v/>
      </c>
      <c r="B479" s="131">
        <f>IFERROR(SUM('0'!$B466),"")</f>
        <v>0</v>
      </c>
      <c r="C479" s="131" t="str">
        <f>CONCATENATE('0'!C466,"(",'0'!D466,")")</f>
        <v>()</v>
      </c>
      <c r="D479" s="132">
        <f>IFERROR(SUM('0'!$E466),"")</f>
        <v>0</v>
      </c>
      <c r="E479" s="131">
        <f>IFERROR(SUM('0'!$F466),"")</f>
        <v>0</v>
      </c>
      <c r="F479" s="131" t="str">
        <f>IFERROR(CONCATENATE('0'!$G466),0)</f>
        <v/>
      </c>
      <c r="G479" s="133">
        <f>IFERROR(SUM('0'!$H466),"")</f>
        <v>0</v>
      </c>
      <c r="H479" s="131">
        <f>IFERROR(SUM('0'!$I466),"")</f>
        <v>0</v>
      </c>
      <c r="I479" s="134" t="str">
        <f>IFERROR(CONCATENATE('0'!$J466),0)</f>
        <v/>
      </c>
      <c r="J479" s="131" t="str">
        <f>IFERROR(CONCATENATE('0'!$K466),0)</f>
        <v/>
      </c>
      <c r="K479" s="131">
        <f>IFERROR(SUM('0'!$L466),"")</f>
        <v>0</v>
      </c>
      <c r="L479" s="131">
        <f>IFERROR(SUM('0'!$M466),"")</f>
        <v>0</v>
      </c>
      <c r="M479" s="135" t="str">
        <f t="shared" si="7"/>
        <v/>
      </c>
      <c r="N479" s="135">
        <f>IFERROR(SUM('0'!$Q466),"")</f>
        <v>0</v>
      </c>
      <c r="O479" s="135">
        <f>IFERROR(SUM('0'!$R466),"")</f>
        <v>0</v>
      </c>
      <c r="P479" s="135">
        <f>IFERROR(SUM('0'!$S466),"")</f>
        <v>0</v>
      </c>
      <c r="Q479" s="134" t="str">
        <f>IFERROR(CONCATENATE('0'!$T466),"")</f>
        <v>л/к</v>
      </c>
      <c r="R479" s="136" t="str">
        <f>IFERROR(CONCATENATE('0'!$W466),"")</f>
        <v/>
      </c>
    </row>
    <row r="480" spans="1:18" ht="15.95" hidden="1" customHeight="1">
      <c r="A480" s="130" t="str">
        <f>IFERROR(CONCATENATE('0'!$A467),"")</f>
        <v/>
      </c>
      <c r="B480" s="131">
        <f>IFERROR(SUM('0'!$B467),"")</f>
        <v>0</v>
      </c>
      <c r="C480" s="131" t="str">
        <f>CONCATENATE('0'!C467,"(",'0'!D467,")")</f>
        <v>()</v>
      </c>
      <c r="D480" s="132">
        <f>IFERROR(SUM('0'!$E467),"")</f>
        <v>0</v>
      </c>
      <c r="E480" s="131">
        <f>IFERROR(SUM('0'!$F467),"")</f>
        <v>0</v>
      </c>
      <c r="F480" s="131" t="str">
        <f>IFERROR(CONCATENATE('0'!$G467),0)</f>
        <v/>
      </c>
      <c r="G480" s="133">
        <f>IFERROR(SUM('0'!$H467),"")</f>
        <v>0</v>
      </c>
      <c r="H480" s="131">
        <f>IFERROR(SUM('0'!$I467),"")</f>
        <v>0</v>
      </c>
      <c r="I480" s="134" t="str">
        <f>IFERROR(CONCATENATE('0'!$J467),0)</f>
        <v/>
      </c>
      <c r="J480" s="131" t="str">
        <f>IFERROR(CONCATENATE('0'!$K467),0)</f>
        <v/>
      </c>
      <c r="K480" s="131">
        <f>IFERROR(SUM('0'!$L467),"")</f>
        <v>0</v>
      </c>
      <c r="L480" s="131">
        <f>IFERROR(SUM('0'!$M467),"")</f>
        <v>0</v>
      </c>
      <c r="M480" s="135" t="str">
        <f t="shared" si="7"/>
        <v/>
      </c>
      <c r="N480" s="135">
        <f>IFERROR(SUM('0'!$Q467),"")</f>
        <v>0</v>
      </c>
      <c r="O480" s="135">
        <f>IFERROR(SUM('0'!$R467),"")</f>
        <v>0</v>
      </c>
      <c r="P480" s="135">
        <f>IFERROR(SUM('0'!$S467),"")</f>
        <v>0</v>
      </c>
      <c r="Q480" s="134" t="str">
        <f>IFERROR(CONCATENATE('0'!$T467),"")</f>
        <v>л/к</v>
      </c>
      <c r="R480" s="136" t="str">
        <f>IFERROR(CONCATENATE('0'!$W467),"")</f>
        <v/>
      </c>
    </row>
    <row r="481" spans="1:18" ht="15.95" hidden="1" customHeight="1">
      <c r="A481" s="130" t="str">
        <f>IFERROR(CONCATENATE('0'!$A468),"")</f>
        <v/>
      </c>
      <c r="B481" s="131">
        <f>IFERROR(SUM('0'!$B468),"")</f>
        <v>0</v>
      </c>
      <c r="C481" s="131" t="str">
        <f>CONCATENATE('0'!C468,"(",'0'!D468,")")</f>
        <v>()</v>
      </c>
      <c r="D481" s="132">
        <f>IFERROR(SUM('0'!$E468),"")</f>
        <v>0</v>
      </c>
      <c r="E481" s="131">
        <f>IFERROR(SUM('0'!$F468),"")</f>
        <v>0</v>
      </c>
      <c r="F481" s="131" t="str">
        <f>IFERROR(CONCATENATE('0'!$G468),0)</f>
        <v/>
      </c>
      <c r="G481" s="133">
        <f>IFERROR(SUM('0'!$H468),"")</f>
        <v>0</v>
      </c>
      <c r="H481" s="131">
        <f>IFERROR(SUM('0'!$I468),"")</f>
        <v>0</v>
      </c>
      <c r="I481" s="134" t="str">
        <f>IFERROR(CONCATENATE('0'!$J468),0)</f>
        <v/>
      </c>
      <c r="J481" s="131" t="str">
        <f>IFERROR(CONCATENATE('0'!$K468),0)</f>
        <v/>
      </c>
      <c r="K481" s="131">
        <f>IFERROR(SUM('0'!$L468),"")</f>
        <v>0</v>
      </c>
      <c r="L481" s="131">
        <f>IFERROR(SUM('0'!$M468),"")</f>
        <v>0</v>
      </c>
      <c r="M481" s="135" t="str">
        <f t="shared" si="7"/>
        <v/>
      </c>
      <c r="N481" s="135">
        <f>IFERROR(SUM('0'!$Q468),"")</f>
        <v>0</v>
      </c>
      <c r="O481" s="135">
        <f>IFERROR(SUM('0'!$R468),"")</f>
        <v>0</v>
      </c>
      <c r="P481" s="135">
        <f>IFERROR(SUM('0'!$S468),"")</f>
        <v>0</v>
      </c>
      <c r="Q481" s="134" t="str">
        <f>IFERROR(CONCATENATE('0'!$T468),"")</f>
        <v>л/к</v>
      </c>
      <c r="R481" s="136" t="str">
        <f>IFERROR(CONCATENATE('0'!$W468),"")</f>
        <v/>
      </c>
    </row>
    <row r="482" spans="1:18" ht="15.95" hidden="1" customHeight="1">
      <c r="A482" s="130" t="str">
        <f>IFERROR(CONCATENATE('0'!$A469),"")</f>
        <v/>
      </c>
      <c r="B482" s="131">
        <f>IFERROR(SUM('0'!$B469),"")</f>
        <v>0</v>
      </c>
      <c r="C482" s="131" t="str">
        <f>CONCATENATE('0'!C469,"(",'0'!D469,")")</f>
        <v>()</v>
      </c>
      <c r="D482" s="132">
        <f>IFERROR(SUM('0'!$E469),"")</f>
        <v>0</v>
      </c>
      <c r="E482" s="131">
        <f>IFERROR(SUM('0'!$F469),"")</f>
        <v>0</v>
      </c>
      <c r="F482" s="131" t="str">
        <f>IFERROR(CONCATENATE('0'!$G469),0)</f>
        <v/>
      </c>
      <c r="G482" s="133">
        <f>IFERROR(SUM('0'!$H469),"")</f>
        <v>0</v>
      </c>
      <c r="H482" s="131">
        <f>IFERROR(SUM('0'!$I469),"")</f>
        <v>0</v>
      </c>
      <c r="I482" s="134" t="str">
        <f>IFERROR(CONCATENATE('0'!$J469),0)</f>
        <v/>
      </c>
      <c r="J482" s="131" t="str">
        <f>IFERROR(CONCATENATE('0'!$K469),0)</f>
        <v/>
      </c>
      <c r="K482" s="131">
        <f>IFERROR(SUM('0'!$L469),"")</f>
        <v>0</v>
      </c>
      <c r="L482" s="131">
        <f>IFERROR(SUM('0'!$M469),"")</f>
        <v>0</v>
      </c>
      <c r="M482" s="135" t="str">
        <f t="shared" si="7"/>
        <v/>
      </c>
      <c r="N482" s="135">
        <f>IFERROR(SUM('0'!$Q469),"")</f>
        <v>0</v>
      </c>
      <c r="O482" s="135">
        <f>IFERROR(SUM('0'!$R469),"")</f>
        <v>0</v>
      </c>
      <c r="P482" s="135">
        <f>IFERROR(SUM('0'!$S469),"")</f>
        <v>0</v>
      </c>
      <c r="Q482" s="134" t="str">
        <f>IFERROR(CONCATENATE('0'!$T469),"")</f>
        <v>л/к</v>
      </c>
      <c r="R482" s="136" t="str">
        <f>IFERROR(CONCATENATE('0'!$W469),"")</f>
        <v/>
      </c>
    </row>
    <row r="483" spans="1:18" ht="15.95" hidden="1" customHeight="1">
      <c r="A483" s="130" t="str">
        <f>IFERROR(CONCATENATE('0'!$A470),"")</f>
        <v/>
      </c>
      <c r="B483" s="131">
        <f>IFERROR(SUM('0'!$B470),"")</f>
        <v>0</v>
      </c>
      <c r="C483" s="131" t="str">
        <f>CONCATENATE('0'!C470,"(",'0'!D470,")")</f>
        <v>()</v>
      </c>
      <c r="D483" s="132">
        <f>IFERROR(SUM('0'!$E470),"")</f>
        <v>0</v>
      </c>
      <c r="E483" s="131">
        <f>IFERROR(SUM('0'!$F470),"")</f>
        <v>0</v>
      </c>
      <c r="F483" s="131" t="str">
        <f>IFERROR(CONCATENATE('0'!$G470),0)</f>
        <v/>
      </c>
      <c r="G483" s="133">
        <f>IFERROR(SUM('0'!$H470),"")</f>
        <v>0</v>
      </c>
      <c r="H483" s="131">
        <f>IFERROR(SUM('0'!$I470),"")</f>
        <v>0</v>
      </c>
      <c r="I483" s="134" t="str">
        <f>IFERROR(CONCATENATE('0'!$J470),0)</f>
        <v/>
      </c>
      <c r="J483" s="131" t="str">
        <f>IFERROR(CONCATENATE('0'!$K470),0)</f>
        <v/>
      </c>
      <c r="K483" s="131">
        <f>IFERROR(SUM('0'!$L470),"")</f>
        <v>0</v>
      </c>
      <c r="L483" s="131">
        <f>IFERROR(SUM('0'!$M470),"")</f>
        <v>0</v>
      </c>
      <c r="M483" s="135" t="str">
        <f t="shared" si="7"/>
        <v/>
      </c>
      <c r="N483" s="135">
        <f>IFERROR(SUM('0'!$Q470),"")</f>
        <v>0</v>
      </c>
      <c r="O483" s="135">
        <f>IFERROR(SUM('0'!$R470),"")</f>
        <v>0</v>
      </c>
      <c r="P483" s="135">
        <f>IFERROR(SUM('0'!$S470),"")</f>
        <v>0</v>
      </c>
      <c r="Q483" s="134" t="str">
        <f>IFERROR(CONCATENATE('0'!$T470),"")</f>
        <v>л/к</v>
      </c>
      <c r="R483" s="136" t="str">
        <f>IFERROR(CONCATENATE('0'!$W470),"")</f>
        <v/>
      </c>
    </row>
    <row r="484" spans="1:18" ht="15.95" hidden="1" customHeight="1">
      <c r="A484" s="130" t="str">
        <f>IFERROR(CONCATENATE('0'!$A471),"")</f>
        <v/>
      </c>
      <c r="B484" s="131">
        <f>IFERROR(SUM('0'!$B471),"")</f>
        <v>0</v>
      </c>
      <c r="C484" s="131" t="str">
        <f>CONCATENATE('0'!C471,"(",'0'!D471,")")</f>
        <v>()</v>
      </c>
      <c r="D484" s="132">
        <f>IFERROR(SUM('0'!$E471),"")</f>
        <v>0</v>
      </c>
      <c r="E484" s="131">
        <f>IFERROR(SUM('0'!$F471),"")</f>
        <v>0</v>
      </c>
      <c r="F484" s="131" t="str">
        <f>IFERROR(CONCATENATE('0'!$G471),0)</f>
        <v/>
      </c>
      <c r="G484" s="133">
        <f>IFERROR(SUM('0'!$H471),"")</f>
        <v>0</v>
      </c>
      <c r="H484" s="131">
        <f>IFERROR(SUM('0'!$I471),"")</f>
        <v>0</v>
      </c>
      <c r="I484" s="134" t="str">
        <f>IFERROR(CONCATENATE('0'!$J471),0)</f>
        <v/>
      </c>
      <c r="J484" s="131" t="str">
        <f>IFERROR(CONCATENATE('0'!$K471),0)</f>
        <v/>
      </c>
      <c r="K484" s="131">
        <f>IFERROR(SUM('0'!$L471),"")</f>
        <v>0</v>
      </c>
      <c r="L484" s="131">
        <f>IFERROR(SUM('0'!$M471),"")</f>
        <v>0</v>
      </c>
      <c r="M484" s="135" t="str">
        <f t="shared" si="7"/>
        <v/>
      </c>
      <c r="N484" s="135">
        <f>IFERROR(SUM('0'!$Q471),"")</f>
        <v>0</v>
      </c>
      <c r="O484" s="135">
        <f>IFERROR(SUM('0'!$R471),"")</f>
        <v>0</v>
      </c>
      <c r="P484" s="135">
        <f>IFERROR(SUM('0'!$S471),"")</f>
        <v>0</v>
      </c>
      <c r="Q484" s="134" t="str">
        <f>IFERROR(CONCATENATE('0'!$T471),"")</f>
        <v>л/к</v>
      </c>
      <c r="R484" s="136" t="str">
        <f>IFERROR(CONCATENATE('0'!$W471),"")</f>
        <v/>
      </c>
    </row>
    <row r="485" spans="1:18" ht="15.95" hidden="1" customHeight="1">
      <c r="A485" s="130" t="str">
        <f>IFERROR(CONCATENATE('0'!$A472),"")</f>
        <v/>
      </c>
      <c r="B485" s="131">
        <f>IFERROR(SUM('0'!$B472),"")</f>
        <v>0</v>
      </c>
      <c r="C485" s="131" t="str">
        <f>CONCATENATE('0'!C472,"(",'0'!D472,")")</f>
        <v>()</v>
      </c>
      <c r="D485" s="132">
        <f>IFERROR(SUM('0'!$E472),"")</f>
        <v>0</v>
      </c>
      <c r="E485" s="131">
        <f>IFERROR(SUM('0'!$F472),"")</f>
        <v>0</v>
      </c>
      <c r="F485" s="131" t="str">
        <f>IFERROR(CONCATENATE('0'!$G472),0)</f>
        <v/>
      </c>
      <c r="G485" s="133">
        <f>IFERROR(SUM('0'!$H472),"")</f>
        <v>0</v>
      </c>
      <c r="H485" s="131">
        <f>IFERROR(SUM('0'!$I472),"")</f>
        <v>0</v>
      </c>
      <c r="I485" s="134" t="str">
        <f>IFERROR(CONCATENATE('0'!$J472),0)</f>
        <v/>
      </c>
      <c r="J485" s="131" t="str">
        <f>IFERROR(CONCATENATE('0'!$K472),0)</f>
        <v/>
      </c>
      <c r="K485" s="131">
        <f>IFERROR(SUM('0'!$L472),"")</f>
        <v>0</v>
      </c>
      <c r="L485" s="131">
        <f>IFERROR(SUM('0'!$M472),"")</f>
        <v>0</v>
      </c>
      <c r="M485" s="135" t="str">
        <f t="shared" si="7"/>
        <v/>
      </c>
      <c r="N485" s="135">
        <f>IFERROR(SUM('0'!$Q472),"")</f>
        <v>0</v>
      </c>
      <c r="O485" s="135">
        <f>IFERROR(SUM('0'!$R472),"")</f>
        <v>0</v>
      </c>
      <c r="P485" s="135">
        <f>IFERROR(SUM('0'!$S472),"")</f>
        <v>0</v>
      </c>
      <c r="Q485" s="134" t="str">
        <f>IFERROR(CONCATENATE('0'!$T472),"")</f>
        <v>л/к</v>
      </c>
      <c r="R485" s="136" t="str">
        <f>IFERROR(CONCATENATE('0'!$W472),"")</f>
        <v/>
      </c>
    </row>
    <row r="486" spans="1:18" ht="15.95" hidden="1" customHeight="1">
      <c r="A486" s="130" t="str">
        <f>IFERROR(CONCATENATE('0'!$A473),"")</f>
        <v/>
      </c>
      <c r="B486" s="131">
        <f>IFERROR(SUM('0'!$B473),"")</f>
        <v>0</v>
      </c>
      <c r="C486" s="131" t="str">
        <f>CONCATENATE('0'!C473,"(",'0'!D473,")")</f>
        <v>()</v>
      </c>
      <c r="D486" s="132">
        <f>IFERROR(SUM('0'!$E473),"")</f>
        <v>0</v>
      </c>
      <c r="E486" s="131">
        <f>IFERROR(SUM('0'!$F473),"")</f>
        <v>0</v>
      </c>
      <c r="F486" s="131" t="str">
        <f>IFERROR(CONCATENATE('0'!$G473),0)</f>
        <v/>
      </c>
      <c r="G486" s="133">
        <f>IFERROR(SUM('0'!$H473),"")</f>
        <v>0</v>
      </c>
      <c r="H486" s="131">
        <f>IFERROR(SUM('0'!$I473),"")</f>
        <v>0</v>
      </c>
      <c r="I486" s="134" t="str">
        <f>IFERROR(CONCATENATE('0'!$J473),0)</f>
        <v/>
      </c>
      <c r="J486" s="131" t="str">
        <f>IFERROR(CONCATENATE('0'!$K473),0)</f>
        <v/>
      </c>
      <c r="K486" s="131">
        <f>IFERROR(SUM('0'!$L473),"")</f>
        <v>0</v>
      </c>
      <c r="L486" s="131">
        <f>IFERROR(SUM('0'!$M473),"")</f>
        <v>0</v>
      </c>
      <c r="M486" s="135" t="str">
        <f t="shared" si="7"/>
        <v/>
      </c>
      <c r="N486" s="135">
        <f>IFERROR(SUM('0'!$Q473),"")</f>
        <v>0</v>
      </c>
      <c r="O486" s="135">
        <f>IFERROR(SUM('0'!$R473),"")</f>
        <v>0</v>
      </c>
      <c r="P486" s="135">
        <f>IFERROR(SUM('0'!$S473),"")</f>
        <v>0</v>
      </c>
      <c r="Q486" s="134" t="str">
        <f>IFERROR(CONCATENATE('0'!$T473),"")</f>
        <v>л/к</v>
      </c>
      <c r="R486" s="136" t="str">
        <f>IFERROR(CONCATENATE('0'!$W473),"")</f>
        <v/>
      </c>
    </row>
    <row r="487" spans="1:18" ht="15.95" hidden="1" customHeight="1">
      <c r="A487" s="130" t="str">
        <f>IFERROR(CONCATENATE('0'!$A474),"")</f>
        <v/>
      </c>
      <c r="B487" s="131">
        <f>IFERROR(SUM('0'!$B474),"")</f>
        <v>0</v>
      </c>
      <c r="C487" s="131" t="str">
        <f>CONCATENATE('0'!C474,"(",'0'!D474,")")</f>
        <v>()</v>
      </c>
      <c r="D487" s="132">
        <f>IFERROR(SUM('0'!$E474),"")</f>
        <v>0</v>
      </c>
      <c r="E487" s="131">
        <f>IFERROR(SUM('0'!$F474),"")</f>
        <v>0</v>
      </c>
      <c r="F487" s="131" t="str">
        <f>IFERROR(CONCATENATE('0'!$G474),0)</f>
        <v/>
      </c>
      <c r="G487" s="133">
        <f>IFERROR(SUM('0'!$H474),"")</f>
        <v>0</v>
      </c>
      <c r="H487" s="131">
        <f>IFERROR(SUM('0'!$I474),"")</f>
        <v>0</v>
      </c>
      <c r="I487" s="134" t="str">
        <f>IFERROR(CONCATENATE('0'!$J474),0)</f>
        <v/>
      </c>
      <c r="J487" s="131" t="str">
        <f>IFERROR(CONCATENATE('0'!$K474),0)</f>
        <v/>
      </c>
      <c r="K487" s="131">
        <f>IFERROR(SUM('0'!$L474),"")</f>
        <v>0</v>
      </c>
      <c r="L487" s="131">
        <f>IFERROR(SUM('0'!$M474),"")</f>
        <v>0</v>
      </c>
      <c r="M487" s="135" t="str">
        <f t="shared" si="7"/>
        <v/>
      </c>
      <c r="N487" s="135">
        <f>IFERROR(SUM('0'!$Q474),"")</f>
        <v>0</v>
      </c>
      <c r="O487" s="135">
        <f>IFERROR(SUM('0'!$R474),"")</f>
        <v>0</v>
      </c>
      <c r="P487" s="135">
        <f>IFERROR(SUM('0'!$S474),"")</f>
        <v>0</v>
      </c>
      <c r="Q487" s="134" t="str">
        <f>IFERROR(CONCATENATE('0'!$T474),"")</f>
        <v>л/к</v>
      </c>
      <c r="R487" s="136" t="str">
        <f>IFERROR(CONCATENATE('0'!$W474),"")</f>
        <v/>
      </c>
    </row>
    <row r="488" spans="1:18" ht="15.95" hidden="1" customHeight="1">
      <c r="A488" s="130" t="str">
        <f>IFERROR(CONCATENATE('0'!$A475),"")</f>
        <v/>
      </c>
      <c r="B488" s="131">
        <f>IFERROR(SUM('0'!$B475),"")</f>
        <v>0</v>
      </c>
      <c r="C488" s="131" t="str">
        <f>CONCATENATE('0'!C475,"(",'0'!D475,")")</f>
        <v>()</v>
      </c>
      <c r="D488" s="132">
        <f>IFERROR(SUM('0'!$E475),"")</f>
        <v>0</v>
      </c>
      <c r="E488" s="131">
        <f>IFERROR(SUM('0'!$F475),"")</f>
        <v>0</v>
      </c>
      <c r="F488" s="131" t="str">
        <f>IFERROR(CONCATENATE('0'!$G475),0)</f>
        <v/>
      </c>
      <c r="G488" s="133">
        <f>IFERROR(SUM('0'!$H475),"")</f>
        <v>0</v>
      </c>
      <c r="H488" s="131">
        <f>IFERROR(SUM('0'!$I475),"")</f>
        <v>0</v>
      </c>
      <c r="I488" s="134" t="str">
        <f>IFERROR(CONCATENATE('0'!$J475),0)</f>
        <v/>
      </c>
      <c r="J488" s="131" t="str">
        <f>IFERROR(CONCATENATE('0'!$K475),0)</f>
        <v/>
      </c>
      <c r="K488" s="131">
        <f>IFERROR(SUM('0'!$L475),"")</f>
        <v>0</v>
      </c>
      <c r="L488" s="131">
        <f>IFERROR(SUM('0'!$M475),"")</f>
        <v>0</v>
      </c>
      <c r="M488" s="135" t="str">
        <f t="shared" si="7"/>
        <v/>
      </c>
      <c r="N488" s="135">
        <f>IFERROR(SUM('0'!$Q475),"")</f>
        <v>0</v>
      </c>
      <c r="O488" s="135">
        <f>IFERROR(SUM('0'!$R475),"")</f>
        <v>0</v>
      </c>
      <c r="P488" s="135">
        <f>IFERROR(SUM('0'!$S475),"")</f>
        <v>0</v>
      </c>
      <c r="Q488" s="134" t="str">
        <f>IFERROR(CONCATENATE('0'!$T475),"")</f>
        <v>л/к</v>
      </c>
      <c r="R488" s="136" t="str">
        <f>IFERROR(CONCATENATE('0'!$W475),"")</f>
        <v/>
      </c>
    </row>
    <row r="489" spans="1:18" ht="15.95" hidden="1" customHeight="1">
      <c r="A489" s="130" t="str">
        <f>IFERROR(CONCATENATE('0'!$A476),"")</f>
        <v/>
      </c>
      <c r="B489" s="131">
        <f>IFERROR(SUM('0'!$B476),"")</f>
        <v>0</v>
      </c>
      <c r="C489" s="131" t="str">
        <f>CONCATENATE('0'!C476,"(",'0'!D476,")")</f>
        <v>()</v>
      </c>
      <c r="D489" s="132">
        <f>IFERROR(SUM('0'!$E476),"")</f>
        <v>0</v>
      </c>
      <c r="E489" s="131">
        <f>IFERROR(SUM('0'!$F476),"")</f>
        <v>0</v>
      </c>
      <c r="F489" s="131" t="str">
        <f>IFERROR(CONCATENATE('0'!$G476),0)</f>
        <v/>
      </c>
      <c r="G489" s="133">
        <f>IFERROR(SUM('0'!$H476),"")</f>
        <v>0</v>
      </c>
      <c r="H489" s="131">
        <f>IFERROR(SUM('0'!$I476),"")</f>
        <v>0</v>
      </c>
      <c r="I489" s="134" t="str">
        <f>IFERROR(CONCATENATE('0'!$J476),0)</f>
        <v/>
      </c>
      <c r="J489" s="131" t="str">
        <f>IFERROR(CONCATENATE('0'!$K476),0)</f>
        <v/>
      </c>
      <c r="K489" s="131">
        <f>IFERROR(SUM('0'!$L476),"")</f>
        <v>0</v>
      </c>
      <c r="L489" s="131">
        <f>IFERROR(SUM('0'!$M476),"")</f>
        <v>0</v>
      </c>
      <c r="M489" s="135" t="str">
        <f t="shared" si="7"/>
        <v/>
      </c>
      <c r="N489" s="135">
        <f>IFERROR(SUM('0'!$Q476),"")</f>
        <v>0</v>
      </c>
      <c r="O489" s="135">
        <f>IFERROR(SUM('0'!$R476),"")</f>
        <v>0</v>
      </c>
      <c r="P489" s="135">
        <f>IFERROR(SUM('0'!$S476),"")</f>
        <v>0</v>
      </c>
      <c r="Q489" s="134" t="str">
        <f>IFERROR(CONCATENATE('0'!$T476),"")</f>
        <v>л/к</v>
      </c>
      <c r="R489" s="136" t="str">
        <f>IFERROR(CONCATENATE('0'!$W476),"")</f>
        <v/>
      </c>
    </row>
    <row r="490" spans="1:18" ht="15.95" hidden="1" customHeight="1">
      <c r="A490" s="130" t="str">
        <f>IFERROR(CONCATENATE('0'!$A477),"")</f>
        <v/>
      </c>
      <c r="B490" s="131">
        <f>IFERROR(SUM('0'!$B477),"")</f>
        <v>0</v>
      </c>
      <c r="C490" s="131" t="str">
        <f>CONCATENATE('0'!C477,"(",'0'!D477,")")</f>
        <v>()</v>
      </c>
      <c r="D490" s="132">
        <f>IFERROR(SUM('0'!$E477),"")</f>
        <v>0</v>
      </c>
      <c r="E490" s="131">
        <f>IFERROR(SUM('0'!$F477),"")</f>
        <v>0</v>
      </c>
      <c r="F490" s="131" t="str">
        <f>IFERROR(CONCATENATE('0'!$G477),0)</f>
        <v/>
      </c>
      <c r="G490" s="133">
        <f>IFERROR(SUM('0'!$H477),"")</f>
        <v>0</v>
      </c>
      <c r="H490" s="131">
        <f>IFERROR(SUM('0'!$I477),"")</f>
        <v>0</v>
      </c>
      <c r="I490" s="134" t="str">
        <f>IFERROR(CONCATENATE('0'!$J477),0)</f>
        <v/>
      </c>
      <c r="J490" s="131" t="str">
        <f>IFERROR(CONCATENATE('0'!$K477),0)</f>
        <v/>
      </c>
      <c r="K490" s="131">
        <f>IFERROR(SUM('0'!$L477),"")</f>
        <v>0</v>
      </c>
      <c r="L490" s="131">
        <f>IFERROR(SUM('0'!$M477),"")</f>
        <v>0</v>
      </c>
      <c r="M490" s="135" t="str">
        <f t="shared" si="7"/>
        <v/>
      </c>
      <c r="N490" s="135">
        <f>IFERROR(SUM('0'!$Q477),"")</f>
        <v>0</v>
      </c>
      <c r="O490" s="135">
        <f>IFERROR(SUM('0'!$R477),"")</f>
        <v>0</v>
      </c>
      <c r="P490" s="135">
        <f>IFERROR(SUM('0'!$S477),"")</f>
        <v>0</v>
      </c>
      <c r="Q490" s="134" t="str">
        <f>IFERROR(CONCATENATE('0'!$T477),"")</f>
        <v>л/к</v>
      </c>
      <c r="R490" s="136" t="str">
        <f>IFERROR(CONCATENATE('0'!$W477),"")</f>
        <v/>
      </c>
    </row>
    <row r="491" spans="1:18" ht="15.95" hidden="1" customHeight="1">
      <c r="A491" s="130" t="str">
        <f>IFERROR(CONCATENATE('0'!$A478),"")</f>
        <v/>
      </c>
      <c r="B491" s="131">
        <f>IFERROR(SUM('0'!$B478),"")</f>
        <v>0</v>
      </c>
      <c r="C491" s="131" t="str">
        <f>CONCATENATE('0'!C478,"(",'0'!D478,")")</f>
        <v>()</v>
      </c>
      <c r="D491" s="132">
        <f>IFERROR(SUM('0'!$E478),"")</f>
        <v>0</v>
      </c>
      <c r="E491" s="131">
        <f>IFERROR(SUM('0'!$F478),"")</f>
        <v>0</v>
      </c>
      <c r="F491" s="131" t="str">
        <f>IFERROR(CONCATENATE('0'!$G478),0)</f>
        <v/>
      </c>
      <c r="G491" s="133">
        <f>IFERROR(SUM('0'!$H478),"")</f>
        <v>0</v>
      </c>
      <c r="H491" s="131">
        <f>IFERROR(SUM('0'!$I478),"")</f>
        <v>0</v>
      </c>
      <c r="I491" s="134" t="str">
        <f>IFERROR(CONCATENATE('0'!$J478),0)</f>
        <v/>
      </c>
      <c r="J491" s="131" t="str">
        <f>IFERROR(CONCATENATE('0'!$K478),0)</f>
        <v/>
      </c>
      <c r="K491" s="131">
        <f>IFERROR(SUM('0'!$L478),"")</f>
        <v>0</v>
      </c>
      <c r="L491" s="131">
        <f>IFERROR(SUM('0'!$M478),"")</f>
        <v>0</v>
      </c>
      <c r="M491" s="135" t="str">
        <f t="shared" si="7"/>
        <v/>
      </c>
      <c r="N491" s="135">
        <f>IFERROR(SUM('0'!$Q478),"")</f>
        <v>0</v>
      </c>
      <c r="O491" s="135">
        <f>IFERROR(SUM('0'!$R478),"")</f>
        <v>0</v>
      </c>
      <c r="P491" s="135">
        <f>IFERROR(SUM('0'!$S478),"")</f>
        <v>0</v>
      </c>
      <c r="Q491" s="134" t="str">
        <f>IFERROR(CONCATENATE('0'!$T478),"")</f>
        <v>л/к</v>
      </c>
      <c r="R491" s="136" t="str">
        <f>IFERROR(CONCATENATE('0'!$W478),"")</f>
        <v/>
      </c>
    </row>
    <row r="492" spans="1:18" ht="15.95" hidden="1" customHeight="1">
      <c r="A492" s="130" t="str">
        <f>IFERROR(CONCATENATE('0'!$A479),"")</f>
        <v/>
      </c>
      <c r="B492" s="131">
        <f>IFERROR(SUM('0'!$B479),"")</f>
        <v>0</v>
      </c>
      <c r="C492" s="131" t="str">
        <f>CONCATENATE('0'!C479,"(",'0'!D479,")")</f>
        <v>()</v>
      </c>
      <c r="D492" s="132">
        <f>IFERROR(SUM('0'!$E479),"")</f>
        <v>0</v>
      </c>
      <c r="E492" s="131">
        <f>IFERROR(SUM('0'!$F479),"")</f>
        <v>0</v>
      </c>
      <c r="F492" s="131" t="str">
        <f>IFERROR(CONCATENATE('0'!$G479),0)</f>
        <v/>
      </c>
      <c r="G492" s="133">
        <f>IFERROR(SUM('0'!$H479),"")</f>
        <v>0</v>
      </c>
      <c r="H492" s="131">
        <f>IFERROR(SUM('0'!$I479),"")</f>
        <v>0</v>
      </c>
      <c r="I492" s="134" t="str">
        <f>IFERROR(CONCATENATE('0'!$J479),0)</f>
        <v/>
      </c>
      <c r="J492" s="131" t="str">
        <f>IFERROR(CONCATENATE('0'!$K479),0)</f>
        <v/>
      </c>
      <c r="K492" s="131">
        <f>IFERROR(SUM('0'!$L479),"")</f>
        <v>0</v>
      </c>
      <c r="L492" s="131">
        <f>IFERROR(SUM('0'!$M479),"")</f>
        <v>0</v>
      </c>
      <c r="M492" s="135" t="str">
        <f t="shared" si="7"/>
        <v/>
      </c>
      <c r="N492" s="135">
        <f>IFERROR(SUM('0'!$Q479),"")</f>
        <v>0</v>
      </c>
      <c r="O492" s="135">
        <f>IFERROR(SUM('0'!$R479),"")</f>
        <v>0</v>
      </c>
      <c r="P492" s="135">
        <f>IFERROR(SUM('0'!$S479),"")</f>
        <v>0</v>
      </c>
      <c r="Q492" s="134" t="str">
        <f>IFERROR(CONCATENATE('0'!$T479),"")</f>
        <v>л/к</v>
      </c>
      <c r="R492" s="136" t="str">
        <f>IFERROR(CONCATENATE('0'!$W479),"")</f>
        <v/>
      </c>
    </row>
    <row r="493" spans="1:18" ht="15.95" hidden="1" customHeight="1">
      <c r="A493" s="130" t="str">
        <f>IFERROR(CONCATENATE('0'!$A480),"")</f>
        <v/>
      </c>
      <c r="B493" s="131">
        <f>IFERROR(SUM('0'!$B480),"")</f>
        <v>0</v>
      </c>
      <c r="C493" s="131" t="str">
        <f>CONCATENATE('0'!C480,"(",'0'!D480,")")</f>
        <v>()</v>
      </c>
      <c r="D493" s="132">
        <f>IFERROR(SUM('0'!$E480),"")</f>
        <v>0</v>
      </c>
      <c r="E493" s="131">
        <f>IFERROR(SUM('0'!$F480),"")</f>
        <v>0</v>
      </c>
      <c r="F493" s="131" t="str">
        <f>IFERROR(CONCATENATE('0'!$G480),0)</f>
        <v/>
      </c>
      <c r="G493" s="133">
        <f>IFERROR(SUM('0'!$H480),"")</f>
        <v>0</v>
      </c>
      <c r="H493" s="131">
        <f>IFERROR(SUM('0'!$I480),"")</f>
        <v>0</v>
      </c>
      <c r="I493" s="134" t="str">
        <f>IFERROR(CONCATENATE('0'!$J480),0)</f>
        <v/>
      </c>
      <c r="J493" s="131" t="str">
        <f>IFERROR(CONCATENATE('0'!$K480),0)</f>
        <v/>
      </c>
      <c r="K493" s="131">
        <f>IFERROR(SUM('0'!$L480),"")</f>
        <v>0</v>
      </c>
      <c r="L493" s="131">
        <f>IFERROR(SUM('0'!$M480),"")</f>
        <v>0</v>
      </c>
      <c r="M493" s="135" t="str">
        <f t="shared" si="7"/>
        <v/>
      </c>
      <c r="N493" s="135">
        <f>IFERROR(SUM('0'!$Q480),"")</f>
        <v>0</v>
      </c>
      <c r="O493" s="135">
        <f>IFERROR(SUM('0'!$R480),"")</f>
        <v>0</v>
      </c>
      <c r="P493" s="135">
        <f>IFERROR(SUM('0'!$S480),"")</f>
        <v>0</v>
      </c>
      <c r="Q493" s="134" t="str">
        <f>IFERROR(CONCATENATE('0'!$T480),"")</f>
        <v>л/к</v>
      </c>
      <c r="R493" s="136" t="str">
        <f>IFERROR(CONCATENATE('0'!$W480),"")</f>
        <v/>
      </c>
    </row>
    <row r="494" spans="1:18" ht="15.95" hidden="1" customHeight="1">
      <c r="A494" s="130" t="str">
        <f>IFERROR(CONCATENATE('0'!$A481),"")</f>
        <v/>
      </c>
      <c r="B494" s="131">
        <f>IFERROR(SUM('0'!$B481),"")</f>
        <v>0</v>
      </c>
      <c r="C494" s="131" t="str">
        <f>CONCATENATE('0'!C481,"(",'0'!D481,")")</f>
        <v>()</v>
      </c>
      <c r="D494" s="132">
        <f>IFERROR(SUM('0'!$E481),"")</f>
        <v>0</v>
      </c>
      <c r="E494" s="131">
        <f>IFERROR(SUM('0'!$F481),"")</f>
        <v>0</v>
      </c>
      <c r="F494" s="131" t="str">
        <f>IFERROR(CONCATENATE('0'!$G481),0)</f>
        <v/>
      </c>
      <c r="G494" s="133">
        <f>IFERROR(SUM('0'!$H481),"")</f>
        <v>0</v>
      </c>
      <c r="H494" s="131">
        <f>IFERROR(SUM('0'!$I481),"")</f>
        <v>0</v>
      </c>
      <c r="I494" s="134" t="str">
        <f>IFERROR(CONCATENATE('0'!$J481),0)</f>
        <v/>
      </c>
      <c r="J494" s="131" t="str">
        <f>IFERROR(CONCATENATE('0'!$K481),0)</f>
        <v/>
      </c>
      <c r="K494" s="131">
        <f>IFERROR(SUM('0'!$L481),"")</f>
        <v>0</v>
      </c>
      <c r="L494" s="131">
        <f>IFERROR(SUM('0'!$M481),"")</f>
        <v>0</v>
      </c>
      <c r="M494" s="135" t="str">
        <f t="shared" si="7"/>
        <v/>
      </c>
      <c r="N494" s="135">
        <f>IFERROR(SUM('0'!$Q481),"")</f>
        <v>0</v>
      </c>
      <c r="O494" s="135">
        <f>IFERROR(SUM('0'!$R481),"")</f>
        <v>0</v>
      </c>
      <c r="P494" s="135">
        <f>IFERROR(SUM('0'!$S481),"")</f>
        <v>0</v>
      </c>
      <c r="Q494" s="134" t="str">
        <f>IFERROR(CONCATENATE('0'!$T481),"")</f>
        <v>л/к</v>
      </c>
      <c r="R494" s="136" t="str">
        <f>IFERROR(CONCATENATE('0'!$W481),"")</f>
        <v/>
      </c>
    </row>
    <row r="495" spans="1:18" ht="15.95" hidden="1" customHeight="1">
      <c r="A495" s="130" t="str">
        <f>IFERROR(CONCATENATE('0'!$A482),"")</f>
        <v/>
      </c>
      <c r="B495" s="131">
        <f>IFERROR(SUM('0'!$B482),"")</f>
        <v>0</v>
      </c>
      <c r="C495" s="131" t="str">
        <f>CONCATENATE('0'!C482,"(",'0'!D482,")")</f>
        <v>()</v>
      </c>
      <c r="D495" s="132">
        <f>IFERROR(SUM('0'!$E482),"")</f>
        <v>0</v>
      </c>
      <c r="E495" s="131">
        <f>IFERROR(SUM('0'!$F482),"")</f>
        <v>0</v>
      </c>
      <c r="F495" s="131" t="str">
        <f>IFERROR(CONCATENATE('0'!$G482),0)</f>
        <v/>
      </c>
      <c r="G495" s="133">
        <f>IFERROR(SUM('0'!$H482),"")</f>
        <v>0</v>
      </c>
      <c r="H495" s="131">
        <f>IFERROR(SUM('0'!$I482),"")</f>
        <v>0</v>
      </c>
      <c r="I495" s="134" t="str">
        <f>IFERROR(CONCATENATE('0'!$J482),0)</f>
        <v/>
      </c>
      <c r="J495" s="131" t="str">
        <f>IFERROR(CONCATENATE('0'!$K482),0)</f>
        <v/>
      </c>
      <c r="K495" s="131">
        <f>IFERROR(SUM('0'!$L482),"")</f>
        <v>0</v>
      </c>
      <c r="L495" s="131">
        <f>IFERROR(SUM('0'!$M482),"")</f>
        <v>0</v>
      </c>
      <c r="M495" s="135" t="str">
        <f t="shared" si="7"/>
        <v/>
      </c>
      <c r="N495" s="135">
        <f>IFERROR(SUM('0'!$Q482),"")</f>
        <v>0</v>
      </c>
      <c r="O495" s="135">
        <f>IFERROR(SUM('0'!$R482),"")</f>
        <v>0</v>
      </c>
      <c r="P495" s="135">
        <f>IFERROR(SUM('0'!$S482),"")</f>
        <v>0</v>
      </c>
      <c r="Q495" s="134" t="str">
        <f>IFERROR(CONCATENATE('0'!$T482),"")</f>
        <v>л/к</v>
      </c>
      <c r="R495" s="136" t="str">
        <f>IFERROR(CONCATENATE('0'!$W482),"")</f>
        <v/>
      </c>
    </row>
    <row r="496" spans="1:18" ht="15.95" hidden="1" customHeight="1">
      <c r="A496" s="130" t="str">
        <f>IFERROR(CONCATENATE('0'!$A483),"")</f>
        <v/>
      </c>
      <c r="B496" s="131">
        <f>IFERROR(SUM('0'!$B483),"")</f>
        <v>0</v>
      </c>
      <c r="C496" s="131" t="str">
        <f>CONCATENATE('0'!C483,"(",'0'!D483,")")</f>
        <v>()</v>
      </c>
      <c r="D496" s="132">
        <f>IFERROR(SUM('0'!$E483),"")</f>
        <v>0</v>
      </c>
      <c r="E496" s="131">
        <f>IFERROR(SUM('0'!$F483),"")</f>
        <v>0</v>
      </c>
      <c r="F496" s="131" t="str">
        <f>IFERROR(CONCATENATE('0'!$G483),0)</f>
        <v/>
      </c>
      <c r="G496" s="133">
        <f>IFERROR(SUM('0'!$H483),"")</f>
        <v>0</v>
      </c>
      <c r="H496" s="131">
        <f>IFERROR(SUM('0'!$I483),"")</f>
        <v>0</v>
      </c>
      <c r="I496" s="134" t="str">
        <f>IFERROR(CONCATENATE('0'!$J483),0)</f>
        <v/>
      </c>
      <c r="J496" s="131" t="str">
        <f>IFERROR(CONCATENATE('0'!$K483),0)</f>
        <v/>
      </c>
      <c r="K496" s="131">
        <f>IFERROR(SUM('0'!$L483),"")</f>
        <v>0</v>
      </c>
      <c r="L496" s="131">
        <f>IFERROR(SUM('0'!$M483),"")</f>
        <v>0</v>
      </c>
      <c r="M496" s="135" t="str">
        <f t="shared" si="7"/>
        <v/>
      </c>
      <c r="N496" s="135">
        <f>IFERROR(SUM('0'!$Q483),"")</f>
        <v>0</v>
      </c>
      <c r="O496" s="135">
        <f>IFERROR(SUM('0'!$R483),"")</f>
        <v>0</v>
      </c>
      <c r="P496" s="135">
        <f>IFERROR(SUM('0'!$S483),"")</f>
        <v>0</v>
      </c>
      <c r="Q496" s="134" t="str">
        <f>IFERROR(CONCATENATE('0'!$T483),"")</f>
        <v>л/к</v>
      </c>
      <c r="R496" s="136" t="str">
        <f>IFERROR(CONCATENATE('0'!$W483),"")</f>
        <v/>
      </c>
    </row>
    <row r="497" spans="1:18" ht="15.95" hidden="1" customHeight="1">
      <c r="A497" s="130" t="str">
        <f>IFERROR(CONCATENATE('0'!$A484),"")</f>
        <v/>
      </c>
      <c r="B497" s="131">
        <f>IFERROR(SUM('0'!$B484),"")</f>
        <v>0</v>
      </c>
      <c r="C497" s="131" t="str">
        <f>CONCATENATE('0'!C484,"(",'0'!D484,")")</f>
        <v>()</v>
      </c>
      <c r="D497" s="132">
        <f>IFERROR(SUM('0'!$E484),"")</f>
        <v>0</v>
      </c>
      <c r="E497" s="131">
        <f>IFERROR(SUM('0'!$F484),"")</f>
        <v>0</v>
      </c>
      <c r="F497" s="131" t="str">
        <f>IFERROR(CONCATENATE('0'!$G484),0)</f>
        <v/>
      </c>
      <c r="G497" s="133">
        <f>IFERROR(SUM('0'!$H484),"")</f>
        <v>0</v>
      </c>
      <c r="H497" s="131">
        <f>IFERROR(SUM('0'!$I484),"")</f>
        <v>0</v>
      </c>
      <c r="I497" s="134" t="str">
        <f>IFERROR(CONCATENATE('0'!$J484),0)</f>
        <v/>
      </c>
      <c r="J497" s="131" t="str">
        <f>IFERROR(CONCATENATE('0'!$K484),0)</f>
        <v/>
      </c>
      <c r="K497" s="131">
        <f>IFERROR(SUM('0'!$L484),"")</f>
        <v>0</v>
      </c>
      <c r="L497" s="131">
        <f>IFERROR(SUM('0'!$M484),"")</f>
        <v>0</v>
      </c>
      <c r="M497" s="135" t="str">
        <f t="shared" si="7"/>
        <v/>
      </c>
      <c r="N497" s="135">
        <f>IFERROR(SUM('0'!$Q484),"")</f>
        <v>0</v>
      </c>
      <c r="O497" s="135">
        <f>IFERROR(SUM('0'!$R484),"")</f>
        <v>0</v>
      </c>
      <c r="P497" s="135">
        <f>IFERROR(SUM('0'!$S484),"")</f>
        <v>0</v>
      </c>
      <c r="Q497" s="134" t="str">
        <f>IFERROR(CONCATENATE('0'!$T484),"")</f>
        <v>л/к</v>
      </c>
      <c r="R497" s="136" t="str">
        <f>IFERROR(CONCATENATE('0'!$W484),"")</f>
        <v/>
      </c>
    </row>
    <row r="498" spans="1:18" ht="15.95" hidden="1" customHeight="1">
      <c r="A498" s="130" t="str">
        <f>IFERROR(CONCATENATE('0'!$A485),"")</f>
        <v/>
      </c>
      <c r="B498" s="131">
        <f>IFERROR(SUM('0'!$B485),"")</f>
        <v>0</v>
      </c>
      <c r="C498" s="131" t="str">
        <f>CONCATENATE('0'!C485,"(",'0'!D485,")")</f>
        <v>()</v>
      </c>
      <c r="D498" s="132">
        <f>IFERROR(SUM('0'!$E485),"")</f>
        <v>0</v>
      </c>
      <c r="E498" s="131">
        <f>IFERROR(SUM('0'!$F485),"")</f>
        <v>0</v>
      </c>
      <c r="F498" s="131" t="str">
        <f>IFERROR(CONCATENATE('0'!$G485),0)</f>
        <v/>
      </c>
      <c r="G498" s="133">
        <f>IFERROR(SUM('0'!$H485),"")</f>
        <v>0</v>
      </c>
      <c r="H498" s="131">
        <f>IFERROR(SUM('0'!$I485),"")</f>
        <v>0</v>
      </c>
      <c r="I498" s="134" t="str">
        <f>IFERROR(CONCATENATE('0'!$J485),0)</f>
        <v/>
      </c>
      <c r="J498" s="131" t="str">
        <f>IFERROR(CONCATENATE('0'!$K485),0)</f>
        <v/>
      </c>
      <c r="K498" s="131">
        <f>IFERROR(SUM('0'!$L485),"")</f>
        <v>0</v>
      </c>
      <c r="L498" s="131">
        <f>IFERROR(SUM('0'!$M485),"")</f>
        <v>0</v>
      </c>
      <c r="M498" s="135" t="str">
        <f t="shared" si="7"/>
        <v/>
      </c>
      <c r="N498" s="135">
        <f>IFERROR(SUM('0'!$Q485),"")</f>
        <v>0</v>
      </c>
      <c r="O498" s="135">
        <f>IFERROR(SUM('0'!$R485),"")</f>
        <v>0</v>
      </c>
      <c r="P498" s="135">
        <f>IFERROR(SUM('0'!$S485),"")</f>
        <v>0</v>
      </c>
      <c r="Q498" s="134" t="str">
        <f>IFERROR(CONCATENATE('0'!$T485),"")</f>
        <v>л/к</v>
      </c>
      <c r="R498" s="136" t="str">
        <f>IFERROR(CONCATENATE('0'!$W485),"")</f>
        <v/>
      </c>
    </row>
    <row r="499" spans="1:18" ht="15.95" hidden="1" customHeight="1">
      <c r="A499" s="130" t="str">
        <f>IFERROR(CONCATENATE('0'!$A486),"")</f>
        <v/>
      </c>
      <c r="B499" s="131">
        <f>IFERROR(SUM('0'!$B486),"")</f>
        <v>0</v>
      </c>
      <c r="C499" s="131" t="str">
        <f>CONCATENATE('0'!C486,"(",'0'!D486,")")</f>
        <v>()</v>
      </c>
      <c r="D499" s="132">
        <f>IFERROR(SUM('0'!$E486),"")</f>
        <v>0</v>
      </c>
      <c r="E499" s="131">
        <f>IFERROR(SUM('0'!$F486),"")</f>
        <v>0</v>
      </c>
      <c r="F499" s="131" t="str">
        <f>IFERROR(CONCATENATE('0'!$G486),0)</f>
        <v/>
      </c>
      <c r="G499" s="133">
        <f>IFERROR(SUM('0'!$H486),"")</f>
        <v>0</v>
      </c>
      <c r="H499" s="131">
        <f>IFERROR(SUM('0'!$I486),"")</f>
        <v>0</v>
      </c>
      <c r="I499" s="134" t="str">
        <f>IFERROR(CONCATENATE('0'!$J486),0)</f>
        <v/>
      </c>
      <c r="J499" s="131" t="str">
        <f>IFERROR(CONCATENATE('0'!$K486),0)</f>
        <v/>
      </c>
      <c r="K499" s="131">
        <f>IFERROR(SUM('0'!$L486),"")</f>
        <v>0</v>
      </c>
      <c r="L499" s="131">
        <f>IFERROR(SUM('0'!$M486),"")</f>
        <v>0</v>
      </c>
      <c r="M499" s="135" t="str">
        <f t="shared" si="7"/>
        <v/>
      </c>
      <c r="N499" s="135">
        <f>IFERROR(SUM('0'!$Q486),"")</f>
        <v>0</v>
      </c>
      <c r="O499" s="135">
        <f>IFERROR(SUM('0'!$R486),"")</f>
        <v>0</v>
      </c>
      <c r="P499" s="135">
        <f>IFERROR(SUM('0'!$S486),"")</f>
        <v>0</v>
      </c>
      <c r="Q499" s="134" t="str">
        <f>IFERROR(CONCATENATE('0'!$T486),"")</f>
        <v>л/к</v>
      </c>
      <c r="R499" s="136" t="str">
        <f>IFERROR(CONCATENATE('0'!$W486),"")</f>
        <v/>
      </c>
    </row>
    <row r="500" spans="1:18" ht="15.95" hidden="1" customHeight="1">
      <c r="A500" s="130" t="str">
        <f>IFERROR(CONCATENATE('0'!$A487),"")</f>
        <v/>
      </c>
      <c r="B500" s="131">
        <f>IFERROR(SUM('0'!$B487),"")</f>
        <v>0</v>
      </c>
      <c r="C500" s="131" t="str">
        <f>CONCATENATE('0'!C487,"(",'0'!D487,")")</f>
        <v>()</v>
      </c>
      <c r="D500" s="132">
        <f>IFERROR(SUM('0'!$E487),"")</f>
        <v>0</v>
      </c>
      <c r="E500" s="131">
        <f>IFERROR(SUM('0'!$F487),"")</f>
        <v>0</v>
      </c>
      <c r="F500" s="131" t="str">
        <f>IFERROR(CONCATENATE('0'!$G487),0)</f>
        <v/>
      </c>
      <c r="G500" s="133">
        <f>IFERROR(SUM('0'!$H487),"")</f>
        <v>0</v>
      </c>
      <c r="H500" s="131">
        <f>IFERROR(SUM('0'!$I487),"")</f>
        <v>0</v>
      </c>
      <c r="I500" s="134" t="str">
        <f>IFERROR(CONCATENATE('0'!$J487),0)</f>
        <v/>
      </c>
      <c r="J500" s="131" t="str">
        <f>IFERROR(CONCATENATE('0'!$K487),0)</f>
        <v/>
      </c>
      <c r="K500" s="131">
        <f>IFERROR(SUM('0'!$L487),"")</f>
        <v>0</v>
      </c>
      <c r="L500" s="131">
        <f>IFERROR(SUM('0'!$M487),"")</f>
        <v>0</v>
      </c>
      <c r="M500" s="135" t="str">
        <f t="shared" si="7"/>
        <v/>
      </c>
      <c r="N500" s="135">
        <f>IFERROR(SUM('0'!$Q487),"")</f>
        <v>0</v>
      </c>
      <c r="O500" s="135">
        <f>IFERROR(SUM('0'!$R487),"")</f>
        <v>0</v>
      </c>
      <c r="P500" s="135">
        <f>IFERROR(SUM('0'!$S487),"")</f>
        <v>0</v>
      </c>
      <c r="Q500" s="134" t="str">
        <f>IFERROR(CONCATENATE('0'!$T487),"")</f>
        <v>л/к</v>
      </c>
      <c r="R500" s="136" t="str">
        <f>IFERROR(CONCATENATE('0'!$W487),"")</f>
        <v/>
      </c>
    </row>
    <row r="501" spans="1:18" ht="15.95" hidden="1" customHeight="1">
      <c r="A501" s="130" t="str">
        <f>IFERROR(CONCATENATE('0'!$A488),"")</f>
        <v/>
      </c>
      <c r="B501" s="131">
        <f>IFERROR(SUM('0'!$B488),"")</f>
        <v>0</v>
      </c>
      <c r="C501" s="131" t="str">
        <f>CONCATENATE('0'!C488,"(",'0'!D488,")")</f>
        <v>()</v>
      </c>
      <c r="D501" s="132">
        <f>IFERROR(SUM('0'!$E488),"")</f>
        <v>0</v>
      </c>
      <c r="E501" s="131">
        <f>IFERROR(SUM('0'!$F488),"")</f>
        <v>0</v>
      </c>
      <c r="F501" s="131" t="str">
        <f>IFERROR(CONCATENATE('0'!$G488),0)</f>
        <v/>
      </c>
      <c r="G501" s="133">
        <f>IFERROR(SUM('0'!$H488),"")</f>
        <v>0</v>
      </c>
      <c r="H501" s="131">
        <f>IFERROR(SUM('0'!$I488),"")</f>
        <v>0</v>
      </c>
      <c r="I501" s="134" t="str">
        <f>IFERROR(CONCATENATE('0'!$J488),0)</f>
        <v/>
      </c>
      <c r="J501" s="131" t="str">
        <f>IFERROR(CONCATENATE('0'!$K488),0)</f>
        <v/>
      </c>
      <c r="K501" s="131">
        <f>IFERROR(SUM('0'!$L488),"")</f>
        <v>0</v>
      </c>
      <c r="L501" s="131">
        <f>IFERROR(SUM('0'!$M488),"")</f>
        <v>0</v>
      </c>
      <c r="M501" s="135" t="str">
        <f t="shared" si="7"/>
        <v/>
      </c>
      <c r="N501" s="135">
        <f>IFERROR(SUM('0'!$Q488),"")</f>
        <v>0</v>
      </c>
      <c r="O501" s="135">
        <f>IFERROR(SUM('0'!$R488),"")</f>
        <v>0</v>
      </c>
      <c r="P501" s="135">
        <f>IFERROR(SUM('0'!$S488),"")</f>
        <v>0</v>
      </c>
      <c r="Q501" s="134" t="str">
        <f>IFERROR(CONCATENATE('0'!$T488),"")</f>
        <v>л/к</v>
      </c>
      <c r="R501" s="136" t="str">
        <f>IFERROR(CONCATENATE('0'!$W488),"")</f>
        <v/>
      </c>
    </row>
    <row r="502" spans="1:18" ht="15.95" hidden="1" customHeight="1">
      <c r="A502" s="130" t="str">
        <f>IFERROR(CONCATENATE('0'!$A489),"")</f>
        <v/>
      </c>
      <c r="B502" s="131">
        <f>IFERROR(SUM('0'!$B489),"")</f>
        <v>0</v>
      </c>
      <c r="C502" s="131" t="str">
        <f>CONCATENATE('0'!C489,"(",'0'!D489,")")</f>
        <v>()</v>
      </c>
      <c r="D502" s="132">
        <f>IFERROR(SUM('0'!$E489),"")</f>
        <v>0</v>
      </c>
      <c r="E502" s="131">
        <f>IFERROR(SUM('0'!$F489),"")</f>
        <v>0</v>
      </c>
      <c r="F502" s="131" t="str">
        <f>IFERROR(CONCATENATE('0'!$G489),0)</f>
        <v/>
      </c>
      <c r="G502" s="133">
        <f>IFERROR(SUM('0'!$H489),"")</f>
        <v>0</v>
      </c>
      <c r="H502" s="131">
        <f>IFERROR(SUM('0'!$I489),"")</f>
        <v>0</v>
      </c>
      <c r="I502" s="134" t="str">
        <f>IFERROR(CONCATENATE('0'!$J489),0)</f>
        <v/>
      </c>
      <c r="J502" s="131" t="str">
        <f>IFERROR(CONCATENATE('0'!$K489),0)</f>
        <v/>
      </c>
      <c r="K502" s="131">
        <f>IFERROR(SUM('0'!$L489),"")</f>
        <v>0</v>
      </c>
      <c r="L502" s="131">
        <f>IFERROR(SUM('0'!$M489),"")</f>
        <v>0</v>
      </c>
      <c r="M502" s="135" t="str">
        <f t="shared" si="7"/>
        <v/>
      </c>
      <c r="N502" s="135">
        <f>IFERROR(SUM('0'!$Q489),"")</f>
        <v>0</v>
      </c>
      <c r="O502" s="135">
        <f>IFERROR(SUM('0'!$R489),"")</f>
        <v>0</v>
      </c>
      <c r="P502" s="135">
        <f>IFERROR(SUM('0'!$S489),"")</f>
        <v>0</v>
      </c>
      <c r="Q502" s="134" t="str">
        <f>IFERROR(CONCATENATE('0'!$T489),"")</f>
        <v>л/к</v>
      </c>
      <c r="R502" s="136" t="str">
        <f>IFERROR(CONCATENATE('0'!$W489),"")</f>
        <v/>
      </c>
    </row>
    <row r="503" spans="1:18" ht="15.95" hidden="1" customHeight="1">
      <c r="A503" s="130" t="str">
        <f>IFERROR(CONCATENATE('0'!$A490),"")</f>
        <v/>
      </c>
      <c r="B503" s="131">
        <f>IFERROR(SUM('0'!$B490),"")</f>
        <v>0</v>
      </c>
      <c r="C503" s="131" t="str">
        <f>CONCATENATE('0'!C490,"(",'0'!D490,")")</f>
        <v>()</v>
      </c>
      <c r="D503" s="132">
        <f>IFERROR(SUM('0'!$E490),"")</f>
        <v>0</v>
      </c>
      <c r="E503" s="131">
        <f>IFERROR(SUM('0'!$F490),"")</f>
        <v>0</v>
      </c>
      <c r="F503" s="131" t="str">
        <f>IFERROR(CONCATENATE('0'!$G490),0)</f>
        <v/>
      </c>
      <c r="G503" s="133">
        <f>IFERROR(SUM('0'!$H490),"")</f>
        <v>0</v>
      </c>
      <c r="H503" s="131">
        <f>IFERROR(SUM('0'!$I490),"")</f>
        <v>0</v>
      </c>
      <c r="I503" s="134" t="str">
        <f>IFERROR(CONCATENATE('0'!$J490),0)</f>
        <v/>
      </c>
      <c r="J503" s="131" t="str">
        <f>IFERROR(CONCATENATE('0'!$K490),0)</f>
        <v/>
      </c>
      <c r="K503" s="131">
        <f>IFERROR(SUM('0'!$L490),"")</f>
        <v>0</v>
      </c>
      <c r="L503" s="131">
        <f>IFERROR(SUM('0'!$M490),"")</f>
        <v>0</v>
      </c>
      <c r="M503" s="135" t="str">
        <f t="shared" si="7"/>
        <v/>
      </c>
      <c r="N503" s="135">
        <f>IFERROR(SUM('0'!$Q490),"")</f>
        <v>0</v>
      </c>
      <c r="O503" s="135">
        <f>IFERROR(SUM('0'!$R490),"")</f>
        <v>0</v>
      </c>
      <c r="P503" s="135">
        <f>IFERROR(SUM('0'!$S490),"")</f>
        <v>0</v>
      </c>
      <c r="Q503" s="134" t="str">
        <f>IFERROR(CONCATENATE('0'!$T490),"")</f>
        <v>л/к</v>
      </c>
      <c r="R503" s="136" t="str">
        <f>IFERROR(CONCATENATE('0'!$W490),"")</f>
        <v/>
      </c>
    </row>
    <row r="504" spans="1:18" ht="15.95" hidden="1" customHeight="1">
      <c r="A504" s="130" t="str">
        <f>IFERROR(CONCATENATE('0'!$A491),"")</f>
        <v/>
      </c>
      <c r="B504" s="131">
        <f>IFERROR(SUM('0'!$B491),"")</f>
        <v>0</v>
      </c>
      <c r="C504" s="131" t="str">
        <f>CONCATENATE('0'!C491,"(",'0'!D491,")")</f>
        <v>()</v>
      </c>
      <c r="D504" s="132">
        <f>IFERROR(SUM('0'!$E491),"")</f>
        <v>0</v>
      </c>
      <c r="E504" s="131">
        <f>IFERROR(SUM('0'!$F491),"")</f>
        <v>0</v>
      </c>
      <c r="F504" s="131" t="str">
        <f>IFERROR(CONCATENATE('0'!$G491),0)</f>
        <v/>
      </c>
      <c r="G504" s="133">
        <f>IFERROR(SUM('0'!$H491),"")</f>
        <v>0</v>
      </c>
      <c r="H504" s="131">
        <f>IFERROR(SUM('0'!$I491),"")</f>
        <v>0</v>
      </c>
      <c r="I504" s="134" t="str">
        <f>IFERROR(CONCATENATE('0'!$J491),0)</f>
        <v/>
      </c>
      <c r="J504" s="131" t="str">
        <f>IFERROR(CONCATENATE('0'!$K491),0)</f>
        <v/>
      </c>
      <c r="K504" s="131">
        <f>IFERROR(SUM('0'!$L491),"")</f>
        <v>0</v>
      </c>
      <c r="L504" s="131">
        <f>IFERROR(SUM('0'!$M491),"")</f>
        <v>0</v>
      </c>
      <c r="M504" s="135" t="str">
        <f t="shared" si="7"/>
        <v/>
      </c>
      <c r="N504" s="135">
        <f>IFERROR(SUM('0'!$Q491),"")</f>
        <v>0</v>
      </c>
      <c r="O504" s="135">
        <f>IFERROR(SUM('0'!$R491),"")</f>
        <v>0</v>
      </c>
      <c r="P504" s="135">
        <f>IFERROR(SUM('0'!$S491),"")</f>
        <v>0</v>
      </c>
      <c r="Q504" s="134" t="str">
        <f>IFERROR(CONCATENATE('0'!$T491),"")</f>
        <v>л/к</v>
      </c>
      <c r="R504" s="136" t="str">
        <f>IFERROR(CONCATENATE('0'!$W491),"")</f>
        <v/>
      </c>
    </row>
    <row r="505" spans="1:18" ht="15.95" hidden="1" customHeight="1">
      <c r="A505" s="130" t="str">
        <f>IFERROR(CONCATENATE('0'!$A492),"")</f>
        <v/>
      </c>
      <c r="B505" s="131">
        <f>IFERROR(SUM('0'!$B492),"")</f>
        <v>0</v>
      </c>
      <c r="C505" s="131" t="str">
        <f>CONCATENATE('0'!C492,"(",'0'!D492,")")</f>
        <v>()</v>
      </c>
      <c r="D505" s="132">
        <f>IFERROR(SUM('0'!$E492),"")</f>
        <v>0</v>
      </c>
      <c r="E505" s="131">
        <f>IFERROR(SUM('0'!$F492),"")</f>
        <v>0</v>
      </c>
      <c r="F505" s="131" t="str">
        <f>IFERROR(CONCATENATE('0'!$G492),0)</f>
        <v/>
      </c>
      <c r="G505" s="133">
        <f>IFERROR(SUM('0'!$H492),"")</f>
        <v>0</v>
      </c>
      <c r="H505" s="131">
        <f>IFERROR(SUM('0'!$I492),"")</f>
        <v>0</v>
      </c>
      <c r="I505" s="134" t="str">
        <f>IFERROR(CONCATENATE('0'!$J492),0)</f>
        <v/>
      </c>
      <c r="J505" s="131" t="str">
        <f>IFERROR(CONCATENATE('0'!$K492),0)</f>
        <v/>
      </c>
      <c r="K505" s="131">
        <f>IFERROR(SUM('0'!$L492),"")</f>
        <v>0</v>
      </c>
      <c r="L505" s="131">
        <f>IFERROR(SUM('0'!$M492),"")</f>
        <v>0</v>
      </c>
      <c r="M505" s="135" t="str">
        <f t="shared" si="7"/>
        <v/>
      </c>
      <c r="N505" s="135">
        <f>IFERROR(SUM('0'!$Q492),"")</f>
        <v>0</v>
      </c>
      <c r="O505" s="135">
        <f>IFERROR(SUM('0'!$R492),"")</f>
        <v>0</v>
      </c>
      <c r="P505" s="135">
        <f>IFERROR(SUM('0'!$S492),"")</f>
        <v>0</v>
      </c>
      <c r="Q505" s="134" t="str">
        <f>IFERROR(CONCATENATE('0'!$T492),"")</f>
        <v>л/к</v>
      </c>
      <c r="R505" s="136" t="str">
        <f>IFERROR(CONCATENATE('0'!$W492),"")</f>
        <v/>
      </c>
    </row>
    <row r="506" spans="1:18" ht="15.95" hidden="1" customHeight="1">
      <c r="A506" s="130" t="str">
        <f>IFERROR(CONCATENATE('0'!$A493),"")</f>
        <v/>
      </c>
      <c r="B506" s="131">
        <f>IFERROR(SUM('0'!$B493),"")</f>
        <v>0</v>
      </c>
      <c r="C506" s="131" t="str">
        <f>CONCATENATE('0'!C493,"(",'0'!D493,")")</f>
        <v>()</v>
      </c>
      <c r="D506" s="132">
        <f>IFERROR(SUM('0'!$E493),"")</f>
        <v>0</v>
      </c>
      <c r="E506" s="131">
        <f>IFERROR(SUM('0'!$F493),"")</f>
        <v>0</v>
      </c>
      <c r="F506" s="131" t="str">
        <f>IFERROR(CONCATENATE('0'!$G493),0)</f>
        <v/>
      </c>
      <c r="G506" s="133">
        <f>IFERROR(SUM('0'!$H493),"")</f>
        <v>0</v>
      </c>
      <c r="H506" s="131">
        <f>IFERROR(SUM('0'!$I493),"")</f>
        <v>0</v>
      </c>
      <c r="I506" s="134" t="str">
        <f>IFERROR(CONCATENATE('0'!$J493),0)</f>
        <v/>
      </c>
      <c r="J506" s="131" t="str">
        <f>IFERROR(CONCATENATE('0'!$K493),0)</f>
        <v/>
      </c>
      <c r="K506" s="131">
        <f>IFERROR(SUM('0'!$L493),"")</f>
        <v>0</v>
      </c>
      <c r="L506" s="131">
        <f>IFERROR(SUM('0'!$M493),"")</f>
        <v>0</v>
      </c>
      <c r="M506" s="135" t="str">
        <f t="shared" si="7"/>
        <v/>
      </c>
      <c r="N506" s="135">
        <f>IFERROR(SUM('0'!$Q493),"")</f>
        <v>0</v>
      </c>
      <c r="O506" s="135">
        <f>IFERROR(SUM('0'!$R493),"")</f>
        <v>0</v>
      </c>
      <c r="P506" s="135">
        <f>IFERROR(SUM('0'!$S493),"")</f>
        <v>0</v>
      </c>
      <c r="Q506" s="134" t="str">
        <f>IFERROR(CONCATENATE('0'!$T493),"")</f>
        <v>л/к</v>
      </c>
      <c r="R506" s="136" t="str">
        <f>IFERROR(CONCATENATE('0'!$W493),"")</f>
        <v/>
      </c>
    </row>
    <row r="507" spans="1:18" ht="15.95" hidden="1" customHeight="1">
      <c r="A507" s="130" t="str">
        <f>IFERROR(CONCATENATE('0'!$A494),"")</f>
        <v/>
      </c>
      <c r="B507" s="131">
        <f>IFERROR(SUM('0'!$B494),"")</f>
        <v>0</v>
      </c>
      <c r="C507" s="131" t="str">
        <f>CONCATENATE('0'!C494,"(",'0'!D494,")")</f>
        <v>()</v>
      </c>
      <c r="D507" s="132">
        <f>IFERROR(SUM('0'!$E494),"")</f>
        <v>0</v>
      </c>
      <c r="E507" s="131">
        <f>IFERROR(SUM('0'!$F494),"")</f>
        <v>0</v>
      </c>
      <c r="F507" s="131" t="str">
        <f>IFERROR(CONCATENATE('0'!$G494),0)</f>
        <v/>
      </c>
      <c r="G507" s="133">
        <f>IFERROR(SUM('0'!$H494),"")</f>
        <v>0</v>
      </c>
      <c r="H507" s="131">
        <f>IFERROR(SUM('0'!$I494),"")</f>
        <v>0</v>
      </c>
      <c r="I507" s="134" t="str">
        <f>IFERROR(CONCATENATE('0'!$J494),0)</f>
        <v/>
      </c>
      <c r="J507" s="131" t="str">
        <f>IFERROR(CONCATENATE('0'!$K494),0)</f>
        <v/>
      </c>
      <c r="K507" s="131">
        <f>IFERROR(SUM('0'!$L494),"")</f>
        <v>0</v>
      </c>
      <c r="L507" s="131">
        <f>IFERROR(SUM('0'!$M494),"")</f>
        <v>0</v>
      </c>
      <c r="M507" s="135" t="str">
        <f t="shared" si="7"/>
        <v/>
      </c>
      <c r="N507" s="135">
        <f>IFERROR(SUM('0'!$Q494),"")</f>
        <v>0</v>
      </c>
      <c r="O507" s="135">
        <f>IFERROR(SUM('0'!$R494),"")</f>
        <v>0</v>
      </c>
      <c r="P507" s="135">
        <f>IFERROR(SUM('0'!$S494),"")</f>
        <v>0</v>
      </c>
      <c r="Q507" s="134" t="str">
        <f>IFERROR(CONCATENATE('0'!$T494),"")</f>
        <v>л/к</v>
      </c>
      <c r="R507" s="136" t="str">
        <f>IFERROR(CONCATENATE('0'!$W494),"")</f>
        <v/>
      </c>
    </row>
    <row r="508" spans="1:18" ht="15.95" hidden="1" customHeight="1">
      <c r="A508" s="130" t="str">
        <f>IFERROR(CONCATENATE('0'!$A495),"")</f>
        <v/>
      </c>
      <c r="B508" s="131">
        <f>IFERROR(SUM('0'!$B495),"")</f>
        <v>0</v>
      </c>
      <c r="C508" s="131" t="str">
        <f>CONCATENATE('0'!C495,"(",'0'!D495,")")</f>
        <v>()</v>
      </c>
      <c r="D508" s="132">
        <f>IFERROR(SUM('0'!$E495),"")</f>
        <v>0</v>
      </c>
      <c r="E508" s="131">
        <f>IFERROR(SUM('0'!$F495),"")</f>
        <v>0</v>
      </c>
      <c r="F508" s="131" t="str">
        <f>IFERROR(CONCATENATE('0'!$G495),0)</f>
        <v/>
      </c>
      <c r="G508" s="133">
        <f>IFERROR(SUM('0'!$H495),"")</f>
        <v>0</v>
      </c>
      <c r="H508" s="131">
        <f>IFERROR(SUM('0'!$I495),"")</f>
        <v>0</v>
      </c>
      <c r="I508" s="134" t="str">
        <f>IFERROR(CONCATENATE('0'!$J495),0)</f>
        <v/>
      </c>
      <c r="J508" s="131" t="str">
        <f>IFERROR(CONCATENATE('0'!$K495),0)</f>
        <v/>
      </c>
      <c r="K508" s="131">
        <f>IFERROR(SUM('0'!$L495),"")</f>
        <v>0</v>
      </c>
      <c r="L508" s="131">
        <f>IFERROR(SUM('0'!$M495),"")</f>
        <v>0</v>
      </c>
      <c r="M508" s="135" t="str">
        <f t="shared" ref="M508:M571" si="8">IFERROR(SUM(N508/E508),"")</f>
        <v/>
      </c>
      <c r="N508" s="135">
        <f>IFERROR(SUM('0'!$Q495),"")</f>
        <v>0</v>
      </c>
      <c r="O508" s="135">
        <f>IFERROR(SUM('0'!$R495),"")</f>
        <v>0</v>
      </c>
      <c r="P508" s="135">
        <f>IFERROR(SUM('0'!$S495),"")</f>
        <v>0</v>
      </c>
      <c r="Q508" s="134" t="str">
        <f>IFERROR(CONCATENATE('0'!$T495),"")</f>
        <v>л/к</v>
      </c>
      <c r="R508" s="136" t="str">
        <f>IFERROR(CONCATENATE('0'!$W495),"")</f>
        <v/>
      </c>
    </row>
    <row r="509" spans="1:18" ht="15.95" hidden="1" customHeight="1">
      <c r="A509" s="130" t="str">
        <f>IFERROR(CONCATENATE('0'!$A496),"")</f>
        <v/>
      </c>
      <c r="B509" s="131">
        <f>IFERROR(SUM('0'!$B496),"")</f>
        <v>0</v>
      </c>
      <c r="C509" s="131" t="str">
        <f>CONCATENATE('0'!C496,"(",'0'!D496,")")</f>
        <v>()</v>
      </c>
      <c r="D509" s="132">
        <f>IFERROR(SUM('0'!$E496),"")</f>
        <v>0</v>
      </c>
      <c r="E509" s="131">
        <f>IFERROR(SUM('0'!$F496),"")</f>
        <v>0</v>
      </c>
      <c r="F509" s="131" t="str">
        <f>IFERROR(CONCATENATE('0'!$G496),0)</f>
        <v/>
      </c>
      <c r="G509" s="133">
        <f>IFERROR(SUM('0'!$H496),"")</f>
        <v>0</v>
      </c>
      <c r="H509" s="131">
        <f>IFERROR(SUM('0'!$I496),"")</f>
        <v>0</v>
      </c>
      <c r="I509" s="134" t="str">
        <f>IFERROR(CONCATENATE('0'!$J496),0)</f>
        <v/>
      </c>
      <c r="J509" s="131" t="str">
        <f>IFERROR(CONCATENATE('0'!$K496),0)</f>
        <v/>
      </c>
      <c r="K509" s="131">
        <f>IFERROR(SUM('0'!$L496),"")</f>
        <v>0</v>
      </c>
      <c r="L509" s="131">
        <f>IFERROR(SUM('0'!$M496),"")</f>
        <v>0</v>
      </c>
      <c r="M509" s="135" t="str">
        <f t="shared" si="8"/>
        <v/>
      </c>
      <c r="N509" s="135">
        <f>IFERROR(SUM('0'!$Q496),"")</f>
        <v>0</v>
      </c>
      <c r="O509" s="135">
        <f>IFERROR(SUM('0'!$R496),"")</f>
        <v>0</v>
      </c>
      <c r="P509" s="135">
        <f>IFERROR(SUM('0'!$S496),"")</f>
        <v>0</v>
      </c>
      <c r="Q509" s="134" t="str">
        <f>IFERROR(CONCATENATE('0'!$T496),"")</f>
        <v>л/к</v>
      </c>
      <c r="R509" s="136" t="str">
        <f>IFERROR(CONCATENATE('0'!$W496),"")</f>
        <v/>
      </c>
    </row>
    <row r="510" spans="1:18" ht="15.95" hidden="1" customHeight="1">
      <c r="A510" s="130" t="str">
        <f>IFERROR(CONCATENATE('0'!$A497),"")</f>
        <v/>
      </c>
      <c r="B510" s="131">
        <f>IFERROR(SUM('0'!$B497),"")</f>
        <v>0</v>
      </c>
      <c r="C510" s="131" t="str">
        <f>CONCATENATE('0'!C497,"(",'0'!D497,")")</f>
        <v>()</v>
      </c>
      <c r="D510" s="132">
        <f>IFERROR(SUM('0'!$E497),"")</f>
        <v>0</v>
      </c>
      <c r="E510" s="131">
        <f>IFERROR(SUM('0'!$F497),"")</f>
        <v>0</v>
      </c>
      <c r="F510" s="131" t="str">
        <f>IFERROR(CONCATENATE('0'!$G497),0)</f>
        <v/>
      </c>
      <c r="G510" s="133">
        <f>IFERROR(SUM('0'!$H497),"")</f>
        <v>0</v>
      </c>
      <c r="H510" s="131">
        <f>IFERROR(SUM('0'!$I497),"")</f>
        <v>0</v>
      </c>
      <c r="I510" s="134" t="str">
        <f>IFERROR(CONCATENATE('0'!$J497),0)</f>
        <v/>
      </c>
      <c r="J510" s="131" t="str">
        <f>IFERROR(CONCATENATE('0'!$K497),0)</f>
        <v/>
      </c>
      <c r="K510" s="131">
        <f>IFERROR(SUM('0'!$L497),"")</f>
        <v>0</v>
      </c>
      <c r="L510" s="131">
        <f>IFERROR(SUM('0'!$M497),"")</f>
        <v>0</v>
      </c>
      <c r="M510" s="135" t="str">
        <f t="shared" si="8"/>
        <v/>
      </c>
      <c r="N510" s="135">
        <f>IFERROR(SUM('0'!$Q497),"")</f>
        <v>0</v>
      </c>
      <c r="O510" s="135">
        <f>IFERROR(SUM('0'!$R497),"")</f>
        <v>0</v>
      </c>
      <c r="P510" s="135">
        <f>IFERROR(SUM('0'!$S497),"")</f>
        <v>0</v>
      </c>
      <c r="Q510" s="134" t="str">
        <f>IFERROR(CONCATENATE('0'!$T497),"")</f>
        <v>л/к</v>
      </c>
      <c r="R510" s="136" t="str">
        <f>IFERROR(CONCATENATE('0'!$W497),"")</f>
        <v/>
      </c>
    </row>
    <row r="511" spans="1:18" ht="15.95" hidden="1" customHeight="1">
      <c r="A511" s="130" t="str">
        <f>IFERROR(CONCATENATE('0'!$A498),"")</f>
        <v/>
      </c>
      <c r="B511" s="131">
        <f>IFERROR(SUM('0'!$B498),"")</f>
        <v>0</v>
      </c>
      <c r="C511" s="131" t="str">
        <f>CONCATENATE('0'!C498,"(",'0'!D498,")")</f>
        <v>()</v>
      </c>
      <c r="D511" s="132">
        <f>IFERROR(SUM('0'!$E498),"")</f>
        <v>0</v>
      </c>
      <c r="E511" s="131">
        <f>IFERROR(SUM('0'!$F498),"")</f>
        <v>0</v>
      </c>
      <c r="F511" s="131" t="str">
        <f>IFERROR(CONCATENATE('0'!$G498),0)</f>
        <v/>
      </c>
      <c r="G511" s="133">
        <f>IFERROR(SUM('0'!$H498),"")</f>
        <v>0</v>
      </c>
      <c r="H511" s="131">
        <f>IFERROR(SUM('0'!$I498),"")</f>
        <v>0</v>
      </c>
      <c r="I511" s="134" t="str">
        <f>IFERROR(CONCATENATE('0'!$J498),0)</f>
        <v/>
      </c>
      <c r="J511" s="131" t="str">
        <f>IFERROR(CONCATENATE('0'!$K498),0)</f>
        <v/>
      </c>
      <c r="K511" s="131">
        <f>IFERROR(SUM('0'!$L498),"")</f>
        <v>0</v>
      </c>
      <c r="L511" s="131">
        <f>IFERROR(SUM('0'!$M498),"")</f>
        <v>0</v>
      </c>
      <c r="M511" s="135" t="str">
        <f t="shared" si="8"/>
        <v/>
      </c>
      <c r="N511" s="135">
        <f>IFERROR(SUM('0'!$Q498),"")</f>
        <v>0</v>
      </c>
      <c r="O511" s="135">
        <f>IFERROR(SUM('0'!$R498),"")</f>
        <v>0</v>
      </c>
      <c r="P511" s="135">
        <f>IFERROR(SUM('0'!$S498),"")</f>
        <v>0</v>
      </c>
      <c r="Q511" s="134" t="str">
        <f>IFERROR(CONCATENATE('0'!$T498),"")</f>
        <v>л/к</v>
      </c>
      <c r="R511" s="136" t="str">
        <f>IFERROR(CONCATENATE('0'!$W498),"")</f>
        <v/>
      </c>
    </row>
    <row r="512" spans="1:18" ht="15.95" hidden="1" customHeight="1">
      <c r="A512" s="130" t="str">
        <f>IFERROR(CONCATENATE('0'!$A499),"")</f>
        <v/>
      </c>
      <c r="B512" s="131">
        <f>IFERROR(SUM('0'!$B499),"")</f>
        <v>0</v>
      </c>
      <c r="C512" s="131" t="str">
        <f>CONCATENATE('0'!C499,"(",'0'!D499,")")</f>
        <v>()</v>
      </c>
      <c r="D512" s="132">
        <f>IFERROR(SUM('0'!$E499),"")</f>
        <v>0</v>
      </c>
      <c r="E512" s="131">
        <f>IFERROR(SUM('0'!$F499),"")</f>
        <v>0</v>
      </c>
      <c r="F512" s="131" t="str">
        <f>IFERROR(CONCATENATE('0'!$G499),0)</f>
        <v/>
      </c>
      <c r="G512" s="133">
        <f>IFERROR(SUM('0'!$H499),"")</f>
        <v>0</v>
      </c>
      <c r="H512" s="131">
        <f>IFERROR(SUM('0'!$I499),"")</f>
        <v>0</v>
      </c>
      <c r="I512" s="134" t="str">
        <f>IFERROR(CONCATENATE('0'!$J499),0)</f>
        <v/>
      </c>
      <c r="J512" s="131" t="str">
        <f>IFERROR(CONCATENATE('0'!$K499),0)</f>
        <v/>
      </c>
      <c r="K512" s="131">
        <f>IFERROR(SUM('0'!$L499),"")</f>
        <v>0</v>
      </c>
      <c r="L512" s="131">
        <f>IFERROR(SUM('0'!$M499),"")</f>
        <v>0</v>
      </c>
      <c r="M512" s="135" t="str">
        <f t="shared" si="8"/>
        <v/>
      </c>
      <c r="N512" s="135">
        <f>IFERROR(SUM('0'!$Q499),"")</f>
        <v>0</v>
      </c>
      <c r="O512" s="135">
        <f>IFERROR(SUM('0'!$R499),"")</f>
        <v>0</v>
      </c>
      <c r="P512" s="135">
        <f>IFERROR(SUM('0'!$S499),"")</f>
        <v>0</v>
      </c>
      <c r="Q512" s="134" t="str">
        <f>IFERROR(CONCATENATE('0'!$T499),"")</f>
        <v>л/к</v>
      </c>
      <c r="R512" s="136" t="str">
        <f>IFERROR(CONCATENATE('0'!$W499),"")</f>
        <v/>
      </c>
    </row>
    <row r="513" spans="1:18" ht="15.95" hidden="1" customHeight="1">
      <c r="A513" s="130" t="str">
        <f>IFERROR(CONCATENATE('0'!$A500),"")</f>
        <v/>
      </c>
      <c r="B513" s="131">
        <f>IFERROR(SUM('0'!$B500),"")</f>
        <v>0</v>
      </c>
      <c r="C513" s="131" t="str">
        <f>CONCATENATE('0'!C500,"(",'0'!D500,")")</f>
        <v>()</v>
      </c>
      <c r="D513" s="132">
        <f>IFERROR(SUM('0'!$E500),"")</f>
        <v>0</v>
      </c>
      <c r="E513" s="131">
        <f>IFERROR(SUM('0'!$F500),"")</f>
        <v>0</v>
      </c>
      <c r="F513" s="131" t="str">
        <f>IFERROR(CONCATENATE('0'!$G500),0)</f>
        <v/>
      </c>
      <c r="G513" s="133">
        <f>IFERROR(SUM('0'!$H500),"")</f>
        <v>0</v>
      </c>
      <c r="H513" s="131">
        <f>IFERROR(SUM('0'!$I500),"")</f>
        <v>0</v>
      </c>
      <c r="I513" s="134" t="str">
        <f>IFERROR(CONCATENATE('0'!$J500),0)</f>
        <v/>
      </c>
      <c r="J513" s="131" t="str">
        <f>IFERROR(CONCATENATE('0'!$K500),0)</f>
        <v/>
      </c>
      <c r="K513" s="131">
        <f>IFERROR(SUM('0'!$L500),"")</f>
        <v>0</v>
      </c>
      <c r="L513" s="131">
        <f>IFERROR(SUM('0'!$M500),"")</f>
        <v>0</v>
      </c>
      <c r="M513" s="135" t="str">
        <f t="shared" si="8"/>
        <v/>
      </c>
      <c r="N513" s="135">
        <f>IFERROR(SUM('0'!$Q500),"")</f>
        <v>0</v>
      </c>
      <c r="O513" s="135">
        <f>IFERROR(SUM('0'!$R500),"")</f>
        <v>0</v>
      </c>
      <c r="P513" s="135">
        <f>IFERROR(SUM('0'!$S500),"")</f>
        <v>0</v>
      </c>
      <c r="Q513" s="134" t="str">
        <f>IFERROR(CONCATENATE('0'!$T500),"")</f>
        <v>л/к</v>
      </c>
      <c r="R513" s="136" t="str">
        <f>IFERROR(CONCATENATE('0'!$W500),"")</f>
        <v/>
      </c>
    </row>
    <row r="514" spans="1:18" ht="15.95" hidden="1" customHeight="1">
      <c r="A514" s="130" t="str">
        <f>IFERROR(CONCATENATE('0'!$A501),"")</f>
        <v/>
      </c>
      <c r="B514" s="131">
        <f>IFERROR(SUM('0'!$B501),"")</f>
        <v>0</v>
      </c>
      <c r="C514" s="131" t="str">
        <f>CONCATENATE('0'!C501,"(",'0'!D501,")")</f>
        <v>()</v>
      </c>
      <c r="D514" s="132">
        <f>IFERROR(SUM('0'!$E501),"")</f>
        <v>0</v>
      </c>
      <c r="E514" s="131">
        <f>IFERROR(SUM('0'!$F501),"")</f>
        <v>0</v>
      </c>
      <c r="F514" s="131" t="str">
        <f>IFERROR(CONCATENATE('0'!$G501),0)</f>
        <v/>
      </c>
      <c r="G514" s="133">
        <f>IFERROR(SUM('0'!$H501),"")</f>
        <v>0</v>
      </c>
      <c r="H514" s="131">
        <f>IFERROR(SUM('0'!$I501),"")</f>
        <v>0</v>
      </c>
      <c r="I514" s="134" t="str">
        <f>IFERROR(CONCATENATE('0'!$J501),0)</f>
        <v/>
      </c>
      <c r="J514" s="131" t="str">
        <f>IFERROR(CONCATENATE('0'!$K501),0)</f>
        <v/>
      </c>
      <c r="K514" s="131">
        <f>IFERROR(SUM('0'!$L501),"")</f>
        <v>0</v>
      </c>
      <c r="L514" s="131">
        <f>IFERROR(SUM('0'!$M501),"")</f>
        <v>0</v>
      </c>
      <c r="M514" s="135" t="str">
        <f t="shared" si="8"/>
        <v/>
      </c>
      <c r="N514" s="135">
        <f>IFERROR(SUM('0'!$Q501),"")</f>
        <v>0</v>
      </c>
      <c r="O514" s="135">
        <f>IFERROR(SUM('0'!$R501),"")</f>
        <v>0</v>
      </c>
      <c r="P514" s="135">
        <f>IFERROR(SUM('0'!$S501),"")</f>
        <v>0</v>
      </c>
      <c r="Q514" s="134" t="str">
        <f>IFERROR(CONCATENATE('0'!$T501),"")</f>
        <v>л/к</v>
      </c>
      <c r="R514" s="136" t="str">
        <f>IFERROR(CONCATENATE('0'!$W501),"")</f>
        <v/>
      </c>
    </row>
    <row r="515" spans="1:18" ht="15.95" hidden="1" customHeight="1">
      <c r="A515" s="130" t="str">
        <f>IFERROR(CONCATENATE('0'!$A502),"")</f>
        <v/>
      </c>
      <c r="B515" s="131">
        <f>IFERROR(SUM('0'!$B502),"")</f>
        <v>0</v>
      </c>
      <c r="C515" s="131" t="str">
        <f>CONCATENATE('0'!C502,"(",'0'!D502,")")</f>
        <v>()</v>
      </c>
      <c r="D515" s="132">
        <f>IFERROR(SUM('0'!$E502),"")</f>
        <v>0</v>
      </c>
      <c r="E515" s="131">
        <f>IFERROR(SUM('0'!$F502),"")</f>
        <v>0</v>
      </c>
      <c r="F515" s="131" t="str">
        <f>IFERROR(CONCATENATE('0'!$G502),0)</f>
        <v/>
      </c>
      <c r="G515" s="133">
        <f>IFERROR(SUM('0'!$H502),"")</f>
        <v>0</v>
      </c>
      <c r="H515" s="131">
        <f>IFERROR(SUM('0'!$I502),"")</f>
        <v>0</v>
      </c>
      <c r="I515" s="134" t="str">
        <f>IFERROR(CONCATENATE('0'!$J502),0)</f>
        <v/>
      </c>
      <c r="J515" s="131" t="str">
        <f>IFERROR(CONCATENATE('0'!$K502),0)</f>
        <v/>
      </c>
      <c r="K515" s="131">
        <f>IFERROR(SUM('0'!$L502),"")</f>
        <v>0</v>
      </c>
      <c r="L515" s="131">
        <f>IFERROR(SUM('0'!$M502),"")</f>
        <v>0</v>
      </c>
      <c r="M515" s="135" t="str">
        <f t="shared" si="8"/>
        <v/>
      </c>
      <c r="N515" s="135">
        <f>IFERROR(SUM('0'!$Q502),"")</f>
        <v>0</v>
      </c>
      <c r="O515" s="135">
        <f>IFERROR(SUM('0'!$R502),"")</f>
        <v>0</v>
      </c>
      <c r="P515" s="135">
        <f>IFERROR(SUM('0'!$S502),"")</f>
        <v>0</v>
      </c>
      <c r="Q515" s="134" t="str">
        <f>IFERROR(CONCATENATE('0'!$T502),"")</f>
        <v>л/к</v>
      </c>
      <c r="R515" s="136" t="str">
        <f>IFERROR(CONCATENATE('0'!$W502),"")</f>
        <v/>
      </c>
    </row>
    <row r="516" spans="1:18" ht="15.95" hidden="1" customHeight="1">
      <c r="A516" s="130" t="str">
        <f>IFERROR(CONCATENATE('0'!$A503),"")</f>
        <v/>
      </c>
      <c r="B516" s="131">
        <f>IFERROR(SUM('0'!$B503),"")</f>
        <v>0</v>
      </c>
      <c r="C516" s="131" t="str">
        <f>CONCATENATE('0'!C503,"(",'0'!D503,")")</f>
        <v>()</v>
      </c>
      <c r="D516" s="132">
        <f>IFERROR(SUM('0'!$E503),"")</f>
        <v>0</v>
      </c>
      <c r="E516" s="131">
        <f>IFERROR(SUM('0'!$F503),"")</f>
        <v>0</v>
      </c>
      <c r="F516" s="131" t="str">
        <f>IFERROR(CONCATENATE('0'!$G503),0)</f>
        <v/>
      </c>
      <c r="G516" s="133">
        <f>IFERROR(SUM('0'!$H503),"")</f>
        <v>0</v>
      </c>
      <c r="H516" s="131">
        <f>IFERROR(SUM('0'!$I503),"")</f>
        <v>0</v>
      </c>
      <c r="I516" s="134" t="str">
        <f>IFERROR(CONCATENATE('0'!$J503),0)</f>
        <v/>
      </c>
      <c r="J516" s="131" t="str">
        <f>IFERROR(CONCATENATE('0'!$K503),0)</f>
        <v/>
      </c>
      <c r="K516" s="131">
        <f>IFERROR(SUM('0'!$L503),"")</f>
        <v>0</v>
      </c>
      <c r="L516" s="131">
        <f>IFERROR(SUM('0'!$M503),"")</f>
        <v>0</v>
      </c>
      <c r="M516" s="135" t="str">
        <f t="shared" si="8"/>
        <v/>
      </c>
      <c r="N516" s="135">
        <f>IFERROR(SUM('0'!$Q503),"")</f>
        <v>0</v>
      </c>
      <c r="O516" s="135">
        <f>IFERROR(SUM('0'!$R503),"")</f>
        <v>0</v>
      </c>
      <c r="P516" s="135">
        <f>IFERROR(SUM('0'!$S503),"")</f>
        <v>0</v>
      </c>
      <c r="Q516" s="134" t="str">
        <f>IFERROR(CONCATENATE('0'!$T503),"")</f>
        <v>л/к</v>
      </c>
      <c r="R516" s="136" t="str">
        <f>IFERROR(CONCATENATE('0'!$W503),"")</f>
        <v/>
      </c>
    </row>
    <row r="517" spans="1:18" ht="15.95" hidden="1" customHeight="1">
      <c r="A517" s="130" t="str">
        <f>IFERROR(CONCATENATE('0'!$A504),"")</f>
        <v/>
      </c>
      <c r="B517" s="131">
        <f>IFERROR(SUM('0'!$B504),"")</f>
        <v>0</v>
      </c>
      <c r="C517" s="131" t="str">
        <f>CONCATENATE('0'!C504,"(",'0'!D504,")")</f>
        <v>()</v>
      </c>
      <c r="D517" s="132">
        <f>IFERROR(SUM('0'!$E504),"")</f>
        <v>0</v>
      </c>
      <c r="E517" s="131">
        <f>IFERROR(SUM('0'!$F504),"")</f>
        <v>0</v>
      </c>
      <c r="F517" s="131" t="str">
        <f>IFERROR(CONCATENATE('0'!$G504),0)</f>
        <v/>
      </c>
      <c r="G517" s="133">
        <f>IFERROR(SUM('0'!$H504),"")</f>
        <v>0</v>
      </c>
      <c r="H517" s="131">
        <f>IFERROR(SUM('0'!$I504),"")</f>
        <v>0</v>
      </c>
      <c r="I517" s="134" t="str">
        <f>IFERROR(CONCATENATE('0'!$J504),0)</f>
        <v/>
      </c>
      <c r="J517" s="131" t="str">
        <f>IFERROR(CONCATENATE('0'!$K504),0)</f>
        <v/>
      </c>
      <c r="K517" s="131">
        <f>IFERROR(SUM('0'!$L504),"")</f>
        <v>0</v>
      </c>
      <c r="L517" s="131">
        <f>IFERROR(SUM('0'!$M504),"")</f>
        <v>0</v>
      </c>
      <c r="M517" s="135" t="str">
        <f t="shared" si="8"/>
        <v/>
      </c>
      <c r="N517" s="135">
        <f>IFERROR(SUM('0'!$Q504),"")</f>
        <v>0</v>
      </c>
      <c r="O517" s="135">
        <f>IFERROR(SUM('0'!$R504),"")</f>
        <v>0</v>
      </c>
      <c r="P517" s="135">
        <f>IFERROR(SUM('0'!$S504),"")</f>
        <v>0</v>
      </c>
      <c r="Q517" s="134" t="str">
        <f>IFERROR(CONCATENATE('0'!$T504),"")</f>
        <v>л/к</v>
      </c>
      <c r="R517" s="136" t="str">
        <f>IFERROR(CONCATENATE('0'!$W504),"")</f>
        <v/>
      </c>
    </row>
    <row r="518" spans="1:18" ht="15.95" hidden="1" customHeight="1">
      <c r="A518" s="130" t="str">
        <f>IFERROR(CONCATENATE('0'!$A505),"")</f>
        <v/>
      </c>
      <c r="B518" s="131">
        <f>IFERROR(SUM('0'!$B505),"")</f>
        <v>0</v>
      </c>
      <c r="C518" s="131" t="str">
        <f>CONCATENATE('0'!C505,"(",'0'!D505,")")</f>
        <v>()</v>
      </c>
      <c r="D518" s="132">
        <f>IFERROR(SUM('0'!$E505),"")</f>
        <v>0</v>
      </c>
      <c r="E518" s="131">
        <f>IFERROR(SUM('0'!$F505),"")</f>
        <v>0</v>
      </c>
      <c r="F518" s="131" t="str">
        <f>IFERROR(CONCATENATE('0'!$G505),0)</f>
        <v/>
      </c>
      <c r="G518" s="133">
        <f>IFERROR(SUM('0'!$H505),"")</f>
        <v>0</v>
      </c>
      <c r="H518" s="131">
        <f>IFERROR(SUM('0'!$I505),"")</f>
        <v>0</v>
      </c>
      <c r="I518" s="134" t="str">
        <f>IFERROR(CONCATENATE('0'!$J505),0)</f>
        <v/>
      </c>
      <c r="J518" s="131" t="str">
        <f>IFERROR(CONCATENATE('0'!$K505),0)</f>
        <v/>
      </c>
      <c r="K518" s="131">
        <f>IFERROR(SUM('0'!$L505),"")</f>
        <v>0</v>
      </c>
      <c r="L518" s="131">
        <f>IFERROR(SUM('0'!$M505),"")</f>
        <v>0</v>
      </c>
      <c r="M518" s="135" t="str">
        <f t="shared" si="8"/>
        <v/>
      </c>
      <c r="N518" s="135">
        <f>IFERROR(SUM('0'!$Q505),"")</f>
        <v>0</v>
      </c>
      <c r="O518" s="135">
        <f>IFERROR(SUM('0'!$R505),"")</f>
        <v>0</v>
      </c>
      <c r="P518" s="135">
        <f>IFERROR(SUM('0'!$S505),"")</f>
        <v>0</v>
      </c>
      <c r="Q518" s="134" t="str">
        <f>IFERROR(CONCATENATE('0'!$T505),"")</f>
        <v>л/к</v>
      </c>
      <c r="R518" s="136" t="str">
        <f>IFERROR(CONCATENATE('0'!$W505),"")</f>
        <v/>
      </c>
    </row>
    <row r="519" spans="1:18" ht="15.95" hidden="1" customHeight="1">
      <c r="A519" s="130" t="str">
        <f>IFERROR(CONCATENATE('0'!$A506),"")</f>
        <v/>
      </c>
      <c r="B519" s="131">
        <f>IFERROR(SUM('0'!$B506),"")</f>
        <v>0</v>
      </c>
      <c r="C519" s="131" t="str">
        <f>CONCATENATE('0'!C506,"(",'0'!D506,")")</f>
        <v>()</v>
      </c>
      <c r="D519" s="132">
        <f>IFERROR(SUM('0'!$E506),"")</f>
        <v>0</v>
      </c>
      <c r="E519" s="131">
        <f>IFERROR(SUM('0'!$F506),"")</f>
        <v>0</v>
      </c>
      <c r="F519" s="131" t="str">
        <f>IFERROR(CONCATENATE('0'!$G506),0)</f>
        <v/>
      </c>
      <c r="G519" s="133">
        <f>IFERROR(SUM('0'!$H506),"")</f>
        <v>0</v>
      </c>
      <c r="H519" s="131">
        <f>IFERROR(SUM('0'!$I506),"")</f>
        <v>0</v>
      </c>
      <c r="I519" s="134" t="str">
        <f>IFERROR(CONCATENATE('0'!$J506),0)</f>
        <v/>
      </c>
      <c r="J519" s="131" t="str">
        <f>IFERROR(CONCATENATE('0'!$K506),0)</f>
        <v/>
      </c>
      <c r="K519" s="131">
        <f>IFERROR(SUM('0'!$L506),"")</f>
        <v>0</v>
      </c>
      <c r="L519" s="131">
        <f>IFERROR(SUM('0'!$M506),"")</f>
        <v>0</v>
      </c>
      <c r="M519" s="135" t="str">
        <f t="shared" si="8"/>
        <v/>
      </c>
      <c r="N519" s="135">
        <f>IFERROR(SUM('0'!$Q506),"")</f>
        <v>0</v>
      </c>
      <c r="O519" s="135">
        <f>IFERROR(SUM('0'!$R506),"")</f>
        <v>0</v>
      </c>
      <c r="P519" s="135">
        <f>IFERROR(SUM('0'!$S506),"")</f>
        <v>0</v>
      </c>
      <c r="Q519" s="134" t="str">
        <f>IFERROR(CONCATENATE('0'!$T506),"")</f>
        <v>л/к</v>
      </c>
      <c r="R519" s="136" t="str">
        <f>IFERROR(CONCATENATE('0'!$W506),"")</f>
        <v/>
      </c>
    </row>
    <row r="520" spans="1:18" ht="15.95" hidden="1" customHeight="1">
      <c r="A520" s="130" t="str">
        <f>IFERROR(CONCATENATE('0'!$A507),"")</f>
        <v/>
      </c>
      <c r="B520" s="131">
        <f>IFERROR(SUM('0'!$B507),"")</f>
        <v>0</v>
      </c>
      <c r="C520" s="131" t="str">
        <f>CONCATENATE('0'!C507,"(",'0'!D507,")")</f>
        <v>()</v>
      </c>
      <c r="D520" s="132">
        <f>IFERROR(SUM('0'!$E507),"")</f>
        <v>0</v>
      </c>
      <c r="E520" s="131">
        <f>IFERROR(SUM('0'!$F507),"")</f>
        <v>0</v>
      </c>
      <c r="F520" s="131" t="str">
        <f>IFERROR(CONCATENATE('0'!$G507),0)</f>
        <v/>
      </c>
      <c r="G520" s="133">
        <f>IFERROR(SUM('0'!$H507),"")</f>
        <v>0</v>
      </c>
      <c r="H520" s="131">
        <f>IFERROR(SUM('0'!$I507),"")</f>
        <v>0</v>
      </c>
      <c r="I520" s="134" t="str">
        <f>IFERROR(CONCATENATE('0'!$J507),0)</f>
        <v/>
      </c>
      <c r="J520" s="131" t="str">
        <f>IFERROR(CONCATENATE('0'!$K507),0)</f>
        <v/>
      </c>
      <c r="K520" s="131">
        <f>IFERROR(SUM('0'!$L507),"")</f>
        <v>0</v>
      </c>
      <c r="L520" s="131">
        <f>IFERROR(SUM('0'!$M507),"")</f>
        <v>0</v>
      </c>
      <c r="M520" s="135" t="str">
        <f t="shared" si="8"/>
        <v/>
      </c>
      <c r="N520" s="135">
        <f>IFERROR(SUM('0'!$Q507),"")</f>
        <v>0</v>
      </c>
      <c r="O520" s="135">
        <f>IFERROR(SUM('0'!$R507),"")</f>
        <v>0</v>
      </c>
      <c r="P520" s="135">
        <f>IFERROR(SUM('0'!$S507),"")</f>
        <v>0</v>
      </c>
      <c r="Q520" s="134" t="str">
        <f>IFERROR(CONCATENATE('0'!$T507),"")</f>
        <v>л/к</v>
      </c>
      <c r="R520" s="136" t="str">
        <f>IFERROR(CONCATENATE('0'!$W507),"")</f>
        <v/>
      </c>
    </row>
    <row r="521" spans="1:18" ht="15.95" hidden="1" customHeight="1">
      <c r="A521" s="130" t="str">
        <f>IFERROR(CONCATENATE('0'!$A508),"")</f>
        <v/>
      </c>
      <c r="B521" s="131">
        <f>IFERROR(SUM('0'!$B508),"")</f>
        <v>0</v>
      </c>
      <c r="C521" s="131" t="str">
        <f>CONCATENATE('0'!C508,"(",'0'!D508,")")</f>
        <v>()</v>
      </c>
      <c r="D521" s="132">
        <f>IFERROR(SUM('0'!$E508),"")</f>
        <v>0</v>
      </c>
      <c r="E521" s="131">
        <f>IFERROR(SUM('0'!$F508),"")</f>
        <v>0</v>
      </c>
      <c r="F521" s="131" t="str">
        <f>IFERROR(CONCATENATE('0'!$G508),0)</f>
        <v/>
      </c>
      <c r="G521" s="133">
        <f>IFERROR(SUM('0'!$H508),"")</f>
        <v>0</v>
      </c>
      <c r="H521" s="131">
        <f>IFERROR(SUM('0'!$I508),"")</f>
        <v>0</v>
      </c>
      <c r="I521" s="134" t="str">
        <f>IFERROR(CONCATENATE('0'!$J508),0)</f>
        <v/>
      </c>
      <c r="J521" s="131" t="str">
        <f>IFERROR(CONCATENATE('0'!$K508),0)</f>
        <v/>
      </c>
      <c r="K521" s="131">
        <f>IFERROR(SUM('0'!$L508),"")</f>
        <v>0</v>
      </c>
      <c r="L521" s="131">
        <f>IFERROR(SUM('0'!$M508),"")</f>
        <v>0</v>
      </c>
      <c r="M521" s="135" t="str">
        <f t="shared" si="8"/>
        <v/>
      </c>
      <c r="N521" s="135">
        <f>IFERROR(SUM('0'!$Q508),"")</f>
        <v>0</v>
      </c>
      <c r="O521" s="135">
        <f>IFERROR(SUM('0'!$R508),"")</f>
        <v>0</v>
      </c>
      <c r="P521" s="135">
        <f>IFERROR(SUM('0'!$S508),"")</f>
        <v>0</v>
      </c>
      <c r="Q521" s="134" t="str">
        <f>IFERROR(CONCATENATE('0'!$T508),"")</f>
        <v>л/к</v>
      </c>
      <c r="R521" s="136" t="str">
        <f>IFERROR(CONCATENATE('0'!$W508),"")</f>
        <v/>
      </c>
    </row>
    <row r="522" spans="1:18" ht="15.95" hidden="1" customHeight="1">
      <c r="A522" s="130" t="str">
        <f>IFERROR(CONCATENATE('0'!$A509),"")</f>
        <v/>
      </c>
      <c r="B522" s="131">
        <f>IFERROR(SUM('0'!$B509),"")</f>
        <v>0</v>
      </c>
      <c r="C522" s="131" t="str">
        <f>CONCATENATE('0'!C509,"(",'0'!D509,")")</f>
        <v>()</v>
      </c>
      <c r="D522" s="132">
        <f>IFERROR(SUM('0'!$E509),"")</f>
        <v>0</v>
      </c>
      <c r="E522" s="131">
        <f>IFERROR(SUM('0'!$F509),"")</f>
        <v>0</v>
      </c>
      <c r="F522" s="131" t="str">
        <f>IFERROR(CONCATENATE('0'!$G509),0)</f>
        <v/>
      </c>
      <c r="G522" s="133">
        <f>IFERROR(SUM('0'!$H509),"")</f>
        <v>0</v>
      </c>
      <c r="H522" s="131">
        <f>IFERROR(SUM('0'!$I509),"")</f>
        <v>0</v>
      </c>
      <c r="I522" s="134" t="str">
        <f>IFERROR(CONCATENATE('0'!$J509),0)</f>
        <v/>
      </c>
      <c r="J522" s="131" t="str">
        <f>IFERROR(CONCATENATE('0'!$K509),0)</f>
        <v/>
      </c>
      <c r="K522" s="131">
        <f>IFERROR(SUM('0'!$L509),"")</f>
        <v>0</v>
      </c>
      <c r="L522" s="131">
        <f>IFERROR(SUM('0'!$M509),"")</f>
        <v>0</v>
      </c>
      <c r="M522" s="135" t="str">
        <f t="shared" si="8"/>
        <v/>
      </c>
      <c r="N522" s="135">
        <f>IFERROR(SUM('0'!$Q509),"")</f>
        <v>0</v>
      </c>
      <c r="O522" s="135">
        <f>IFERROR(SUM('0'!$R509),"")</f>
        <v>0</v>
      </c>
      <c r="P522" s="135">
        <f>IFERROR(SUM('0'!$S509),"")</f>
        <v>0</v>
      </c>
      <c r="Q522" s="134" t="str">
        <f>IFERROR(CONCATENATE('0'!$T509),"")</f>
        <v>л/к</v>
      </c>
      <c r="R522" s="136" t="str">
        <f>IFERROR(CONCATENATE('0'!$W509),"")</f>
        <v/>
      </c>
    </row>
    <row r="523" spans="1:18" ht="15.95" hidden="1" customHeight="1">
      <c r="A523" s="130" t="str">
        <f>IFERROR(CONCATENATE('0'!$A510),"")</f>
        <v/>
      </c>
      <c r="B523" s="131">
        <f>IFERROR(SUM('0'!$B510),"")</f>
        <v>0</v>
      </c>
      <c r="C523" s="131" t="str">
        <f>CONCATENATE('0'!C510,"(",'0'!D510,")")</f>
        <v>()</v>
      </c>
      <c r="D523" s="132">
        <f>IFERROR(SUM('0'!$E510),"")</f>
        <v>0</v>
      </c>
      <c r="E523" s="131">
        <f>IFERROR(SUM('0'!$F510),"")</f>
        <v>0</v>
      </c>
      <c r="F523" s="131" t="str">
        <f>IFERROR(CONCATENATE('0'!$G510),0)</f>
        <v/>
      </c>
      <c r="G523" s="133">
        <f>IFERROR(SUM('0'!$H510),"")</f>
        <v>0</v>
      </c>
      <c r="H523" s="131">
        <f>IFERROR(SUM('0'!$I510),"")</f>
        <v>0</v>
      </c>
      <c r="I523" s="134" t="str">
        <f>IFERROR(CONCATENATE('0'!$J510),0)</f>
        <v/>
      </c>
      <c r="J523" s="131" t="str">
        <f>IFERROR(CONCATENATE('0'!$K510),0)</f>
        <v/>
      </c>
      <c r="K523" s="131">
        <f>IFERROR(SUM('0'!$L510),"")</f>
        <v>0</v>
      </c>
      <c r="L523" s="131">
        <f>IFERROR(SUM('0'!$M510),"")</f>
        <v>0</v>
      </c>
      <c r="M523" s="135" t="str">
        <f t="shared" si="8"/>
        <v/>
      </c>
      <c r="N523" s="135">
        <f>IFERROR(SUM('0'!$Q510),"")</f>
        <v>0</v>
      </c>
      <c r="O523" s="135">
        <f>IFERROR(SUM('0'!$R510),"")</f>
        <v>0</v>
      </c>
      <c r="P523" s="135">
        <f>IFERROR(SUM('0'!$S510),"")</f>
        <v>0</v>
      </c>
      <c r="Q523" s="134" t="str">
        <f>IFERROR(CONCATENATE('0'!$T510),"")</f>
        <v>л/к</v>
      </c>
      <c r="R523" s="136" t="str">
        <f>IFERROR(CONCATENATE('0'!$W510),"")</f>
        <v/>
      </c>
    </row>
    <row r="524" spans="1:18" ht="15.95" hidden="1" customHeight="1">
      <c r="A524" s="130" t="str">
        <f>IFERROR(CONCATENATE('0'!$A511),"")</f>
        <v/>
      </c>
      <c r="B524" s="131">
        <f>IFERROR(SUM('0'!$B511),"")</f>
        <v>0</v>
      </c>
      <c r="C524" s="131" t="str">
        <f>CONCATENATE('0'!C511,"(",'0'!D511,")")</f>
        <v>()</v>
      </c>
      <c r="D524" s="132">
        <f>IFERROR(SUM('0'!$E511),"")</f>
        <v>0</v>
      </c>
      <c r="E524" s="131">
        <f>IFERROR(SUM('0'!$F511),"")</f>
        <v>0</v>
      </c>
      <c r="F524" s="131" t="str">
        <f>IFERROR(CONCATENATE('0'!$G511),0)</f>
        <v/>
      </c>
      <c r="G524" s="133">
        <f>IFERROR(SUM('0'!$H511),"")</f>
        <v>0</v>
      </c>
      <c r="H524" s="131">
        <f>IFERROR(SUM('0'!$I511),"")</f>
        <v>0</v>
      </c>
      <c r="I524" s="134" t="str">
        <f>IFERROR(CONCATENATE('0'!$J511),0)</f>
        <v/>
      </c>
      <c r="J524" s="131" t="str">
        <f>IFERROR(CONCATENATE('0'!$K511),0)</f>
        <v/>
      </c>
      <c r="K524" s="131">
        <f>IFERROR(SUM('0'!$L511),"")</f>
        <v>0</v>
      </c>
      <c r="L524" s="131">
        <f>IFERROR(SUM('0'!$M511),"")</f>
        <v>0</v>
      </c>
      <c r="M524" s="135" t="str">
        <f t="shared" si="8"/>
        <v/>
      </c>
      <c r="N524" s="135">
        <f>IFERROR(SUM('0'!$Q511),"")</f>
        <v>0</v>
      </c>
      <c r="O524" s="135">
        <f>IFERROR(SUM('0'!$R511),"")</f>
        <v>0</v>
      </c>
      <c r="P524" s="135">
        <f>IFERROR(SUM('0'!$S511),"")</f>
        <v>0</v>
      </c>
      <c r="Q524" s="134" t="str">
        <f>IFERROR(CONCATENATE('0'!$T511),"")</f>
        <v>л/к</v>
      </c>
      <c r="R524" s="136" t="str">
        <f>IFERROR(CONCATENATE('0'!$W511),"")</f>
        <v/>
      </c>
    </row>
    <row r="525" spans="1:18" ht="15.95" hidden="1" customHeight="1">
      <c r="A525" s="130" t="str">
        <f>IFERROR(CONCATENATE('0'!$A512),"")</f>
        <v/>
      </c>
      <c r="B525" s="131">
        <f>IFERROR(SUM('0'!$B512),"")</f>
        <v>0</v>
      </c>
      <c r="C525" s="131" t="str">
        <f>CONCATENATE('0'!C512,"(",'0'!D512,")")</f>
        <v>()</v>
      </c>
      <c r="D525" s="132">
        <f>IFERROR(SUM('0'!$E512),"")</f>
        <v>0</v>
      </c>
      <c r="E525" s="131">
        <f>IFERROR(SUM('0'!$F512),"")</f>
        <v>0</v>
      </c>
      <c r="F525" s="131" t="str">
        <f>IFERROR(CONCATENATE('0'!$G512),0)</f>
        <v/>
      </c>
      <c r="G525" s="133">
        <f>IFERROR(SUM('0'!$H512),"")</f>
        <v>0</v>
      </c>
      <c r="H525" s="131">
        <f>IFERROR(SUM('0'!$I512),"")</f>
        <v>0</v>
      </c>
      <c r="I525" s="134" t="str">
        <f>IFERROR(CONCATENATE('0'!$J512),0)</f>
        <v/>
      </c>
      <c r="J525" s="131" t="str">
        <f>IFERROR(CONCATENATE('0'!$K512),0)</f>
        <v/>
      </c>
      <c r="K525" s="131">
        <f>IFERROR(SUM('0'!$L512),"")</f>
        <v>0</v>
      </c>
      <c r="L525" s="131">
        <f>IFERROR(SUM('0'!$M512),"")</f>
        <v>0</v>
      </c>
      <c r="M525" s="135" t="str">
        <f t="shared" si="8"/>
        <v/>
      </c>
      <c r="N525" s="135">
        <f>IFERROR(SUM('0'!$Q512),"")</f>
        <v>0</v>
      </c>
      <c r="O525" s="135">
        <f>IFERROR(SUM('0'!$R512),"")</f>
        <v>0</v>
      </c>
      <c r="P525" s="135">
        <f>IFERROR(SUM('0'!$S512),"")</f>
        <v>0</v>
      </c>
      <c r="Q525" s="134" t="str">
        <f>IFERROR(CONCATENATE('0'!$T512),"")</f>
        <v>л/к</v>
      </c>
      <c r="R525" s="136" t="str">
        <f>IFERROR(CONCATENATE('0'!$W512),"")</f>
        <v/>
      </c>
    </row>
    <row r="526" spans="1:18" ht="15.95" hidden="1" customHeight="1">
      <c r="A526" s="130" t="str">
        <f>IFERROR(CONCATENATE('0'!$A513),"")</f>
        <v/>
      </c>
      <c r="B526" s="131">
        <f>IFERROR(SUM('0'!$B513),"")</f>
        <v>0</v>
      </c>
      <c r="C526" s="131" t="str">
        <f>CONCATENATE('0'!C513,"(",'0'!D513,")")</f>
        <v>()</v>
      </c>
      <c r="D526" s="132">
        <f>IFERROR(SUM('0'!$E513),"")</f>
        <v>0</v>
      </c>
      <c r="E526" s="131">
        <f>IFERROR(SUM('0'!$F513),"")</f>
        <v>0</v>
      </c>
      <c r="F526" s="131" t="str">
        <f>IFERROR(CONCATENATE('0'!$G513),0)</f>
        <v/>
      </c>
      <c r="G526" s="133">
        <f>IFERROR(SUM('0'!$H513),"")</f>
        <v>0</v>
      </c>
      <c r="H526" s="131">
        <f>IFERROR(SUM('0'!$I513),"")</f>
        <v>0</v>
      </c>
      <c r="I526" s="134" t="str">
        <f>IFERROR(CONCATENATE('0'!$J513),0)</f>
        <v/>
      </c>
      <c r="J526" s="131" t="str">
        <f>IFERROR(CONCATENATE('0'!$K513),0)</f>
        <v/>
      </c>
      <c r="K526" s="131">
        <f>IFERROR(SUM('0'!$L513),"")</f>
        <v>0</v>
      </c>
      <c r="L526" s="131">
        <f>IFERROR(SUM('0'!$M513),"")</f>
        <v>0</v>
      </c>
      <c r="M526" s="135" t="str">
        <f t="shared" si="8"/>
        <v/>
      </c>
      <c r="N526" s="135">
        <f>IFERROR(SUM('0'!$Q513),"")</f>
        <v>0</v>
      </c>
      <c r="O526" s="135">
        <f>IFERROR(SUM('0'!$R513),"")</f>
        <v>0</v>
      </c>
      <c r="P526" s="135">
        <f>IFERROR(SUM('0'!$S513),"")</f>
        <v>0</v>
      </c>
      <c r="Q526" s="134" t="str">
        <f>IFERROR(CONCATENATE('0'!$T513),"")</f>
        <v>л/к</v>
      </c>
      <c r="R526" s="136" t="str">
        <f>IFERROR(CONCATENATE('0'!$W513),"")</f>
        <v/>
      </c>
    </row>
    <row r="527" spans="1:18" ht="15.95" hidden="1" customHeight="1">
      <c r="A527" s="130" t="str">
        <f>IFERROR(CONCATENATE('0'!$A514),"")</f>
        <v/>
      </c>
      <c r="B527" s="131">
        <f>IFERROR(SUM('0'!$B514),"")</f>
        <v>0</v>
      </c>
      <c r="C527" s="131" t="str">
        <f>CONCATENATE('0'!C514,"(",'0'!D514,")")</f>
        <v>()</v>
      </c>
      <c r="D527" s="132">
        <f>IFERROR(SUM('0'!$E514),"")</f>
        <v>0</v>
      </c>
      <c r="E527" s="131">
        <f>IFERROR(SUM('0'!$F514),"")</f>
        <v>0</v>
      </c>
      <c r="F527" s="131" t="str">
        <f>IFERROR(CONCATENATE('0'!$G514),0)</f>
        <v/>
      </c>
      <c r="G527" s="133">
        <f>IFERROR(SUM('0'!$H514),"")</f>
        <v>0</v>
      </c>
      <c r="H527" s="131">
        <f>IFERROR(SUM('0'!$I514),"")</f>
        <v>0</v>
      </c>
      <c r="I527" s="134" t="str">
        <f>IFERROR(CONCATENATE('0'!$J514),0)</f>
        <v/>
      </c>
      <c r="J527" s="131" t="str">
        <f>IFERROR(CONCATENATE('0'!$K514),0)</f>
        <v/>
      </c>
      <c r="K527" s="131">
        <f>IFERROR(SUM('0'!$L514),"")</f>
        <v>0</v>
      </c>
      <c r="L527" s="131">
        <f>IFERROR(SUM('0'!$M514),"")</f>
        <v>0</v>
      </c>
      <c r="M527" s="135" t="str">
        <f t="shared" si="8"/>
        <v/>
      </c>
      <c r="N527" s="135">
        <f>IFERROR(SUM('0'!$Q514),"")</f>
        <v>0</v>
      </c>
      <c r="O527" s="135">
        <f>IFERROR(SUM('0'!$R514),"")</f>
        <v>0</v>
      </c>
      <c r="P527" s="135">
        <f>IFERROR(SUM('0'!$S514),"")</f>
        <v>0</v>
      </c>
      <c r="Q527" s="134" t="str">
        <f>IFERROR(CONCATENATE('0'!$T514),"")</f>
        <v>л/к</v>
      </c>
      <c r="R527" s="136" t="str">
        <f>IFERROR(CONCATENATE('0'!$W514),"")</f>
        <v/>
      </c>
    </row>
    <row r="528" spans="1:18" ht="15.95" hidden="1" customHeight="1">
      <c r="A528" s="130" t="str">
        <f>IFERROR(CONCATENATE('0'!$A515),"")</f>
        <v/>
      </c>
      <c r="B528" s="131">
        <f>IFERROR(SUM('0'!$B515),"")</f>
        <v>0</v>
      </c>
      <c r="C528" s="131" t="str">
        <f>CONCATENATE('0'!C515,"(",'0'!D515,")")</f>
        <v>()</v>
      </c>
      <c r="D528" s="132">
        <f>IFERROR(SUM('0'!$E515),"")</f>
        <v>0</v>
      </c>
      <c r="E528" s="131">
        <f>IFERROR(SUM('0'!$F515),"")</f>
        <v>0</v>
      </c>
      <c r="F528" s="131" t="str">
        <f>IFERROR(CONCATENATE('0'!$G515),0)</f>
        <v/>
      </c>
      <c r="G528" s="133">
        <f>IFERROR(SUM('0'!$H515),"")</f>
        <v>0</v>
      </c>
      <c r="H528" s="131">
        <f>IFERROR(SUM('0'!$I515),"")</f>
        <v>0</v>
      </c>
      <c r="I528" s="134" t="str">
        <f>IFERROR(CONCATENATE('0'!$J515),0)</f>
        <v/>
      </c>
      <c r="J528" s="131" t="str">
        <f>IFERROR(CONCATENATE('0'!$K515),0)</f>
        <v/>
      </c>
      <c r="K528" s="131">
        <f>IFERROR(SUM('0'!$L515),"")</f>
        <v>0</v>
      </c>
      <c r="L528" s="131">
        <f>IFERROR(SUM('0'!$M515),"")</f>
        <v>0</v>
      </c>
      <c r="M528" s="135" t="str">
        <f t="shared" si="8"/>
        <v/>
      </c>
      <c r="N528" s="135">
        <f>IFERROR(SUM('0'!$Q515),"")</f>
        <v>0</v>
      </c>
      <c r="O528" s="135">
        <f>IFERROR(SUM('0'!$R515),"")</f>
        <v>0</v>
      </c>
      <c r="P528" s="135">
        <f>IFERROR(SUM('0'!$S515),"")</f>
        <v>0</v>
      </c>
      <c r="Q528" s="134" t="str">
        <f>IFERROR(CONCATENATE('0'!$T515),"")</f>
        <v>л/к</v>
      </c>
      <c r="R528" s="136" t="str">
        <f>IFERROR(CONCATENATE('0'!$W515),"")</f>
        <v/>
      </c>
    </row>
    <row r="529" spans="1:18" ht="15.95" hidden="1" customHeight="1">
      <c r="A529" s="130" t="str">
        <f>IFERROR(CONCATENATE('0'!$A516),"")</f>
        <v/>
      </c>
      <c r="B529" s="131">
        <f>IFERROR(SUM('0'!$B516),"")</f>
        <v>0</v>
      </c>
      <c r="C529" s="131" t="str">
        <f>CONCATENATE('0'!C516,"(",'0'!D516,")")</f>
        <v>()</v>
      </c>
      <c r="D529" s="132">
        <f>IFERROR(SUM('0'!$E516),"")</f>
        <v>0</v>
      </c>
      <c r="E529" s="131">
        <f>IFERROR(SUM('0'!$F516),"")</f>
        <v>0</v>
      </c>
      <c r="F529" s="131" t="str">
        <f>IFERROR(CONCATENATE('0'!$G516),0)</f>
        <v/>
      </c>
      <c r="G529" s="133">
        <f>IFERROR(SUM('0'!$H516),"")</f>
        <v>0</v>
      </c>
      <c r="H529" s="131">
        <f>IFERROR(SUM('0'!$I516),"")</f>
        <v>0</v>
      </c>
      <c r="I529" s="134" t="str">
        <f>IFERROR(CONCATENATE('0'!$J516),0)</f>
        <v/>
      </c>
      <c r="J529" s="131" t="str">
        <f>IFERROR(CONCATENATE('0'!$K516),0)</f>
        <v/>
      </c>
      <c r="K529" s="131">
        <f>IFERROR(SUM('0'!$L516),"")</f>
        <v>0</v>
      </c>
      <c r="L529" s="131">
        <f>IFERROR(SUM('0'!$M516),"")</f>
        <v>0</v>
      </c>
      <c r="M529" s="135" t="str">
        <f t="shared" si="8"/>
        <v/>
      </c>
      <c r="N529" s="135">
        <f>IFERROR(SUM('0'!$Q516),"")</f>
        <v>0</v>
      </c>
      <c r="O529" s="135">
        <f>IFERROR(SUM('0'!$R516),"")</f>
        <v>0</v>
      </c>
      <c r="P529" s="135">
        <f>IFERROR(SUM('0'!$S516),"")</f>
        <v>0</v>
      </c>
      <c r="Q529" s="134" t="str">
        <f>IFERROR(CONCATENATE('0'!$T516),"")</f>
        <v>л/к</v>
      </c>
      <c r="R529" s="136" t="str">
        <f>IFERROR(CONCATENATE('0'!$W516),"")</f>
        <v/>
      </c>
    </row>
    <row r="530" spans="1:18" ht="15.95" hidden="1" customHeight="1">
      <c r="A530" s="130" t="str">
        <f>IFERROR(CONCATENATE('0'!$A517),"")</f>
        <v/>
      </c>
      <c r="B530" s="131">
        <f>IFERROR(SUM('0'!$B517),"")</f>
        <v>0</v>
      </c>
      <c r="C530" s="131" t="str">
        <f>CONCATENATE('0'!C517,"(",'0'!D517,")")</f>
        <v>()</v>
      </c>
      <c r="D530" s="132">
        <f>IFERROR(SUM('0'!$E517),"")</f>
        <v>0</v>
      </c>
      <c r="E530" s="131">
        <f>IFERROR(SUM('0'!$F517),"")</f>
        <v>0</v>
      </c>
      <c r="F530" s="131" t="str">
        <f>IFERROR(CONCATENATE('0'!$G517),0)</f>
        <v/>
      </c>
      <c r="G530" s="133">
        <f>IFERROR(SUM('0'!$H517),"")</f>
        <v>0</v>
      </c>
      <c r="H530" s="131">
        <f>IFERROR(SUM('0'!$I517),"")</f>
        <v>0</v>
      </c>
      <c r="I530" s="134" t="str">
        <f>IFERROR(CONCATENATE('0'!$J517),0)</f>
        <v/>
      </c>
      <c r="J530" s="131" t="str">
        <f>IFERROR(CONCATENATE('0'!$K517),0)</f>
        <v/>
      </c>
      <c r="K530" s="131">
        <f>IFERROR(SUM('0'!$L517),"")</f>
        <v>0</v>
      </c>
      <c r="L530" s="131">
        <f>IFERROR(SUM('0'!$M517),"")</f>
        <v>0</v>
      </c>
      <c r="M530" s="135" t="str">
        <f t="shared" si="8"/>
        <v/>
      </c>
      <c r="N530" s="135">
        <f>IFERROR(SUM('0'!$Q517),"")</f>
        <v>0</v>
      </c>
      <c r="O530" s="135">
        <f>IFERROR(SUM('0'!$R517),"")</f>
        <v>0</v>
      </c>
      <c r="P530" s="135">
        <f>IFERROR(SUM('0'!$S517),"")</f>
        <v>0</v>
      </c>
      <c r="Q530" s="134" t="str">
        <f>IFERROR(CONCATENATE('0'!$T517),"")</f>
        <v>л/к</v>
      </c>
      <c r="R530" s="136" t="str">
        <f>IFERROR(CONCATENATE('0'!$W517),"")</f>
        <v/>
      </c>
    </row>
    <row r="531" spans="1:18" ht="15.95" hidden="1" customHeight="1">
      <c r="A531" s="130" t="str">
        <f>IFERROR(CONCATENATE('0'!$A518),"")</f>
        <v/>
      </c>
      <c r="B531" s="131">
        <f>IFERROR(SUM('0'!$B518),"")</f>
        <v>0</v>
      </c>
      <c r="C531" s="131" t="str">
        <f>CONCATENATE('0'!C518,"(",'0'!D518,")")</f>
        <v>()</v>
      </c>
      <c r="D531" s="132">
        <f>IFERROR(SUM('0'!$E518),"")</f>
        <v>0</v>
      </c>
      <c r="E531" s="131">
        <f>IFERROR(SUM('0'!$F518),"")</f>
        <v>0</v>
      </c>
      <c r="F531" s="131" t="str">
        <f>IFERROR(CONCATENATE('0'!$G518),0)</f>
        <v/>
      </c>
      <c r="G531" s="133">
        <f>IFERROR(SUM('0'!$H518),"")</f>
        <v>0</v>
      </c>
      <c r="H531" s="131">
        <f>IFERROR(SUM('0'!$I518),"")</f>
        <v>0</v>
      </c>
      <c r="I531" s="134" t="str">
        <f>IFERROR(CONCATENATE('0'!$J518),0)</f>
        <v/>
      </c>
      <c r="J531" s="131" t="str">
        <f>IFERROR(CONCATENATE('0'!$K518),0)</f>
        <v/>
      </c>
      <c r="K531" s="131">
        <f>IFERROR(SUM('0'!$L518),"")</f>
        <v>0</v>
      </c>
      <c r="L531" s="131">
        <f>IFERROR(SUM('0'!$M518),"")</f>
        <v>0</v>
      </c>
      <c r="M531" s="135" t="str">
        <f t="shared" si="8"/>
        <v/>
      </c>
      <c r="N531" s="135">
        <f>IFERROR(SUM('0'!$Q518),"")</f>
        <v>0</v>
      </c>
      <c r="O531" s="135">
        <f>IFERROR(SUM('0'!$R518),"")</f>
        <v>0</v>
      </c>
      <c r="P531" s="135">
        <f>IFERROR(SUM('0'!$S518),"")</f>
        <v>0</v>
      </c>
      <c r="Q531" s="134" t="str">
        <f>IFERROR(CONCATENATE('0'!$T518),"")</f>
        <v>л/к</v>
      </c>
      <c r="R531" s="136" t="str">
        <f>IFERROR(CONCATENATE('0'!$W518),"")</f>
        <v/>
      </c>
    </row>
    <row r="532" spans="1:18" ht="15.95" hidden="1" customHeight="1">
      <c r="A532" s="130" t="str">
        <f>IFERROR(CONCATENATE('0'!$A519),"")</f>
        <v/>
      </c>
      <c r="B532" s="131">
        <f>IFERROR(SUM('0'!$B519),"")</f>
        <v>0</v>
      </c>
      <c r="C532" s="131" t="str">
        <f>CONCATENATE('0'!C519,"(",'0'!D519,")")</f>
        <v>()</v>
      </c>
      <c r="D532" s="132">
        <f>IFERROR(SUM('0'!$E519),"")</f>
        <v>0</v>
      </c>
      <c r="E532" s="131">
        <f>IFERROR(SUM('0'!$F519),"")</f>
        <v>0</v>
      </c>
      <c r="F532" s="131" t="str">
        <f>IFERROR(CONCATENATE('0'!$G519),0)</f>
        <v/>
      </c>
      <c r="G532" s="133">
        <f>IFERROR(SUM('0'!$H519),"")</f>
        <v>0</v>
      </c>
      <c r="H532" s="131">
        <f>IFERROR(SUM('0'!$I519),"")</f>
        <v>0</v>
      </c>
      <c r="I532" s="134" t="str">
        <f>IFERROR(CONCATENATE('0'!$J519),0)</f>
        <v/>
      </c>
      <c r="J532" s="131" t="str">
        <f>IFERROR(CONCATENATE('0'!$K519),0)</f>
        <v/>
      </c>
      <c r="K532" s="131">
        <f>IFERROR(SUM('0'!$L519),"")</f>
        <v>0</v>
      </c>
      <c r="L532" s="131">
        <f>IFERROR(SUM('0'!$M519),"")</f>
        <v>0</v>
      </c>
      <c r="M532" s="135" t="str">
        <f t="shared" si="8"/>
        <v/>
      </c>
      <c r="N532" s="135">
        <f>IFERROR(SUM('0'!$Q519),"")</f>
        <v>0</v>
      </c>
      <c r="O532" s="135">
        <f>IFERROR(SUM('0'!$R519),"")</f>
        <v>0</v>
      </c>
      <c r="P532" s="135">
        <f>IFERROR(SUM('0'!$S519),"")</f>
        <v>0</v>
      </c>
      <c r="Q532" s="134" t="str">
        <f>IFERROR(CONCATENATE('0'!$T519),"")</f>
        <v>л/к</v>
      </c>
      <c r="R532" s="136" t="str">
        <f>IFERROR(CONCATENATE('0'!$W519),"")</f>
        <v/>
      </c>
    </row>
    <row r="533" spans="1:18" ht="15.95" hidden="1" customHeight="1">
      <c r="A533" s="130" t="str">
        <f>IFERROR(CONCATENATE('0'!$A520),"")</f>
        <v/>
      </c>
      <c r="B533" s="131">
        <f>IFERROR(SUM('0'!$B520),"")</f>
        <v>0</v>
      </c>
      <c r="C533" s="131" t="str">
        <f>CONCATENATE('0'!C520,"(",'0'!D520,")")</f>
        <v>()</v>
      </c>
      <c r="D533" s="132">
        <f>IFERROR(SUM('0'!$E520),"")</f>
        <v>0</v>
      </c>
      <c r="E533" s="131">
        <f>IFERROR(SUM('0'!$F520),"")</f>
        <v>0</v>
      </c>
      <c r="F533" s="131" t="str">
        <f>IFERROR(CONCATENATE('0'!$G520),0)</f>
        <v/>
      </c>
      <c r="G533" s="133">
        <f>IFERROR(SUM('0'!$H520),"")</f>
        <v>0</v>
      </c>
      <c r="H533" s="131">
        <f>IFERROR(SUM('0'!$I520),"")</f>
        <v>0</v>
      </c>
      <c r="I533" s="134" t="str">
        <f>IFERROR(CONCATENATE('0'!$J520),0)</f>
        <v/>
      </c>
      <c r="J533" s="131" t="str">
        <f>IFERROR(CONCATENATE('0'!$K520),0)</f>
        <v/>
      </c>
      <c r="K533" s="131">
        <f>IFERROR(SUM('0'!$L520),"")</f>
        <v>0</v>
      </c>
      <c r="L533" s="131">
        <f>IFERROR(SUM('0'!$M520),"")</f>
        <v>0</v>
      </c>
      <c r="M533" s="135" t="str">
        <f t="shared" si="8"/>
        <v/>
      </c>
      <c r="N533" s="135">
        <f>IFERROR(SUM('0'!$Q520),"")</f>
        <v>0</v>
      </c>
      <c r="O533" s="135">
        <f>IFERROR(SUM('0'!$R520),"")</f>
        <v>0</v>
      </c>
      <c r="P533" s="135">
        <f>IFERROR(SUM('0'!$S520),"")</f>
        <v>0</v>
      </c>
      <c r="Q533" s="134" t="str">
        <f>IFERROR(CONCATENATE('0'!$T520),"")</f>
        <v>л/к</v>
      </c>
      <c r="R533" s="136" t="str">
        <f>IFERROR(CONCATENATE('0'!$W520),"")</f>
        <v/>
      </c>
    </row>
    <row r="534" spans="1:18" ht="15.95" hidden="1" customHeight="1">
      <c r="A534" s="130" t="str">
        <f>IFERROR(CONCATENATE('0'!$A521),"")</f>
        <v/>
      </c>
      <c r="B534" s="131">
        <f>IFERROR(SUM('0'!$B521),"")</f>
        <v>0</v>
      </c>
      <c r="C534" s="131" t="str">
        <f>CONCATENATE('0'!C521,"(",'0'!D521,")")</f>
        <v>()</v>
      </c>
      <c r="D534" s="132">
        <f>IFERROR(SUM('0'!$E521),"")</f>
        <v>0</v>
      </c>
      <c r="E534" s="131">
        <f>IFERROR(SUM('0'!$F521),"")</f>
        <v>0</v>
      </c>
      <c r="F534" s="131" t="str">
        <f>IFERROR(CONCATENATE('0'!$G521),0)</f>
        <v/>
      </c>
      <c r="G534" s="133">
        <f>IFERROR(SUM('0'!$H521),"")</f>
        <v>0</v>
      </c>
      <c r="H534" s="131">
        <f>IFERROR(SUM('0'!$I521),"")</f>
        <v>0</v>
      </c>
      <c r="I534" s="134" t="str">
        <f>IFERROR(CONCATENATE('0'!$J521),0)</f>
        <v/>
      </c>
      <c r="J534" s="131" t="str">
        <f>IFERROR(CONCATENATE('0'!$K521),0)</f>
        <v/>
      </c>
      <c r="K534" s="131">
        <f>IFERROR(SUM('0'!$L521),"")</f>
        <v>0</v>
      </c>
      <c r="L534" s="131">
        <f>IFERROR(SUM('0'!$M521),"")</f>
        <v>0</v>
      </c>
      <c r="M534" s="135" t="str">
        <f t="shared" si="8"/>
        <v/>
      </c>
      <c r="N534" s="135">
        <f>IFERROR(SUM('0'!$Q521),"")</f>
        <v>0</v>
      </c>
      <c r="O534" s="135">
        <f>IFERROR(SUM('0'!$R521),"")</f>
        <v>0</v>
      </c>
      <c r="P534" s="135">
        <f>IFERROR(SUM('0'!$S521),"")</f>
        <v>0</v>
      </c>
      <c r="Q534" s="134" t="str">
        <f>IFERROR(CONCATENATE('0'!$T521),"")</f>
        <v>л/к</v>
      </c>
      <c r="R534" s="136" t="str">
        <f>IFERROR(CONCATENATE('0'!$W521),"")</f>
        <v/>
      </c>
    </row>
    <row r="535" spans="1:18" ht="15.95" hidden="1" customHeight="1">
      <c r="A535" s="130" t="str">
        <f>IFERROR(CONCATENATE('0'!$A522),"")</f>
        <v/>
      </c>
      <c r="B535" s="131">
        <f>IFERROR(SUM('0'!$B522),"")</f>
        <v>0</v>
      </c>
      <c r="C535" s="131" t="str">
        <f>CONCATENATE('0'!C522,"(",'0'!D522,")")</f>
        <v>()</v>
      </c>
      <c r="D535" s="132">
        <f>IFERROR(SUM('0'!$E522),"")</f>
        <v>0</v>
      </c>
      <c r="E535" s="131">
        <f>IFERROR(SUM('0'!$F522),"")</f>
        <v>0</v>
      </c>
      <c r="F535" s="131" t="str">
        <f>IFERROR(CONCATENATE('0'!$G522),0)</f>
        <v/>
      </c>
      <c r="G535" s="133">
        <f>IFERROR(SUM('0'!$H522),"")</f>
        <v>0</v>
      </c>
      <c r="H535" s="131">
        <f>IFERROR(SUM('0'!$I522),"")</f>
        <v>0</v>
      </c>
      <c r="I535" s="134" t="str">
        <f>IFERROR(CONCATENATE('0'!$J522),0)</f>
        <v/>
      </c>
      <c r="J535" s="131" t="str">
        <f>IFERROR(CONCATENATE('0'!$K522),0)</f>
        <v/>
      </c>
      <c r="K535" s="131">
        <f>IFERROR(SUM('0'!$L522),"")</f>
        <v>0</v>
      </c>
      <c r="L535" s="131">
        <f>IFERROR(SUM('0'!$M522),"")</f>
        <v>0</v>
      </c>
      <c r="M535" s="135" t="str">
        <f t="shared" si="8"/>
        <v/>
      </c>
      <c r="N535" s="135">
        <f>IFERROR(SUM('0'!$Q522),"")</f>
        <v>0</v>
      </c>
      <c r="O535" s="135">
        <f>IFERROR(SUM('0'!$R522),"")</f>
        <v>0</v>
      </c>
      <c r="P535" s="135">
        <f>IFERROR(SUM('0'!$S522),"")</f>
        <v>0</v>
      </c>
      <c r="Q535" s="134" t="str">
        <f>IFERROR(CONCATENATE('0'!$T522),"")</f>
        <v>л/к</v>
      </c>
      <c r="R535" s="136" t="str">
        <f>IFERROR(CONCATENATE('0'!$W522),"")</f>
        <v/>
      </c>
    </row>
    <row r="536" spans="1:18" ht="15.95" hidden="1" customHeight="1">
      <c r="A536" s="130" t="str">
        <f>IFERROR(CONCATENATE('0'!$A523),"")</f>
        <v/>
      </c>
      <c r="B536" s="131">
        <f>IFERROR(SUM('0'!$B523),"")</f>
        <v>0</v>
      </c>
      <c r="C536" s="131" t="str">
        <f>CONCATENATE('0'!C523,"(",'0'!D523,")")</f>
        <v>()</v>
      </c>
      <c r="D536" s="132">
        <f>IFERROR(SUM('0'!$E523),"")</f>
        <v>0</v>
      </c>
      <c r="E536" s="131">
        <f>IFERROR(SUM('0'!$F523),"")</f>
        <v>0</v>
      </c>
      <c r="F536" s="131" t="str">
        <f>IFERROR(CONCATENATE('0'!$G523),0)</f>
        <v/>
      </c>
      <c r="G536" s="133">
        <f>IFERROR(SUM('0'!$H523),"")</f>
        <v>0</v>
      </c>
      <c r="H536" s="131">
        <f>IFERROR(SUM('0'!$I523),"")</f>
        <v>0</v>
      </c>
      <c r="I536" s="134" t="str">
        <f>IFERROR(CONCATENATE('0'!$J523),0)</f>
        <v/>
      </c>
      <c r="J536" s="131" t="str">
        <f>IFERROR(CONCATENATE('0'!$K523),0)</f>
        <v/>
      </c>
      <c r="K536" s="131">
        <f>IFERROR(SUM('0'!$L523),"")</f>
        <v>0</v>
      </c>
      <c r="L536" s="131">
        <f>IFERROR(SUM('0'!$M523),"")</f>
        <v>0</v>
      </c>
      <c r="M536" s="135" t="str">
        <f t="shared" si="8"/>
        <v/>
      </c>
      <c r="N536" s="135">
        <f>IFERROR(SUM('0'!$Q523),"")</f>
        <v>0</v>
      </c>
      <c r="O536" s="135">
        <f>IFERROR(SUM('0'!$R523),"")</f>
        <v>0</v>
      </c>
      <c r="P536" s="135">
        <f>IFERROR(SUM('0'!$S523),"")</f>
        <v>0</v>
      </c>
      <c r="Q536" s="134" t="str">
        <f>IFERROR(CONCATENATE('0'!$T523),"")</f>
        <v>л/к</v>
      </c>
      <c r="R536" s="136" t="str">
        <f>IFERROR(CONCATENATE('0'!$W523),"")</f>
        <v/>
      </c>
    </row>
    <row r="537" spans="1:18" ht="15.95" hidden="1" customHeight="1">
      <c r="A537" s="130" t="str">
        <f>IFERROR(CONCATENATE('0'!$A524),"")</f>
        <v/>
      </c>
      <c r="B537" s="131">
        <f>IFERROR(SUM('0'!$B524),"")</f>
        <v>0</v>
      </c>
      <c r="C537" s="131" t="str">
        <f>CONCATENATE('0'!C524,"(",'0'!D524,")")</f>
        <v>()</v>
      </c>
      <c r="D537" s="132">
        <f>IFERROR(SUM('0'!$E524),"")</f>
        <v>0</v>
      </c>
      <c r="E537" s="131">
        <f>IFERROR(SUM('0'!$F524),"")</f>
        <v>0</v>
      </c>
      <c r="F537" s="131" t="str">
        <f>IFERROR(CONCATENATE('0'!$G524),0)</f>
        <v/>
      </c>
      <c r="G537" s="133">
        <f>IFERROR(SUM('0'!$H524),"")</f>
        <v>0</v>
      </c>
      <c r="H537" s="131">
        <f>IFERROR(SUM('0'!$I524),"")</f>
        <v>0</v>
      </c>
      <c r="I537" s="134" t="str">
        <f>IFERROR(CONCATENATE('0'!$J524),0)</f>
        <v/>
      </c>
      <c r="J537" s="131" t="str">
        <f>IFERROR(CONCATENATE('0'!$K524),0)</f>
        <v/>
      </c>
      <c r="K537" s="131">
        <f>IFERROR(SUM('0'!$L524),"")</f>
        <v>0</v>
      </c>
      <c r="L537" s="131">
        <f>IFERROR(SUM('0'!$M524),"")</f>
        <v>0</v>
      </c>
      <c r="M537" s="135" t="str">
        <f t="shared" si="8"/>
        <v/>
      </c>
      <c r="N537" s="135">
        <f>IFERROR(SUM('0'!$Q524),"")</f>
        <v>0</v>
      </c>
      <c r="O537" s="135">
        <f>IFERROR(SUM('0'!$R524),"")</f>
        <v>0</v>
      </c>
      <c r="P537" s="135">
        <f>IFERROR(SUM('0'!$S524),"")</f>
        <v>0</v>
      </c>
      <c r="Q537" s="134" t="str">
        <f>IFERROR(CONCATENATE('0'!$T524),"")</f>
        <v>л/к</v>
      </c>
      <c r="R537" s="136" t="str">
        <f>IFERROR(CONCATENATE('0'!$W524),"")</f>
        <v/>
      </c>
    </row>
    <row r="538" spans="1:18" ht="15.95" hidden="1" customHeight="1">
      <c r="A538" s="130" t="str">
        <f>IFERROR(CONCATENATE('0'!$A525),"")</f>
        <v/>
      </c>
      <c r="B538" s="131">
        <f>IFERROR(SUM('0'!$B525),"")</f>
        <v>0</v>
      </c>
      <c r="C538" s="131" t="str">
        <f>CONCATENATE('0'!C525,"(",'0'!D525,")")</f>
        <v>()</v>
      </c>
      <c r="D538" s="132">
        <f>IFERROR(SUM('0'!$E525),"")</f>
        <v>0</v>
      </c>
      <c r="E538" s="131">
        <f>IFERROR(SUM('0'!$F525),"")</f>
        <v>0</v>
      </c>
      <c r="F538" s="131" t="str">
        <f>IFERROR(CONCATENATE('0'!$G525),0)</f>
        <v/>
      </c>
      <c r="G538" s="133">
        <f>IFERROR(SUM('0'!$H525),"")</f>
        <v>0</v>
      </c>
      <c r="H538" s="131">
        <f>IFERROR(SUM('0'!$I525),"")</f>
        <v>0</v>
      </c>
      <c r="I538" s="134" t="str">
        <f>IFERROR(CONCATENATE('0'!$J525),0)</f>
        <v/>
      </c>
      <c r="J538" s="131" t="str">
        <f>IFERROR(CONCATENATE('0'!$K525),0)</f>
        <v/>
      </c>
      <c r="K538" s="131">
        <f>IFERROR(SUM('0'!$L525),"")</f>
        <v>0</v>
      </c>
      <c r="L538" s="131">
        <f>IFERROR(SUM('0'!$M525),"")</f>
        <v>0</v>
      </c>
      <c r="M538" s="135" t="str">
        <f t="shared" si="8"/>
        <v/>
      </c>
      <c r="N538" s="135">
        <f>IFERROR(SUM('0'!$Q525),"")</f>
        <v>0</v>
      </c>
      <c r="O538" s="135">
        <f>IFERROR(SUM('0'!$R525),"")</f>
        <v>0</v>
      </c>
      <c r="P538" s="135">
        <f>IFERROR(SUM('0'!$S525),"")</f>
        <v>0</v>
      </c>
      <c r="Q538" s="134" t="str">
        <f>IFERROR(CONCATENATE('0'!$T525),"")</f>
        <v>л/к</v>
      </c>
      <c r="R538" s="136" t="str">
        <f>IFERROR(CONCATENATE('0'!$W525),"")</f>
        <v/>
      </c>
    </row>
    <row r="539" spans="1:18" ht="15.95" hidden="1" customHeight="1">
      <c r="A539" s="130" t="str">
        <f>IFERROR(CONCATENATE('0'!$A526),"")</f>
        <v/>
      </c>
      <c r="B539" s="131">
        <f>IFERROR(SUM('0'!$B526),"")</f>
        <v>0</v>
      </c>
      <c r="C539" s="131" t="str">
        <f>CONCATENATE('0'!C526,"(",'0'!D526,")")</f>
        <v>()</v>
      </c>
      <c r="D539" s="132">
        <f>IFERROR(SUM('0'!$E526),"")</f>
        <v>0</v>
      </c>
      <c r="E539" s="131">
        <f>IFERROR(SUM('0'!$F526),"")</f>
        <v>0</v>
      </c>
      <c r="F539" s="131" t="str">
        <f>IFERROR(CONCATENATE('0'!$G526),0)</f>
        <v/>
      </c>
      <c r="G539" s="133">
        <f>IFERROR(SUM('0'!$H526),"")</f>
        <v>0</v>
      </c>
      <c r="H539" s="131">
        <f>IFERROR(SUM('0'!$I526),"")</f>
        <v>0</v>
      </c>
      <c r="I539" s="134" t="str">
        <f>IFERROR(CONCATENATE('0'!$J526),0)</f>
        <v/>
      </c>
      <c r="J539" s="131" t="str">
        <f>IFERROR(CONCATENATE('0'!$K526),0)</f>
        <v/>
      </c>
      <c r="K539" s="131">
        <f>IFERROR(SUM('0'!$L526),"")</f>
        <v>0</v>
      </c>
      <c r="L539" s="131">
        <f>IFERROR(SUM('0'!$M526),"")</f>
        <v>0</v>
      </c>
      <c r="M539" s="135" t="str">
        <f t="shared" si="8"/>
        <v/>
      </c>
      <c r="N539" s="135">
        <f>IFERROR(SUM('0'!$Q526),"")</f>
        <v>0</v>
      </c>
      <c r="O539" s="135">
        <f>IFERROR(SUM('0'!$R526),"")</f>
        <v>0</v>
      </c>
      <c r="P539" s="135">
        <f>IFERROR(SUM('0'!$S526),"")</f>
        <v>0</v>
      </c>
      <c r="Q539" s="134" t="str">
        <f>IFERROR(CONCATENATE('0'!$T526),"")</f>
        <v>л/к</v>
      </c>
      <c r="R539" s="136" t="str">
        <f>IFERROR(CONCATENATE('0'!$W526),"")</f>
        <v/>
      </c>
    </row>
    <row r="540" spans="1:18" ht="15.95" hidden="1" customHeight="1">
      <c r="A540" s="130" t="str">
        <f>IFERROR(CONCATENATE('0'!$A527),"")</f>
        <v/>
      </c>
      <c r="B540" s="131">
        <f>IFERROR(SUM('0'!$B527),"")</f>
        <v>0</v>
      </c>
      <c r="C540" s="131" t="str">
        <f>CONCATENATE('0'!C527,"(",'0'!D527,")")</f>
        <v>()</v>
      </c>
      <c r="D540" s="132">
        <f>IFERROR(SUM('0'!$E527),"")</f>
        <v>0</v>
      </c>
      <c r="E540" s="131">
        <f>IFERROR(SUM('0'!$F527),"")</f>
        <v>0</v>
      </c>
      <c r="F540" s="131" t="str">
        <f>IFERROR(CONCATENATE('0'!$G527),0)</f>
        <v/>
      </c>
      <c r="G540" s="133">
        <f>IFERROR(SUM('0'!$H527),"")</f>
        <v>0</v>
      </c>
      <c r="H540" s="131">
        <f>IFERROR(SUM('0'!$I527),"")</f>
        <v>0</v>
      </c>
      <c r="I540" s="134" t="str">
        <f>IFERROR(CONCATENATE('0'!$J527),0)</f>
        <v/>
      </c>
      <c r="J540" s="131" t="str">
        <f>IFERROR(CONCATENATE('0'!$K527),0)</f>
        <v/>
      </c>
      <c r="K540" s="131">
        <f>IFERROR(SUM('0'!$L527),"")</f>
        <v>0</v>
      </c>
      <c r="L540" s="131">
        <f>IFERROR(SUM('0'!$M527),"")</f>
        <v>0</v>
      </c>
      <c r="M540" s="135" t="str">
        <f t="shared" si="8"/>
        <v/>
      </c>
      <c r="N540" s="135">
        <f>IFERROR(SUM('0'!$Q527),"")</f>
        <v>0</v>
      </c>
      <c r="O540" s="135">
        <f>IFERROR(SUM('0'!$R527),"")</f>
        <v>0</v>
      </c>
      <c r="P540" s="135">
        <f>IFERROR(SUM('0'!$S527),"")</f>
        <v>0</v>
      </c>
      <c r="Q540" s="134" t="str">
        <f>IFERROR(CONCATENATE('0'!$T527),"")</f>
        <v>л/к</v>
      </c>
      <c r="R540" s="136" t="str">
        <f>IFERROR(CONCATENATE('0'!$W527),"")</f>
        <v/>
      </c>
    </row>
    <row r="541" spans="1:18" ht="15.95" hidden="1" customHeight="1">
      <c r="A541" s="130" t="str">
        <f>IFERROR(CONCATENATE('0'!$A528),"")</f>
        <v/>
      </c>
      <c r="B541" s="131">
        <f>IFERROR(SUM('0'!$B528),"")</f>
        <v>0</v>
      </c>
      <c r="C541" s="131" t="str">
        <f>CONCATENATE('0'!C528,"(",'0'!D528,")")</f>
        <v>()</v>
      </c>
      <c r="D541" s="132">
        <f>IFERROR(SUM('0'!$E528),"")</f>
        <v>0</v>
      </c>
      <c r="E541" s="131">
        <f>IFERROR(SUM('0'!$F528),"")</f>
        <v>0</v>
      </c>
      <c r="F541" s="131" t="str">
        <f>IFERROR(CONCATENATE('0'!$G528),0)</f>
        <v/>
      </c>
      <c r="G541" s="133">
        <f>IFERROR(SUM('0'!$H528),"")</f>
        <v>0</v>
      </c>
      <c r="H541" s="131">
        <f>IFERROR(SUM('0'!$I528),"")</f>
        <v>0</v>
      </c>
      <c r="I541" s="134" t="str">
        <f>IFERROR(CONCATENATE('0'!$J528),0)</f>
        <v/>
      </c>
      <c r="J541" s="131" t="str">
        <f>IFERROR(CONCATENATE('0'!$K528),0)</f>
        <v/>
      </c>
      <c r="K541" s="131">
        <f>IFERROR(SUM('0'!$L528),"")</f>
        <v>0</v>
      </c>
      <c r="L541" s="131">
        <f>IFERROR(SUM('0'!$M528),"")</f>
        <v>0</v>
      </c>
      <c r="M541" s="135" t="str">
        <f t="shared" si="8"/>
        <v/>
      </c>
      <c r="N541" s="135">
        <f>IFERROR(SUM('0'!$Q528),"")</f>
        <v>0</v>
      </c>
      <c r="O541" s="135">
        <f>IFERROR(SUM('0'!$R528),"")</f>
        <v>0</v>
      </c>
      <c r="P541" s="135">
        <f>IFERROR(SUM('0'!$S528),"")</f>
        <v>0</v>
      </c>
      <c r="Q541" s="134" t="str">
        <f>IFERROR(CONCATENATE('0'!$T528),"")</f>
        <v>л/к</v>
      </c>
      <c r="R541" s="136" t="str">
        <f>IFERROR(CONCATENATE('0'!$W528),"")</f>
        <v/>
      </c>
    </row>
    <row r="542" spans="1:18" ht="15.95" hidden="1" customHeight="1">
      <c r="A542" s="130" t="str">
        <f>IFERROR(CONCATENATE('0'!$A529),"")</f>
        <v/>
      </c>
      <c r="B542" s="131">
        <f>IFERROR(SUM('0'!$B529),"")</f>
        <v>0</v>
      </c>
      <c r="C542" s="131" t="str">
        <f>CONCATENATE('0'!C529,"(",'0'!D529,")")</f>
        <v>()</v>
      </c>
      <c r="D542" s="132">
        <f>IFERROR(SUM('0'!$E529),"")</f>
        <v>0</v>
      </c>
      <c r="E542" s="131">
        <f>IFERROR(SUM('0'!$F529),"")</f>
        <v>0</v>
      </c>
      <c r="F542" s="131" t="str">
        <f>IFERROR(CONCATENATE('0'!$G529),0)</f>
        <v/>
      </c>
      <c r="G542" s="133">
        <f>IFERROR(SUM('0'!$H529),"")</f>
        <v>0</v>
      </c>
      <c r="H542" s="131">
        <f>IFERROR(SUM('0'!$I529),"")</f>
        <v>0</v>
      </c>
      <c r="I542" s="134" t="str">
        <f>IFERROR(CONCATENATE('0'!$J529),0)</f>
        <v/>
      </c>
      <c r="J542" s="131" t="str">
        <f>IFERROR(CONCATENATE('0'!$K529),0)</f>
        <v/>
      </c>
      <c r="K542" s="131">
        <f>IFERROR(SUM('0'!$L529),"")</f>
        <v>0</v>
      </c>
      <c r="L542" s="131">
        <f>IFERROR(SUM('0'!$M529),"")</f>
        <v>0</v>
      </c>
      <c r="M542" s="135" t="str">
        <f t="shared" si="8"/>
        <v/>
      </c>
      <c r="N542" s="135">
        <f>IFERROR(SUM('0'!$Q529),"")</f>
        <v>0</v>
      </c>
      <c r="O542" s="135">
        <f>IFERROR(SUM('0'!$R529),"")</f>
        <v>0</v>
      </c>
      <c r="P542" s="135">
        <f>IFERROR(SUM('0'!$S529),"")</f>
        <v>0</v>
      </c>
      <c r="Q542" s="134" t="str">
        <f>IFERROR(CONCATENATE('0'!$T529),"")</f>
        <v>л/к</v>
      </c>
      <c r="R542" s="136" t="str">
        <f>IFERROR(CONCATENATE('0'!$W529),"")</f>
        <v/>
      </c>
    </row>
    <row r="543" spans="1:18" ht="15.95" hidden="1" customHeight="1">
      <c r="A543" s="130" t="str">
        <f>IFERROR(CONCATENATE('0'!$A530),"")</f>
        <v/>
      </c>
      <c r="B543" s="131">
        <f>IFERROR(SUM('0'!$B530),"")</f>
        <v>0</v>
      </c>
      <c r="C543" s="131" t="str">
        <f>CONCATENATE('0'!C530,"(",'0'!D530,")")</f>
        <v>()</v>
      </c>
      <c r="D543" s="132">
        <f>IFERROR(SUM('0'!$E530),"")</f>
        <v>0</v>
      </c>
      <c r="E543" s="131">
        <f>IFERROR(SUM('0'!$F530),"")</f>
        <v>0</v>
      </c>
      <c r="F543" s="131" t="str">
        <f>IFERROR(CONCATENATE('0'!$G530),0)</f>
        <v/>
      </c>
      <c r="G543" s="133">
        <f>IFERROR(SUM('0'!$H530),"")</f>
        <v>0</v>
      </c>
      <c r="H543" s="131">
        <f>IFERROR(SUM('0'!$I530),"")</f>
        <v>0</v>
      </c>
      <c r="I543" s="134" t="str">
        <f>IFERROR(CONCATENATE('0'!$J530),0)</f>
        <v/>
      </c>
      <c r="J543" s="131" t="str">
        <f>IFERROR(CONCATENATE('0'!$K530),0)</f>
        <v/>
      </c>
      <c r="K543" s="131">
        <f>IFERROR(SUM('0'!$L530),"")</f>
        <v>0</v>
      </c>
      <c r="L543" s="131">
        <f>IFERROR(SUM('0'!$M530),"")</f>
        <v>0</v>
      </c>
      <c r="M543" s="135" t="str">
        <f t="shared" si="8"/>
        <v/>
      </c>
      <c r="N543" s="135">
        <f>IFERROR(SUM('0'!$Q530),"")</f>
        <v>0</v>
      </c>
      <c r="O543" s="135">
        <f>IFERROR(SUM('0'!$R530),"")</f>
        <v>0</v>
      </c>
      <c r="P543" s="135">
        <f>IFERROR(SUM('0'!$S530),"")</f>
        <v>0</v>
      </c>
      <c r="Q543" s="134" t="str">
        <f>IFERROR(CONCATENATE('0'!$T530),"")</f>
        <v>л/к</v>
      </c>
      <c r="R543" s="136" t="str">
        <f>IFERROR(CONCATENATE('0'!$W530),"")</f>
        <v/>
      </c>
    </row>
    <row r="544" spans="1:18" ht="15.95" hidden="1" customHeight="1">
      <c r="A544" s="130" t="str">
        <f>IFERROR(CONCATENATE('0'!$A531),"")</f>
        <v/>
      </c>
      <c r="B544" s="131">
        <f>IFERROR(SUM('0'!$B531),"")</f>
        <v>0</v>
      </c>
      <c r="C544" s="131" t="str">
        <f>CONCATENATE('0'!C531,"(",'0'!D531,")")</f>
        <v>()</v>
      </c>
      <c r="D544" s="132">
        <f>IFERROR(SUM('0'!$E531),"")</f>
        <v>0</v>
      </c>
      <c r="E544" s="131">
        <f>IFERROR(SUM('0'!$F531),"")</f>
        <v>0</v>
      </c>
      <c r="F544" s="131" t="str">
        <f>IFERROR(CONCATENATE('0'!$G531),0)</f>
        <v/>
      </c>
      <c r="G544" s="133">
        <f>IFERROR(SUM('0'!$H531),"")</f>
        <v>0</v>
      </c>
      <c r="H544" s="131">
        <f>IFERROR(SUM('0'!$I531),"")</f>
        <v>0</v>
      </c>
      <c r="I544" s="134" t="str">
        <f>IFERROR(CONCATENATE('0'!$J531),0)</f>
        <v/>
      </c>
      <c r="J544" s="131" t="str">
        <f>IFERROR(CONCATENATE('0'!$K531),0)</f>
        <v/>
      </c>
      <c r="K544" s="131">
        <f>IFERROR(SUM('0'!$L531),"")</f>
        <v>0</v>
      </c>
      <c r="L544" s="131">
        <f>IFERROR(SUM('0'!$M531),"")</f>
        <v>0</v>
      </c>
      <c r="M544" s="135" t="str">
        <f t="shared" si="8"/>
        <v/>
      </c>
      <c r="N544" s="135">
        <f>IFERROR(SUM('0'!$Q531),"")</f>
        <v>0</v>
      </c>
      <c r="O544" s="135">
        <f>IFERROR(SUM('0'!$R531),"")</f>
        <v>0</v>
      </c>
      <c r="P544" s="135">
        <f>IFERROR(SUM('0'!$S531),"")</f>
        <v>0</v>
      </c>
      <c r="Q544" s="134" t="str">
        <f>IFERROR(CONCATENATE('0'!$T531),"")</f>
        <v>л/к</v>
      </c>
      <c r="R544" s="136" t="str">
        <f>IFERROR(CONCATENATE('0'!$W531),"")</f>
        <v/>
      </c>
    </row>
    <row r="545" spans="1:18" ht="15.95" hidden="1" customHeight="1">
      <c r="A545" s="130" t="str">
        <f>IFERROR(CONCATENATE('0'!$A532),"")</f>
        <v/>
      </c>
      <c r="B545" s="131">
        <f>IFERROR(SUM('0'!$B532),"")</f>
        <v>0</v>
      </c>
      <c r="C545" s="131" t="str">
        <f>CONCATENATE('0'!C532,"(",'0'!D532,")")</f>
        <v>()</v>
      </c>
      <c r="D545" s="132">
        <f>IFERROR(SUM('0'!$E532),"")</f>
        <v>0</v>
      </c>
      <c r="E545" s="131">
        <f>IFERROR(SUM('0'!$F532),"")</f>
        <v>0</v>
      </c>
      <c r="F545" s="131" t="str">
        <f>IFERROR(CONCATENATE('0'!$G532),0)</f>
        <v/>
      </c>
      <c r="G545" s="133">
        <f>IFERROR(SUM('0'!$H532),"")</f>
        <v>0</v>
      </c>
      <c r="H545" s="131">
        <f>IFERROR(SUM('0'!$I532),"")</f>
        <v>0</v>
      </c>
      <c r="I545" s="134" t="str">
        <f>IFERROR(CONCATENATE('0'!$J532),0)</f>
        <v/>
      </c>
      <c r="J545" s="131" t="str">
        <f>IFERROR(CONCATENATE('0'!$K532),0)</f>
        <v/>
      </c>
      <c r="K545" s="131">
        <f>IFERROR(SUM('0'!$L532),"")</f>
        <v>0</v>
      </c>
      <c r="L545" s="131">
        <f>IFERROR(SUM('0'!$M532),"")</f>
        <v>0</v>
      </c>
      <c r="M545" s="135" t="str">
        <f t="shared" si="8"/>
        <v/>
      </c>
      <c r="N545" s="135">
        <f>IFERROR(SUM('0'!$Q532),"")</f>
        <v>0</v>
      </c>
      <c r="O545" s="135">
        <f>IFERROR(SUM('0'!$R532),"")</f>
        <v>0</v>
      </c>
      <c r="P545" s="135">
        <f>IFERROR(SUM('0'!$S532),"")</f>
        <v>0</v>
      </c>
      <c r="Q545" s="134" t="str">
        <f>IFERROR(CONCATENATE('0'!$T532),"")</f>
        <v>л/к</v>
      </c>
      <c r="R545" s="136" t="str">
        <f>IFERROR(CONCATENATE('0'!$W532),"")</f>
        <v/>
      </c>
    </row>
    <row r="546" spans="1:18" ht="15.95" hidden="1" customHeight="1">
      <c r="A546" s="130" t="str">
        <f>IFERROR(CONCATENATE('0'!$A533),"")</f>
        <v/>
      </c>
      <c r="B546" s="131">
        <f>IFERROR(SUM('0'!$B533),"")</f>
        <v>0</v>
      </c>
      <c r="C546" s="131" t="str">
        <f>CONCATENATE('0'!C533,"(",'0'!D533,")")</f>
        <v>()</v>
      </c>
      <c r="D546" s="132">
        <f>IFERROR(SUM('0'!$E533),"")</f>
        <v>0</v>
      </c>
      <c r="E546" s="131">
        <f>IFERROR(SUM('0'!$F533),"")</f>
        <v>0</v>
      </c>
      <c r="F546" s="131" t="str">
        <f>IFERROR(CONCATENATE('0'!$G533),0)</f>
        <v/>
      </c>
      <c r="G546" s="133">
        <f>IFERROR(SUM('0'!$H533),"")</f>
        <v>0</v>
      </c>
      <c r="H546" s="131">
        <f>IFERROR(SUM('0'!$I533),"")</f>
        <v>0</v>
      </c>
      <c r="I546" s="134" t="str">
        <f>IFERROR(CONCATENATE('0'!$J533),0)</f>
        <v/>
      </c>
      <c r="J546" s="131" t="str">
        <f>IFERROR(CONCATENATE('0'!$K533),0)</f>
        <v/>
      </c>
      <c r="K546" s="131">
        <f>IFERROR(SUM('0'!$L533),"")</f>
        <v>0</v>
      </c>
      <c r="L546" s="131">
        <f>IFERROR(SUM('0'!$M533),"")</f>
        <v>0</v>
      </c>
      <c r="M546" s="135" t="str">
        <f t="shared" si="8"/>
        <v/>
      </c>
      <c r="N546" s="135">
        <f>IFERROR(SUM('0'!$Q533),"")</f>
        <v>0</v>
      </c>
      <c r="O546" s="135">
        <f>IFERROR(SUM('0'!$R533),"")</f>
        <v>0</v>
      </c>
      <c r="P546" s="135">
        <f>IFERROR(SUM('0'!$S533),"")</f>
        <v>0</v>
      </c>
      <c r="Q546" s="134" t="str">
        <f>IFERROR(CONCATENATE('0'!$T533),"")</f>
        <v>л/к</v>
      </c>
      <c r="R546" s="136" t="str">
        <f>IFERROR(CONCATENATE('0'!$W533),"")</f>
        <v/>
      </c>
    </row>
    <row r="547" spans="1:18" ht="15.95" hidden="1" customHeight="1">
      <c r="A547" s="130" t="str">
        <f>IFERROR(CONCATENATE('0'!$A534),"")</f>
        <v/>
      </c>
      <c r="B547" s="131">
        <f>IFERROR(SUM('0'!$B534),"")</f>
        <v>0</v>
      </c>
      <c r="C547" s="131" t="str">
        <f>CONCATENATE('0'!C534,"(",'0'!D534,")")</f>
        <v>()</v>
      </c>
      <c r="D547" s="132">
        <f>IFERROR(SUM('0'!$E534),"")</f>
        <v>0</v>
      </c>
      <c r="E547" s="131">
        <f>IFERROR(SUM('0'!$F534),"")</f>
        <v>0</v>
      </c>
      <c r="F547" s="131" t="str">
        <f>IFERROR(CONCATENATE('0'!$G534),0)</f>
        <v/>
      </c>
      <c r="G547" s="133">
        <f>IFERROR(SUM('0'!$H534),"")</f>
        <v>0</v>
      </c>
      <c r="H547" s="131">
        <f>IFERROR(SUM('0'!$I534),"")</f>
        <v>0</v>
      </c>
      <c r="I547" s="134" t="str">
        <f>IFERROR(CONCATENATE('0'!$J534),0)</f>
        <v/>
      </c>
      <c r="J547" s="131" t="str">
        <f>IFERROR(CONCATENATE('0'!$K534),0)</f>
        <v/>
      </c>
      <c r="K547" s="131">
        <f>IFERROR(SUM('0'!$L534),"")</f>
        <v>0</v>
      </c>
      <c r="L547" s="131">
        <f>IFERROR(SUM('0'!$M534),"")</f>
        <v>0</v>
      </c>
      <c r="M547" s="135" t="str">
        <f t="shared" si="8"/>
        <v/>
      </c>
      <c r="N547" s="135">
        <f>IFERROR(SUM('0'!$Q534),"")</f>
        <v>0</v>
      </c>
      <c r="O547" s="135">
        <f>IFERROR(SUM('0'!$R534),"")</f>
        <v>0</v>
      </c>
      <c r="P547" s="135">
        <f>IFERROR(SUM('0'!$S534),"")</f>
        <v>0</v>
      </c>
      <c r="Q547" s="134" t="str">
        <f>IFERROR(CONCATENATE('0'!$T534),"")</f>
        <v>л/к</v>
      </c>
      <c r="R547" s="136" t="str">
        <f>IFERROR(CONCATENATE('0'!$W534),"")</f>
        <v/>
      </c>
    </row>
    <row r="548" spans="1:18" ht="15.95" hidden="1" customHeight="1">
      <c r="A548" s="130" t="str">
        <f>IFERROR(CONCATENATE('0'!$A535),"")</f>
        <v/>
      </c>
      <c r="B548" s="131">
        <f>IFERROR(SUM('0'!$B535),"")</f>
        <v>0</v>
      </c>
      <c r="C548" s="131" t="str">
        <f>CONCATENATE('0'!C535,"(",'0'!D535,")")</f>
        <v>()</v>
      </c>
      <c r="D548" s="132">
        <f>IFERROR(SUM('0'!$E535),"")</f>
        <v>0</v>
      </c>
      <c r="E548" s="131">
        <f>IFERROR(SUM('0'!$F535),"")</f>
        <v>0</v>
      </c>
      <c r="F548" s="131" t="str">
        <f>IFERROR(CONCATENATE('0'!$G535),0)</f>
        <v/>
      </c>
      <c r="G548" s="133">
        <f>IFERROR(SUM('0'!$H535),"")</f>
        <v>0</v>
      </c>
      <c r="H548" s="131">
        <f>IFERROR(SUM('0'!$I535),"")</f>
        <v>0</v>
      </c>
      <c r="I548" s="134" t="str">
        <f>IFERROR(CONCATENATE('0'!$J535),0)</f>
        <v/>
      </c>
      <c r="J548" s="131" t="str">
        <f>IFERROR(CONCATENATE('0'!$K535),0)</f>
        <v/>
      </c>
      <c r="K548" s="131">
        <f>IFERROR(SUM('0'!$L535),"")</f>
        <v>0</v>
      </c>
      <c r="L548" s="131">
        <f>IFERROR(SUM('0'!$M535),"")</f>
        <v>0</v>
      </c>
      <c r="M548" s="135" t="str">
        <f t="shared" si="8"/>
        <v/>
      </c>
      <c r="N548" s="135">
        <f>IFERROR(SUM('0'!$Q535),"")</f>
        <v>0</v>
      </c>
      <c r="O548" s="135">
        <f>IFERROR(SUM('0'!$R535),"")</f>
        <v>0</v>
      </c>
      <c r="P548" s="135">
        <f>IFERROR(SUM('0'!$S535),"")</f>
        <v>0</v>
      </c>
      <c r="Q548" s="134" t="str">
        <f>IFERROR(CONCATENATE('0'!$T535),"")</f>
        <v>л/к</v>
      </c>
      <c r="R548" s="136" t="str">
        <f>IFERROR(CONCATENATE('0'!$W535),"")</f>
        <v/>
      </c>
    </row>
    <row r="549" spans="1:18" ht="15.95" hidden="1" customHeight="1">
      <c r="A549" s="130" t="str">
        <f>IFERROR(CONCATENATE('0'!$A536),"")</f>
        <v/>
      </c>
      <c r="B549" s="131">
        <f>IFERROR(SUM('0'!$B536),"")</f>
        <v>0</v>
      </c>
      <c r="C549" s="131" t="str">
        <f>CONCATENATE('0'!C536,"(",'0'!D536,")")</f>
        <v>()</v>
      </c>
      <c r="D549" s="132">
        <f>IFERROR(SUM('0'!$E536),"")</f>
        <v>0</v>
      </c>
      <c r="E549" s="131">
        <f>IFERROR(SUM('0'!$F536),"")</f>
        <v>0</v>
      </c>
      <c r="F549" s="131" t="str">
        <f>IFERROR(CONCATENATE('0'!$G536),0)</f>
        <v/>
      </c>
      <c r="G549" s="133">
        <f>IFERROR(SUM('0'!$H536),"")</f>
        <v>0</v>
      </c>
      <c r="H549" s="131">
        <f>IFERROR(SUM('0'!$I536),"")</f>
        <v>0</v>
      </c>
      <c r="I549" s="134" t="str">
        <f>IFERROR(CONCATENATE('0'!$J536),0)</f>
        <v/>
      </c>
      <c r="J549" s="131" t="str">
        <f>IFERROR(CONCATENATE('0'!$K536),0)</f>
        <v/>
      </c>
      <c r="K549" s="131">
        <f>IFERROR(SUM('0'!$L536),"")</f>
        <v>0</v>
      </c>
      <c r="L549" s="131">
        <f>IFERROR(SUM('0'!$M536),"")</f>
        <v>0</v>
      </c>
      <c r="M549" s="135" t="str">
        <f t="shared" si="8"/>
        <v/>
      </c>
      <c r="N549" s="135">
        <f>IFERROR(SUM('0'!$Q536),"")</f>
        <v>0</v>
      </c>
      <c r="O549" s="135">
        <f>IFERROR(SUM('0'!$R536),"")</f>
        <v>0</v>
      </c>
      <c r="P549" s="135">
        <f>IFERROR(SUM('0'!$S536),"")</f>
        <v>0</v>
      </c>
      <c r="Q549" s="134" t="str">
        <f>IFERROR(CONCATENATE('0'!$T536),"")</f>
        <v>л/к</v>
      </c>
      <c r="R549" s="136" t="str">
        <f>IFERROR(CONCATENATE('0'!$W536),"")</f>
        <v/>
      </c>
    </row>
    <row r="550" spans="1:18" ht="15.95" hidden="1" customHeight="1">
      <c r="A550" s="130" t="str">
        <f>IFERROR(CONCATENATE('0'!$A537),"")</f>
        <v/>
      </c>
      <c r="B550" s="131">
        <f>IFERROR(SUM('0'!$B537),"")</f>
        <v>0</v>
      </c>
      <c r="C550" s="131" t="str">
        <f>CONCATENATE('0'!C537,"(",'0'!D537,")")</f>
        <v>()</v>
      </c>
      <c r="D550" s="132">
        <f>IFERROR(SUM('0'!$E537),"")</f>
        <v>0</v>
      </c>
      <c r="E550" s="131">
        <f>IFERROR(SUM('0'!$F537),"")</f>
        <v>0</v>
      </c>
      <c r="F550" s="131" t="str">
        <f>IFERROR(CONCATENATE('0'!$G537),0)</f>
        <v/>
      </c>
      <c r="G550" s="133">
        <f>IFERROR(SUM('0'!$H537),"")</f>
        <v>0</v>
      </c>
      <c r="H550" s="131">
        <f>IFERROR(SUM('0'!$I537),"")</f>
        <v>0</v>
      </c>
      <c r="I550" s="134" t="str">
        <f>IFERROR(CONCATENATE('0'!$J537),0)</f>
        <v/>
      </c>
      <c r="J550" s="131" t="str">
        <f>IFERROR(CONCATENATE('0'!$K537),0)</f>
        <v/>
      </c>
      <c r="K550" s="131">
        <f>IFERROR(SUM('0'!$L537),"")</f>
        <v>0</v>
      </c>
      <c r="L550" s="131">
        <f>IFERROR(SUM('0'!$M537),"")</f>
        <v>0</v>
      </c>
      <c r="M550" s="135" t="str">
        <f t="shared" si="8"/>
        <v/>
      </c>
      <c r="N550" s="135">
        <f>IFERROR(SUM('0'!$Q537),"")</f>
        <v>0</v>
      </c>
      <c r="O550" s="135">
        <f>IFERROR(SUM('0'!$R537),"")</f>
        <v>0</v>
      </c>
      <c r="P550" s="135">
        <f>IFERROR(SUM('0'!$S537),"")</f>
        <v>0</v>
      </c>
      <c r="Q550" s="134" t="str">
        <f>IFERROR(CONCATENATE('0'!$T537),"")</f>
        <v>л/к</v>
      </c>
      <c r="R550" s="136" t="str">
        <f>IFERROR(CONCATENATE('0'!$W537),"")</f>
        <v/>
      </c>
    </row>
    <row r="551" spans="1:18" ht="15.95" hidden="1" customHeight="1">
      <c r="A551" s="130" t="str">
        <f>IFERROR(CONCATENATE('0'!$A538),"")</f>
        <v/>
      </c>
      <c r="B551" s="131">
        <f>IFERROR(SUM('0'!$B538),"")</f>
        <v>0</v>
      </c>
      <c r="C551" s="131" t="str">
        <f>CONCATENATE('0'!C538,"(",'0'!D538,")")</f>
        <v>()</v>
      </c>
      <c r="D551" s="132">
        <f>IFERROR(SUM('0'!$E538),"")</f>
        <v>0</v>
      </c>
      <c r="E551" s="131">
        <f>IFERROR(SUM('0'!$F538),"")</f>
        <v>0</v>
      </c>
      <c r="F551" s="131" t="str">
        <f>IFERROR(CONCATENATE('0'!$G538),0)</f>
        <v/>
      </c>
      <c r="G551" s="133">
        <f>IFERROR(SUM('0'!$H538),"")</f>
        <v>0</v>
      </c>
      <c r="H551" s="131">
        <f>IFERROR(SUM('0'!$I538),"")</f>
        <v>0</v>
      </c>
      <c r="I551" s="134" t="str">
        <f>IFERROR(CONCATENATE('0'!$J538),0)</f>
        <v/>
      </c>
      <c r="J551" s="131" t="str">
        <f>IFERROR(CONCATENATE('0'!$K538),0)</f>
        <v/>
      </c>
      <c r="K551" s="131">
        <f>IFERROR(SUM('0'!$L538),"")</f>
        <v>0</v>
      </c>
      <c r="L551" s="131">
        <f>IFERROR(SUM('0'!$M538),"")</f>
        <v>0</v>
      </c>
      <c r="M551" s="135" t="str">
        <f t="shared" si="8"/>
        <v/>
      </c>
      <c r="N551" s="135">
        <f>IFERROR(SUM('0'!$Q538),"")</f>
        <v>0</v>
      </c>
      <c r="O551" s="135">
        <f>IFERROR(SUM('0'!$R538),"")</f>
        <v>0</v>
      </c>
      <c r="P551" s="135">
        <f>IFERROR(SUM('0'!$S538),"")</f>
        <v>0</v>
      </c>
      <c r="Q551" s="134" t="str">
        <f>IFERROR(CONCATENATE('0'!$T538),"")</f>
        <v>л/к</v>
      </c>
      <c r="R551" s="136" t="str">
        <f>IFERROR(CONCATENATE('0'!$W538),"")</f>
        <v/>
      </c>
    </row>
    <row r="552" spans="1:18" ht="15.95" hidden="1" customHeight="1">
      <c r="A552" s="130" t="str">
        <f>IFERROR(CONCATENATE('0'!$A539),"")</f>
        <v/>
      </c>
      <c r="B552" s="131">
        <f>IFERROR(SUM('0'!$B539),"")</f>
        <v>0</v>
      </c>
      <c r="C552" s="131" t="str">
        <f>CONCATENATE('0'!C539,"(",'0'!D539,")")</f>
        <v>()</v>
      </c>
      <c r="D552" s="132">
        <f>IFERROR(SUM('0'!$E539),"")</f>
        <v>0</v>
      </c>
      <c r="E552" s="131">
        <f>IFERROR(SUM('0'!$F539),"")</f>
        <v>0</v>
      </c>
      <c r="F552" s="131" t="str">
        <f>IFERROR(CONCATENATE('0'!$G539),0)</f>
        <v/>
      </c>
      <c r="G552" s="133">
        <f>IFERROR(SUM('0'!$H539),"")</f>
        <v>0</v>
      </c>
      <c r="H552" s="131">
        <f>IFERROR(SUM('0'!$I539),"")</f>
        <v>0</v>
      </c>
      <c r="I552" s="134" t="str">
        <f>IFERROR(CONCATENATE('0'!$J539),0)</f>
        <v/>
      </c>
      <c r="J552" s="131" t="str">
        <f>IFERROR(CONCATENATE('0'!$K539),0)</f>
        <v/>
      </c>
      <c r="K552" s="131">
        <f>IFERROR(SUM('0'!$L539),"")</f>
        <v>0</v>
      </c>
      <c r="L552" s="131">
        <f>IFERROR(SUM('0'!$M539),"")</f>
        <v>0</v>
      </c>
      <c r="M552" s="135" t="str">
        <f t="shared" si="8"/>
        <v/>
      </c>
      <c r="N552" s="135">
        <f>IFERROR(SUM('0'!$Q539),"")</f>
        <v>0</v>
      </c>
      <c r="O552" s="135">
        <f>IFERROR(SUM('0'!$R539),"")</f>
        <v>0</v>
      </c>
      <c r="P552" s="135">
        <f>IFERROR(SUM('0'!$S539),"")</f>
        <v>0</v>
      </c>
      <c r="Q552" s="134" t="str">
        <f>IFERROR(CONCATENATE('0'!$T539),"")</f>
        <v>л/к</v>
      </c>
      <c r="R552" s="136" t="str">
        <f>IFERROR(CONCATENATE('0'!$W539),"")</f>
        <v/>
      </c>
    </row>
    <row r="553" spans="1:18" ht="15.95" hidden="1" customHeight="1">
      <c r="A553" s="130" t="str">
        <f>IFERROR(CONCATENATE('0'!$A540),"")</f>
        <v/>
      </c>
      <c r="B553" s="131">
        <f>IFERROR(SUM('0'!$B540),"")</f>
        <v>0</v>
      </c>
      <c r="C553" s="131" t="str">
        <f>CONCATENATE('0'!C540,"(",'0'!D540,")")</f>
        <v>()</v>
      </c>
      <c r="D553" s="132">
        <f>IFERROR(SUM('0'!$E540),"")</f>
        <v>0</v>
      </c>
      <c r="E553" s="131">
        <f>IFERROR(SUM('0'!$F540),"")</f>
        <v>0</v>
      </c>
      <c r="F553" s="131" t="str">
        <f>IFERROR(CONCATENATE('0'!$G540),0)</f>
        <v/>
      </c>
      <c r="G553" s="133">
        <f>IFERROR(SUM('0'!$H540),"")</f>
        <v>0</v>
      </c>
      <c r="H553" s="131">
        <f>IFERROR(SUM('0'!$I540),"")</f>
        <v>0</v>
      </c>
      <c r="I553" s="134" t="str">
        <f>IFERROR(CONCATENATE('0'!$J540),0)</f>
        <v/>
      </c>
      <c r="J553" s="131" t="str">
        <f>IFERROR(CONCATENATE('0'!$K540),0)</f>
        <v/>
      </c>
      <c r="K553" s="131">
        <f>IFERROR(SUM('0'!$L540),"")</f>
        <v>0</v>
      </c>
      <c r="L553" s="131">
        <f>IFERROR(SUM('0'!$M540),"")</f>
        <v>0</v>
      </c>
      <c r="M553" s="135" t="str">
        <f t="shared" si="8"/>
        <v/>
      </c>
      <c r="N553" s="135">
        <f>IFERROR(SUM('0'!$Q540),"")</f>
        <v>0</v>
      </c>
      <c r="O553" s="135">
        <f>IFERROR(SUM('0'!$R540),"")</f>
        <v>0</v>
      </c>
      <c r="P553" s="135">
        <f>IFERROR(SUM('0'!$S540),"")</f>
        <v>0</v>
      </c>
      <c r="Q553" s="134" t="str">
        <f>IFERROR(CONCATENATE('0'!$T540),"")</f>
        <v>л/к</v>
      </c>
      <c r="R553" s="136" t="str">
        <f>IFERROR(CONCATENATE('0'!$W540),"")</f>
        <v/>
      </c>
    </row>
    <row r="554" spans="1:18" ht="15.95" hidden="1" customHeight="1">
      <c r="A554" s="130" t="str">
        <f>IFERROR(CONCATENATE('0'!$A541),"")</f>
        <v/>
      </c>
      <c r="B554" s="131">
        <f>IFERROR(SUM('0'!$B541),"")</f>
        <v>0</v>
      </c>
      <c r="C554" s="131" t="str">
        <f>CONCATENATE('0'!C541,"(",'0'!D541,")")</f>
        <v>()</v>
      </c>
      <c r="D554" s="132">
        <f>IFERROR(SUM('0'!$E541),"")</f>
        <v>0</v>
      </c>
      <c r="E554" s="131">
        <f>IFERROR(SUM('0'!$F541),"")</f>
        <v>0</v>
      </c>
      <c r="F554" s="131" t="str">
        <f>IFERROR(CONCATENATE('0'!$G541),0)</f>
        <v/>
      </c>
      <c r="G554" s="133">
        <f>IFERROR(SUM('0'!$H541),"")</f>
        <v>0</v>
      </c>
      <c r="H554" s="131">
        <f>IFERROR(SUM('0'!$I541),"")</f>
        <v>0</v>
      </c>
      <c r="I554" s="134" t="str">
        <f>IFERROR(CONCATENATE('0'!$J541),0)</f>
        <v/>
      </c>
      <c r="J554" s="131" t="str">
        <f>IFERROR(CONCATENATE('0'!$K541),0)</f>
        <v/>
      </c>
      <c r="K554" s="131">
        <f>IFERROR(SUM('0'!$L541),"")</f>
        <v>0</v>
      </c>
      <c r="L554" s="131">
        <f>IFERROR(SUM('0'!$M541),"")</f>
        <v>0</v>
      </c>
      <c r="M554" s="135" t="str">
        <f t="shared" si="8"/>
        <v/>
      </c>
      <c r="N554" s="135">
        <f>IFERROR(SUM('0'!$Q541),"")</f>
        <v>0</v>
      </c>
      <c r="O554" s="135">
        <f>IFERROR(SUM('0'!$R541),"")</f>
        <v>0</v>
      </c>
      <c r="P554" s="135">
        <f>IFERROR(SUM('0'!$S541),"")</f>
        <v>0</v>
      </c>
      <c r="Q554" s="134" t="str">
        <f>IFERROR(CONCATENATE('0'!$T541),"")</f>
        <v>л/к</v>
      </c>
      <c r="R554" s="136" t="str">
        <f>IFERROR(CONCATENATE('0'!$W541),"")</f>
        <v/>
      </c>
    </row>
    <row r="555" spans="1:18" ht="15.95" hidden="1" customHeight="1">
      <c r="A555" s="130" t="str">
        <f>IFERROR(CONCATENATE('0'!$A542),"")</f>
        <v/>
      </c>
      <c r="B555" s="131">
        <f>IFERROR(SUM('0'!$B542),"")</f>
        <v>0</v>
      </c>
      <c r="C555" s="131" t="str">
        <f>CONCATENATE('0'!C542,"(",'0'!D542,")")</f>
        <v>()</v>
      </c>
      <c r="D555" s="132">
        <f>IFERROR(SUM('0'!$E542),"")</f>
        <v>0</v>
      </c>
      <c r="E555" s="131">
        <f>IFERROR(SUM('0'!$F542),"")</f>
        <v>0</v>
      </c>
      <c r="F555" s="131" t="str">
        <f>IFERROR(CONCATENATE('0'!$G542),0)</f>
        <v/>
      </c>
      <c r="G555" s="133">
        <f>IFERROR(SUM('0'!$H542),"")</f>
        <v>0</v>
      </c>
      <c r="H555" s="131">
        <f>IFERROR(SUM('0'!$I542),"")</f>
        <v>0</v>
      </c>
      <c r="I555" s="134" t="str">
        <f>IFERROR(CONCATENATE('0'!$J542),0)</f>
        <v/>
      </c>
      <c r="J555" s="131" t="str">
        <f>IFERROR(CONCATENATE('0'!$K542),0)</f>
        <v/>
      </c>
      <c r="K555" s="131">
        <f>IFERROR(SUM('0'!$L542),"")</f>
        <v>0</v>
      </c>
      <c r="L555" s="131">
        <f>IFERROR(SUM('0'!$M542),"")</f>
        <v>0</v>
      </c>
      <c r="M555" s="135" t="str">
        <f t="shared" si="8"/>
        <v/>
      </c>
      <c r="N555" s="135">
        <f>IFERROR(SUM('0'!$Q542),"")</f>
        <v>0</v>
      </c>
      <c r="O555" s="135">
        <f>IFERROR(SUM('0'!$R542),"")</f>
        <v>0</v>
      </c>
      <c r="P555" s="135">
        <f>IFERROR(SUM('0'!$S542),"")</f>
        <v>0</v>
      </c>
      <c r="Q555" s="134" t="str">
        <f>IFERROR(CONCATENATE('0'!$T542),"")</f>
        <v>л/к</v>
      </c>
      <c r="R555" s="136" t="str">
        <f>IFERROR(CONCATENATE('0'!$W542),"")</f>
        <v/>
      </c>
    </row>
    <row r="556" spans="1:18" ht="15.95" hidden="1" customHeight="1">
      <c r="A556" s="130" t="str">
        <f>IFERROR(CONCATENATE('0'!$A543),"")</f>
        <v/>
      </c>
      <c r="B556" s="131">
        <f>IFERROR(SUM('0'!$B543),"")</f>
        <v>0</v>
      </c>
      <c r="C556" s="131" t="str">
        <f>CONCATENATE('0'!C543,"(",'0'!D543,")")</f>
        <v>()</v>
      </c>
      <c r="D556" s="132">
        <f>IFERROR(SUM('0'!$E543),"")</f>
        <v>0</v>
      </c>
      <c r="E556" s="131">
        <f>IFERROR(SUM('0'!$F543),"")</f>
        <v>0</v>
      </c>
      <c r="F556" s="131" t="str">
        <f>IFERROR(CONCATENATE('0'!$G543),0)</f>
        <v/>
      </c>
      <c r="G556" s="133">
        <f>IFERROR(SUM('0'!$H543),"")</f>
        <v>0</v>
      </c>
      <c r="H556" s="131">
        <f>IFERROR(SUM('0'!$I543),"")</f>
        <v>0</v>
      </c>
      <c r="I556" s="134" t="str">
        <f>IFERROR(CONCATENATE('0'!$J543),0)</f>
        <v/>
      </c>
      <c r="J556" s="131" t="str">
        <f>IFERROR(CONCATENATE('0'!$K543),0)</f>
        <v/>
      </c>
      <c r="K556" s="131">
        <f>IFERROR(SUM('0'!$L543),"")</f>
        <v>0</v>
      </c>
      <c r="L556" s="131">
        <f>IFERROR(SUM('0'!$M543),"")</f>
        <v>0</v>
      </c>
      <c r="M556" s="135" t="str">
        <f t="shared" si="8"/>
        <v/>
      </c>
      <c r="N556" s="135">
        <f>IFERROR(SUM('0'!$Q543),"")</f>
        <v>0</v>
      </c>
      <c r="O556" s="135">
        <f>IFERROR(SUM('0'!$R543),"")</f>
        <v>0</v>
      </c>
      <c r="P556" s="135">
        <f>IFERROR(SUM('0'!$S543),"")</f>
        <v>0</v>
      </c>
      <c r="Q556" s="134" t="str">
        <f>IFERROR(CONCATENATE('0'!$T543),"")</f>
        <v>л/к</v>
      </c>
      <c r="R556" s="136" t="str">
        <f>IFERROR(CONCATENATE('0'!$W543),"")</f>
        <v/>
      </c>
    </row>
    <row r="557" spans="1:18" ht="15.95" hidden="1" customHeight="1">
      <c r="A557" s="130" t="str">
        <f>IFERROR(CONCATENATE('0'!$A544),"")</f>
        <v/>
      </c>
      <c r="B557" s="131">
        <f>IFERROR(SUM('0'!$B544),"")</f>
        <v>0</v>
      </c>
      <c r="C557" s="131" t="str">
        <f>CONCATENATE('0'!C544,"(",'0'!D544,")")</f>
        <v>()</v>
      </c>
      <c r="D557" s="132">
        <f>IFERROR(SUM('0'!$E544),"")</f>
        <v>0</v>
      </c>
      <c r="E557" s="131">
        <f>IFERROR(SUM('0'!$F544),"")</f>
        <v>0</v>
      </c>
      <c r="F557" s="131" t="str">
        <f>IFERROR(CONCATENATE('0'!$G544),0)</f>
        <v/>
      </c>
      <c r="G557" s="133">
        <f>IFERROR(SUM('0'!$H544),"")</f>
        <v>0</v>
      </c>
      <c r="H557" s="131">
        <f>IFERROR(SUM('0'!$I544),"")</f>
        <v>0</v>
      </c>
      <c r="I557" s="134" t="str">
        <f>IFERROR(CONCATENATE('0'!$J544),0)</f>
        <v/>
      </c>
      <c r="J557" s="131" t="str">
        <f>IFERROR(CONCATENATE('0'!$K544),0)</f>
        <v/>
      </c>
      <c r="K557" s="131">
        <f>IFERROR(SUM('0'!$L544),"")</f>
        <v>0</v>
      </c>
      <c r="L557" s="131">
        <f>IFERROR(SUM('0'!$M544),"")</f>
        <v>0</v>
      </c>
      <c r="M557" s="135" t="str">
        <f t="shared" si="8"/>
        <v/>
      </c>
      <c r="N557" s="135">
        <f>IFERROR(SUM('0'!$Q544),"")</f>
        <v>0</v>
      </c>
      <c r="O557" s="135">
        <f>IFERROR(SUM('0'!$R544),"")</f>
        <v>0</v>
      </c>
      <c r="P557" s="135">
        <f>IFERROR(SUM('0'!$S544),"")</f>
        <v>0</v>
      </c>
      <c r="Q557" s="134" t="str">
        <f>IFERROR(CONCATENATE('0'!$T544),"")</f>
        <v>л/к</v>
      </c>
      <c r="R557" s="136" t="str">
        <f>IFERROR(CONCATENATE('0'!$W544),"")</f>
        <v/>
      </c>
    </row>
    <row r="558" spans="1:18" ht="15.95" hidden="1" customHeight="1">
      <c r="A558" s="130" t="str">
        <f>IFERROR(CONCATENATE('0'!$A545),"")</f>
        <v/>
      </c>
      <c r="B558" s="131">
        <f>IFERROR(SUM('0'!$B545),"")</f>
        <v>0</v>
      </c>
      <c r="C558" s="131" t="str">
        <f>CONCATENATE('0'!C545,"(",'0'!D545,")")</f>
        <v>()</v>
      </c>
      <c r="D558" s="132">
        <f>IFERROR(SUM('0'!$E545),"")</f>
        <v>0</v>
      </c>
      <c r="E558" s="131">
        <f>IFERROR(SUM('0'!$F545),"")</f>
        <v>0</v>
      </c>
      <c r="F558" s="131" t="str">
        <f>IFERROR(CONCATENATE('0'!$G545),0)</f>
        <v/>
      </c>
      <c r="G558" s="133">
        <f>IFERROR(SUM('0'!$H545),"")</f>
        <v>0</v>
      </c>
      <c r="H558" s="131">
        <f>IFERROR(SUM('0'!$I545),"")</f>
        <v>0</v>
      </c>
      <c r="I558" s="134" t="str">
        <f>IFERROR(CONCATENATE('0'!$J545),0)</f>
        <v/>
      </c>
      <c r="J558" s="131" t="str">
        <f>IFERROR(CONCATENATE('0'!$K545),0)</f>
        <v/>
      </c>
      <c r="K558" s="131">
        <f>IFERROR(SUM('0'!$L545),"")</f>
        <v>0</v>
      </c>
      <c r="L558" s="131">
        <f>IFERROR(SUM('0'!$M545),"")</f>
        <v>0</v>
      </c>
      <c r="M558" s="135" t="str">
        <f t="shared" si="8"/>
        <v/>
      </c>
      <c r="N558" s="135">
        <f>IFERROR(SUM('0'!$Q545),"")</f>
        <v>0</v>
      </c>
      <c r="O558" s="135">
        <f>IFERROR(SUM('0'!$R545),"")</f>
        <v>0</v>
      </c>
      <c r="P558" s="135">
        <f>IFERROR(SUM('0'!$S545),"")</f>
        <v>0</v>
      </c>
      <c r="Q558" s="134" t="str">
        <f>IFERROR(CONCATENATE('0'!$T545),"")</f>
        <v>л/к</v>
      </c>
      <c r="R558" s="136" t="str">
        <f>IFERROR(CONCATENATE('0'!$W545),"")</f>
        <v/>
      </c>
    </row>
    <row r="559" spans="1:18" ht="15.95" hidden="1" customHeight="1">
      <c r="A559" s="130" t="str">
        <f>IFERROR(CONCATENATE('0'!$A546),"")</f>
        <v/>
      </c>
      <c r="B559" s="131">
        <f>IFERROR(SUM('0'!$B546),"")</f>
        <v>0</v>
      </c>
      <c r="C559" s="131" t="str">
        <f>CONCATENATE('0'!C546,"(",'0'!D546,")")</f>
        <v>()</v>
      </c>
      <c r="D559" s="132">
        <f>IFERROR(SUM('0'!$E546),"")</f>
        <v>0</v>
      </c>
      <c r="E559" s="131">
        <f>IFERROR(SUM('0'!$F546),"")</f>
        <v>0</v>
      </c>
      <c r="F559" s="131" t="str">
        <f>IFERROR(CONCATENATE('0'!$G546),0)</f>
        <v/>
      </c>
      <c r="G559" s="133">
        <f>IFERROR(SUM('0'!$H546),"")</f>
        <v>0</v>
      </c>
      <c r="H559" s="131">
        <f>IFERROR(SUM('0'!$I546),"")</f>
        <v>0</v>
      </c>
      <c r="I559" s="134" t="str">
        <f>IFERROR(CONCATENATE('0'!$J546),0)</f>
        <v/>
      </c>
      <c r="J559" s="131" t="str">
        <f>IFERROR(CONCATENATE('0'!$K546),0)</f>
        <v/>
      </c>
      <c r="K559" s="131">
        <f>IFERROR(SUM('0'!$L546),"")</f>
        <v>0</v>
      </c>
      <c r="L559" s="131">
        <f>IFERROR(SUM('0'!$M546),"")</f>
        <v>0</v>
      </c>
      <c r="M559" s="135" t="str">
        <f t="shared" si="8"/>
        <v/>
      </c>
      <c r="N559" s="135">
        <f>IFERROR(SUM('0'!$Q546),"")</f>
        <v>0</v>
      </c>
      <c r="O559" s="135">
        <f>IFERROR(SUM('0'!$R546),"")</f>
        <v>0</v>
      </c>
      <c r="P559" s="135">
        <f>IFERROR(SUM('0'!$S546),"")</f>
        <v>0</v>
      </c>
      <c r="Q559" s="134" t="str">
        <f>IFERROR(CONCATENATE('0'!$T546),"")</f>
        <v>л/к</v>
      </c>
      <c r="R559" s="136" t="str">
        <f>IFERROR(CONCATENATE('0'!$W546),"")</f>
        <v/>
      </c>
    </row>
    <row r="560" spans="1:18" ht="15.95" hidden="1" customHeight="1">
      <c r="A560" s="130" t="str">
        <f>IFERROR(CONCATENATE('0'!$A547),"")</f>
        <v/>
      </c>
      <c r="B560" s="131">
        <f>IFERROR(SUM('0'!$B547),"")</f>
        <v>0</v>
      </c>
      <c r="C560" s="131" t="str">
        <f>CONCATENATE('0'!C547,"(",'0'!D547,")")</f>
        <v>()</v>
      </c>
      <c r="D560" s="132">
        <f>IFERROR(SUM('0'!$E547),"")</f>
        <v>0</v>
      </c>
      <c r="E560" s="131">
        <f>IFERROR(SUM('0'!$F547),"")</f>
        <v>0</v>
      </c>
      <c r="F560" s="131" t="str">
        <f>IFERROR(CONCATENATE('0'!$G547),0)</f>
        <v/>
      </c>
      <c r="G560" s="133">
        <f>IFERROR(SUM('0'!$H547),"")</f>
        <v>0</v>
      </c>
      <c r="H560" s="131">
        <f>IFERROR(SUM('0'!$I547),"")</f>
        <v>0</v>
      </c>
      <c r="I560" s="134" t="str">
        <f>IFERROR(CONCATENATE('0'!$J547),0)</f>
        <v/>
      </c>
      <c r="J560" s="131" t="str">
        <f>IFERROR(CONCATENATE('0'!$K547),0)</f>
        <v/>
      </c>
      <c r="K560" s="131">
        <f>IFERROR(SUM('0'!$L547),"")</f>
        <v>0</v>
      </c>
      <c r="L560" s="131">
        <f>IFERROR(SUM('0'!$M547),"")</f>
        <v>0</v>
      </c>
      <c r="M560" s="135" t="str">
        <f t="shared" si="8"/>
        <v/>
      </c>
      <c r="N560" s="135">
        <f>IFERROR(SUM('0'!$Q547),"")</f>
        <v>0</v>
      </c>
      <c r="O560" s="135">
        <f>IFERROR(SUM('0'!$R547),"")</f>
        <v>0</v>
      </c>
      <c r="P560" s="135">
        <f>IFERROR(SUM('0'!$S547),"")</f>
        <v>0</v>
      </c>
      <c r="Q560" s="134" t="str">
        <f>IFERROR(CONCATENATE('0'!$T547),"")</f>
        <v>л/к</v>
      </c>
      <c r="R560" s="136" t="str">
        <f>IFERROR(CONCATENATE('0'!$W547),"")</f>
        <v/>
      </c>
    </row>
    <row r="561" spans="1:18" ht="15.95" hidden="1" customHeight="1">
      <c r="A561" s="130" t="str">
        <f>IFERROR(CONCATENATE('0'!$A548),"")</f>
        <v/>
      </c>
      <c r="B561" s="131">
        <f>IFERROR(SUM('0'!$B548),"")</f>
        <v>0</v>
      </c>
      <c r="C561" s="131" t="str">
        <f>CONCATENATE('0'!C548,"(",'0'!D548,")")</f>
        <v>()</v>
      </c>
      <c r="D561" s="132">
        <f>IFERROR(SUM('0'!$E548),"")</f>
        <v>0</v>
      </c>
      <c r="E561" s="131">
        <f>IFERROR(SUM('0'!$F548),"")</f>
        <v>0</v>
      </c>
      <c r="F561" s="131" t="str">
        <f>IFERROR(CONCATENATE('0'!$G548),0)</f>
        <v/>
      </c>
      <c r="G561" s="133">
        <f>IFERROR(SUM('0'!$H548),"")</f>
        <v>0</v>
      </c>
      <c r="H561" s="131">
        <f>IFERROR(SUM('0'!$I548),"")</f>
        <v>0</v>
      </c>
      <c r="I561" s="134" t="str">
        <f>IFERROR(CONCATENATE('0'!$J548),0)</f>
        <v/>
      </c>
      <c r="J561" s="131" t="str">
        <f>IFERROR(CONCATENATE('0'!$K548),0)</f>
        <v/>
      </c>
      <c r="K561" s="131">
        <f>IFERROR(SUM('0'!$L548),"")</f>
        <v>0</v>
      </c>
      <c r="L561" s="131">
        <f>IFERROR(SUM('0'!$M548),"")</f>
        <v>0</v>
      </c>
      <c r="M561" s="135" t="str">
        <f t="shared" si="8"/>
        <v/>
      </c>
      <c r="N561" s="135">
        <f>IFERROR(SUM('0'!$Q548),"")</f>
        <v>0</v>
      </c>
      <c r="O561" s="135">
        <f>IFERROR(SUM('0'!$R548),"")</f>
        <v>0</v>
      </c>
      <c r="P561" s="135">
        <f>IFERROR(SUM('0'!$S548),"")</f>
        <v>0</v>
      </c>
      <c r="Q561" s="134" t="str">
        <f>IFERROR(CONCATENATE('0'!$T548),"")</f>
        <v>л/к</v>
      </c>
      <c r="R561" s="136" t="str">
        <f>IFERROR(CONCATENATE('0'!$W548),"")</f>
        <v/>
      </c>
    </row>
    <row r="562" spans="1:18" ht="15.95" hidden="1" customHeight="1">
      <c r="A562" s="130" t="str">
        <f>IFERROR(CONCATENATE('0'!$A549),"")</f>
        <v/>
      </c>
      <c r="B562" s="131">
        <f>IFERROR(SUM('0'!$B549),"")</f>
        <v>0</v>
      </c>
      <c r="C562" s="131" t="str">
        <f>CONCATENATE('0'!C549,"(",'0'!D549,")")</f>
        <v>()</v>
      </c>
      <c r="D562" s="132">
        <f>IFERROR(SUM('0'!$E549),"")</f>
        <v>0</v>
      </c>
      <c r="E562" s="131">
        <f>IFERROR(SUM('0'!$F549),"")</f>
        <v>0</v>
      </c>
      <c r="F562" s="131" t="str">
        <f>IFERROR(CONCATENATE('0'!$G549),0)</f>
        <v/>
      </c>
      <c r="G562" s="133">
        <f>IFERROR(SUM('0'!$H549),"")</f>
        <v>0</v>
      </c>
      <c r="H562" s="131">
        <f>IFERROR(SUM('0'!$I549),"")</f>
        <v>0</v>
      </c>
      <c r="I562" s="134" t="str">
        <f>IFERROR(CONCATENATE('0'!$J549),0)</f>
        <v/>
      </c>
      <c r="J562" s="131" t="str">
        <f>IFERROR(CONCATENATE('0'!$K549),0)</f>
        <v/>
      </c>
      <c r="K562" s="131">
        <f>IFERROR(SUM('0'!$L549),"")</f>
        <v>0</v>
      </c>
      <c r="L562" s="131">
        <f>IFERROR(SUM('0'!$M549),"")</f>
        <v>0</v>
      </c>
      <c r="M562" s="135" t="str">
        <f t="shared" si="8"/>
        <v/>
      </c>
      <c r="N562" s="135">
        <f>IFERROR(SUM('0'!$Q549),"")</f>
        <v>0</v>
      </c>
      <c r="O562" s="135">
        <f>IFERROR(SUM('0'!$R549),"")</f>
        <v>0</v>
      </c>
      <c r="P562" s="135">
        <f>IFERROR(SUM('0'!$S549),"")</f>
        <v>0</v>
      </c>
      <c r="Q562" s="134" t="str">
        <f>IFERROR(CONCATENATE('0'!$T549),"")</f>
        <v>л/к</v>
      </c>
      <c r="R562" s="136" t="str">
        <f>IFERROR(CONCATENATE('0'!$W549),"")</f>
        <v/>
      </c>
    </row>
    <row r="563" spans="1:18" ht="15.95" hidden="1" customHeight="1">
      <c r="A563" s="130" t="str">
        <f>IFERROR(CONCATENATE('0'!$A550),"")</f>
        <v/>
      </c>
      <c r="B563" s="131">
        <f>IFERROR(SUM('0'!$B550),"")</f>
        <v>0</v>
      </c>
      <c r="C563" s="131" t="str">
        <f>CONCATENATE('0'!C550,"(",'0'!D550,")")</f>
        <v>()</v>
      </c>
      <c r="D563" s="132">
        <f>IFERROR(SUM('0'!$E550),"")</f>
        <v>0</v>
      </c>
      <c r="E563" s="131">
        <f>IFERROR(SUM('0'!$F550),"")</f>
        <v>0</v>
      </c>
      <c r="F563" s="131" t="str">
        <f>IFERROR(CONCATENATE('0'!$G550),0)</f>
        <v/>
      </c>
      <c r="G563" s="133">
        <f>IFERROR(SUM('0'!$H550),"")</f>
        <v>0</v>
      </c>
      <c r="H563" s="131">
        <f>IFERROR(SUM('0'!$I550),"")</f>
        <v>0</v>
      </c>
      <c r="I563" s="134" t="str">
        <f>IFERROR(CONCATENATE('0'!$J550),0)</f>
        <v/>
      </c>
      <c r="J563" s="131" t="str">
        <f>IFERROR(CONCATENATE('0'!$K550),0)</f>
        <v/>
      </c>
      <c r="K563" s="131">
        <f>IFERROR(SUM('0'!$L550),"")</f>
        <v>0</v>
      </c>
      <c r="L563" s="131">
        <f>IFERROR(SUM('0'!$M550),"")</f>
        <v>0</v>
      </c>
      <c r="M563" s="135" t="str">
        <f t="shared" si="8"/>
        <v/>
      </c>
      <c r="N563" s="135">
        <f>IFERROR(SUM('0'!$Q550),"")</f>
        <v>0</v>
      </c>
      <c r="O563" s="135">
        <f>IFERROR(SUM('0'!$R550),"")</f>
        <v>0</v>
      </c>
      <c r="P563" s="135">
        <f>IFERROR(SUM('0'!$S550),"")</f>
        <v>0</v>
      </c>
      <c r="Q563" s="134" t="str">
        <f>IFERROR(CONCATENATE('0'!$T550),"")</f>
        <v>л/к</v>
      </c>
      <c r="R563" s="136" t="str">
        <f>IFERROR(CONCATENATE('0'!$W550),"")</f>
        <v/>
      </c>
    </row>
    <row r="564" spans="1:18" ht="15.95" hidden="1" customHeight="1">
      <c r="A564" s="130" t="str">
        <f>IFERROR(CONCATENATE('0'!$A551),"")</f>
        <v/>
      </c>
      <c r="B564" s="131">
        <f>IFERROR(SUM('0'!$B551),"")</f>
        <v>0</v>
      </c>
      <c r="C564" s="131" t="str">
        <f>CONCATENATE('0'!C551,"(",'0'!D551,")")</f>
        <v>()</v>
      </c>
      <c r="D564" s="132">
        <f>IFERROR(SUM('0'!$E551),"")</f>
        <v>0</v>
      </c>
      <c r="E564" s="131">
        <f>IFERROR(SUM('0'!$F551),"")</f>
        <v>0</v>
      </c>
      <c r="F564" s="131" t="str">
        <f>IFERROR(CONCATENATE('0'!$G551),0)</f>
        <v/>
      </c>
      <c r="G564" s="133">
        <f>IFERROR(SUM('0'!$H551),"")</f>
        <v>0</v>
      </c>
      <c r="H564" s="131">
        <f>IFERROR(SUM('0'!$I551),"")</f>
        <v>0</v>
      </c>
      <c r="I564" s="134" t="str">
        <f>IFERROR(CONCATENATE('0'!$J551),0)</f>
        <v/>
      </c>
      <c r="J564" s="131" t="str">
        <f>IFERROR(CONCATENATE('0'!$K551),0)</f>
        <v/>
      </c>
      <c r="K564" s="131">
        <f>IFERROR(SUM('0'!$L551),"")</f>
        <v>0</v>
      </c>
      <c r="L564" s="131">
        <f>IFERROR(SUM('0'!$M551),"")</f>
        <v>0</v>
      </c>
      <c r="M564" s="135" t="str">
        <f t="shared" si="8"/>
        <v/>
      </c>
      <c r="N564" s="135">
        <f>IFERROR(SUM('0'!$Q551),"")</f>
        <v>0</v>
      </c>
      <c r="O564" s="135">
        <f>IFERROR(SUM('0'!$R551),"")</f>
        <v>0</v>
      </c>
      <c r="P564" s="135">
        <f>IFERROR(SUM('0'!$S551),"")</f>
        <v>0</v>
      </c>
      <c r="Q564" s="134" t="str">
        <f>IFERROR(CONCATENATE('0'!$T551),"")</f>
        <v>л/к</v>
      </c>
      <c r="R564" s="136" t="str">
        <f>IFERROR(CONCATENATE('0'!$W551),"")</f>
        <v/>
      </c>
    </row>
    <row r="565" spans="1:18" ht="15.95" hidden="1" customHeight="1">
      <c r="A565" s="130" t="str">
        <f>IFERROR(CONCATENATE('0'!$A552),"")</f>
        <v/>
      </c>
      <c r="B565" s="131">
        <f>IFERROR(SUM('0'!$B552),"")</f>
        <v>0</v>
      </c>
      <c r="C565" s="131" t="str">
        <f>CONCATENATE('0'!C552,"(",'0'!D552,")")</f>
        <v>()</v>
      </c>
      <c r="D565" s="132">
        <f>IFERROR(SUM('0'!$E552),"")</f>
        <v>0</v>
      </c>
      <c r="E565" s="131">
        <f>IFERROR(SUM('0'!$F552),"")</f>
        <v>0</v>
      </c>
      <c r="F565" s="131" t="str">
        <f>IFERROR(CONCATENATE('0'!$G552),0)</f>
        <v/>
      </c>
      <c r="G565" s="133">
        <f>IFERROR(SUM('0'!$H552),"")</f>
        <v>0</v>
      </c>
      <c r="H565" s="131">
        <f>IFERROR(SUM('0'!$I552),"")</f>
        <v>0</v>
      </c>
      <c r="I565" s="134" t="str">
        <f>IFERROR(CONCATENATE('0'!$J552),0)</f>
        <v/>
      </c>
      <c r="J565" s="131" t="str">
        <f>IFERROR(CONCATENATE('0'!$K552),0)</f>
        <v/>
      </c>
      <c r="K565" s="131">
        <f>IFERROR(SUM('0'!$L552),"")</f>
        <v>0</v>
      </c>
      <c r="L565" s="131">
        <f>IFERROR(SUM('0'!$M552),"")</f>
        <v>0</v>
      </c>
      <c r="M565" s="135" t="str">
        <f t="shared" si="8"/>
        <v/>
      </c>
      <c r="N565" s="135">
        <f>IFERROR(SUM('0'!$Q552),"")</f>
        <v>0</v>
      </c>
      <c r="O565" s="135">
        <f>IFERROR(SUM('0'!$R552),"")</f>
        <v>0</v>
      </c>
      <c r="P565" s="135">
        <f>IFERROR(SUM('0'!$S552),"")</f>
        <v>0</v>
      </c>
      <c r="Q565" s="134" t="str">
        <f>IFERROR(CONCATENATE('0'!$T552),"")</f>
        <v>л/к</v>
      </c>
      <c r="R565" s="136" t="str">
        <f>IFERROR(CONCATENATE('0'!$W552),"")</f>
        <v/>
      </c>
    </row>
    <row r="566" spans="1:18" ht="15.95" hidden="1" customHeight="1">
      <c r="A566" s="130" t="str">
        <f>IFERROR(CONCATENATE('0'!$A553),"")</f>
        <v/>
      </c>
      <c r="B566" s="131">
        <f>IFERROR(SUM('0'!$B553),"")</f>
        <v>0</v>
      </c>
      <c r="C566" s="131" t="str">
        <f>CONCATENATE('0'!C553,"(",'0'!D553,")")</f>
        <v>()</v>
      </c>
      <c r="D566" s="132">
        <f>IFERROR(SUM('0'!$E553),"")</f>
        <v>0</v>
      </c>
      <c r="E566" s="131">
        <f>IFERROR(SUM('0'!$F553),"")</f>
        <v>0</v>
      </c>
      <c r="F566" s="131" t="str">
        <f>IFERROR(CONCATENATE('0'!$G553),0)</f>
        <v/>
      </c>
      <c r="G566" s="133">
        <f>IFERROR(SUM('0'!$H553),"")</f>
        <v>0</v>
      </c>
      <c r="H566" s="131">
        <f>IFERROR(SUM('0'!$I553),"")</f>
        <v>0</v>
      </c>
      <c r="I566" s="134" t="str">
        <f>IFERROR(CONCATENATE('0'!$J553),0)</f>
        <v/>
      </c>
      <c r="J566" s="131" t="str">
        <f>IFERROR(CONCATENATE('0'!$K553),0)</f>
        <v/>
      </c>
      <c r="K566" s="131">
        <f>IFERROR(SUM('0'!$L553),"")</f>
        <v>0</v>
      </c>
      <c r="L566" s="131">
        <f>IFERROR(SUM('0'!$M553),"")</f>
        <v>0</v>
      </c>
      <c r="M566" s="135" t="str">
        <f t="shared" si="8"/>
        <v/>
      </c>
      <c r="N566" s="135">
        <f>IFERROR(SUM('0'!$Q553),"")</f>
        <v>0</v>
      </c>
      <c r="O566" s="135">
        <f>IFERROR(SUM('0'!$R553),"")</f>
        <v>0</v>
      </c>
      <c r="P566" s="135">
        <f>IFERROR(SUM('0'!$S553),"")</f>
        <v>0</v>
      </c>
      <c r="Q566" s="134" t="str">
        <f>IFERROR(CONCATENATE('0'!$T553),"")</f>
        <v>л/к</v>
      </c>
      <c r="R566" s="136" t="str">
        <f>IFERROR(CONCATENATE('0'!$W553),"")</f>
        <v/>
      </c>
    </row>
    <row r="567" spans="1:18" ht="15.95" hidden="1" customHeight="1">
      <c r="A567" s="130" t="str">
        <f>IFERROR(CONCATENATE('0'!$A554),"")</f>
        <v/>
      </c>
      <c r="B567" s="131">
        <f>IFERROR(SUM('0'!$B554),"")</f>
        <v>0</v>
      </c>
      <c r="C567" s="131" t="str">
        <f>CONCATENATE('0'!C554,"(",'0'!D554,")")</f>
        <v>()</v>
      </c>
      <c r="D567" s="132">
        <f>IFERROR(SUM('0'!$E554),"")</f>
        <v>0</v>
      </c>
      <c r="E567" s="131">
        <f>IFERROR(SUM('0'!$F554),"")</f>
        <v>0</v>
      </c>
      <c r="F567" s="131" t="str">
        <f>IFERROR(CONCATENATE('0'!$G554),0)</f>
        <v/>
      </c>
      <c r="G567" s="133">
        <f>IFERROR(SUM('0'!$H554),"")</f>
        <v>0</v>
      </c>
      <c r="H567" s="131">
        <f>IFERROR(SUM('0'!$I554),"")</f>
        <v>0</v>
      </c>
      <c r="I567" s="134" t="str">
        <f>IFERROR(CONCATENATE('0'!$J554),0)</f>
        <v/>
      </c>
      <c r="J567" s="131" t="str">
        <f>IFERROR(CONCATENATE('0'!$K554),0)</f>
        <v/>
      </c>
      <c r="K567" s="131">
        <f>IFERROR(SUM('0'!$L554),"")</f>
        <v>0</v>
      </c>
      <c r="L567" s="131">
        <f>IFERROR(SUM('0'!$M554),"")</f>
        <v>0</v>
      </c>
      <c r="M567" s="135" t="str">
        <f t="shared" si="8"/>
        <v/>
      </c>
      <c r="N567" s="135">
        <f>IFERROR(SUM('0'!$Q554),"")</f>
        <v>0</v>
      </c>
      <c r="O567" s="135">
        <f>IFERROR(SUM('0'!$R554),"")</f>
        <v>0</v>
      </c>
      <c r="P567" s="135">
        <f>IFERROR(SUM('0'!$S554),"")</f>
        <v>0</v>
      </c>
      <c r="Q567" s="134" t="str">
        <f>IFERROR(CONCATENATE('0'!$T554),"")</f>
        <v>л/к</v>
      </c>
      <c r="R567" s="136" t="str">
        <f>IFERROR(CONCATENATE('0'!$W554),"")</f>
        <v/>
      </c>
    </row>
    <row r="568" spans="1:18" ht="15.95" hidden="1" customHeight="1">
      <c r="A568" s="130" t="str">
        <f>IFERROR(CONCATENATE('0'!$A555),"")</f>
        <v/>
      </c>
      <c r="B568" s="131">
        <f>IFERROR(SUM('0'!$B555),"")</f>
        <v>0</v>
      </c>
      <c r="C568" s="131" t="str">
        <f>CONCATENATE('0'!C555,"(",'0'!D555,")")</f>
        <v>()</v>
      </c>
      <c r="D568" s="132">
        <f>IFERROR(SUM('0'!$E555),"")</f>
        <v>0</v>
      </c>
      <c r="E568" s="131">
        <f>IFERROR(SUM('0'!$F555),"")</f>
        <v>0</v>
      </c>
      <c r="F568" s="131" t="str">
        <f>IFERROR(CONCATENATE('0'!$G555),0)</f>
        <v/>
      </c>
      <c r="G568" s="133">
        <f>IFERROR(SUM('0'!$H555),"")</f>
        <v>0</v>
      </c>
      <c r="H568" s="131">
        <f>IFERROR(SUM('0'!$I555),"")</f>
        <v>0</v>
      </c>
      <c r="I568" s="134" t="str">
        <f>IFERROR(CONCATENATE('0'!$J555),0)</f>
        <v/>
      </c>
      <c r="J568" s="131" t="str">
        <f>IFERROR(CONCATENATE('0'!$K555),0)</f>
        <v/>
      </c>
      <c r="K568" s="131">
        <f>IFERROR(SUM('0'!$L555),"")</f>
        <v>0</v>
      </c>
      <c r="L568" s="131">
        <f>IFERROR(SUM('0'!$M555),"")</f>
        <v>0</v>
      </c>
      <c r="M568" s="135" t="str">
        <f t="shared" si="8"/>
        <v/>
      </c>
      <c r="N568" s="135">
        <f>IFERROR(SUM('0'!$Q555),"")</f>
        <v>0</v>
      </c>
      <c r="O568" s="135">
        <f>IFERROR(SUM('0'!$R555),"")</f>
        <v>0</v>
      </c>
      <c r="P568" s="135">
        <f>IFERROR(SUM('0'!$S555),"")</f>
        <v>0</v>
      </c>
      <c r="Q568" s="134" t="str">
        <f>IFERROR(CONCATENATE('0'!$T555),"")</f>
        <v>л/к</v>
      </c>
      <c r="R568" s="136" t="str">
        <f>IFERROR(CONCATENATE('0'!$W555),"")</f>
        <v/>
      </c>
    </row>
    <row r="569" spans="1:18" ht="15.95" hidden="1" customHeight="1">
      <c r="A569" s="130" t="str">
        <f>IFERROR(CONCATENATE('0'!$A556),"")</f>
        <v/>
      </c>
      <c r="B569" s="131">
        <f>IFERROR(SUM('0'!$B556),"")</f>
        <v>0</v>
      </c>
      <c r="C569" s="131" t="str">
        <f>CONCATENATE('0'!C556,"(",'0'!D556,")")</f>
        <v>()</v>
      </c>
      <c r="D569" s="132">
        <f>IFERROR(SUM('0'!$E556),"")</f>
        <v>0</v>
      </c>
      <c r="E569" s="131">
        <f>IFERROR(SUM('0'!$F556),"")</f>
        <v>0</v>
      </c>
      <c r="F569" s="131" t="str">
        <f>IFERROR(CONCATENATE('0'!$G556),0)</f>
        <v/>
      </c>
      <c r="G569" s="133">
        <f>IFERROR(SUM('0'!$H556),"")</f>
        <v>0</v>
      </c>
      <c r="H569" s="131">
        <f>IFERROR(SUM('0'!$I556),"")</f>
        <v>0</v>
      </c>
      <c r="I569" s="134" t="str">
        <f>IFERROR(CONCATENATE('0'!$J556),0)</f>
        <v/>
      </c>
      <c r="J569" s="131" t="str">
        <f>IFERROR(CONCATENATE('0'!$K556),0)</f>
        <v/>
      </c>
      <c r="K569" s="131">
        <f>IFERROR(SUM('0'!$L556),"")</f>
        <v>0</v>
      </c>
      <c r="L569" s="131">
        <f>IFERROR(SUM('0'!$M556),"")</f>
        <v>0</v>
      </c>
      <c r="M569" s="135" t="str">
        <f t="shared" si="8"/>
        <v/>
      </c>
      <c r="N569" s="135">
        <f>IFERROR(SUM('0'!$Q556),"")</f>
        <v>0</v>
      </c>
      <c r="O569" s="135">
        <f>IFERROR(SUM('0'!$R556),"")</f>
        <v>0</v>
      </c>
      <c r="P569" s="135">
        <f>IFERROR(SUM('0'!$S556),"")</f>
        <v>0</v>
      </c>
      <c r="Q569" s="134" t="str">
        <f>IFERROR(CONCATENATE('0'!$T556),"")</f>
        <v>л/к</v>
      </c>
      <c r="R569" s="136" t="str">
        <f>IFERROR(CONCATENATE('0'!$W556),"")</f>
        <v/>
      </c>
    </row>
    <row r="570" spans="1:18" ht="15.95" hidden="1" customHeight="1">
      <c r="A570" s="130" t="str">
        <f>IFERROR(CONCATENATE('0'!$A557),"")</f>
        <v/>
      </c>
      <c r="B570" s="131">
        <f>IFERROR(SUM('0'!$B557),"")</f>
        <v>0</v>
      </c>
      <c r="C570" s="131" t="str">
        <f>CONCATENATE('0'!C557,"(",'0'!D557,")")</f>
        <v>()</v>
      </c>
      <c r="D570" s="132">
        <f>IFERROR(SUM('0'!$E557),"")</f>
        <v>0</v>
      </c>
      <c r="E570" s="131">
        <f>IFERROR(SUM('0'!$F557),"")</f>
        <v>0</v>
      </c>
      <c r="F570" s="131" t="str">
        <f>IFERROR(CONCATENATE('0'!$G557),0)</f>
        <v/>
      </c>
      <c r="G570" s="133">
        <f>IFERROR(SUM('0'!$H557),"")</f>
        <v>0</v>
      </c>
      <c r="H570" s="131">
        <f>IFERROR(SUM('0'!$I557),"")</f>
        <v>0</v>
      </c>
      <c r="I570" s="134" t="str">
        <f>IFERROR(CONCATENATE('0'!$J557),0)</f>
        <v/>
      </c>
      <c r="J570" s="131" t="str">
        <f>IFERROR(CONCATENATE('0'!$K557),0)</f>
        <v/>
      </c>
      <c r="K570" s="131">
        <f>IFERROR(SUM('0'!$L557),"")</f>
        <v>0</v>
      </c>
      <c r="L570" s="131">
        <f>IFERROR(SUM('0'!$M557),"")</f>
        <v>0</v>
      </c>
      <c r="M570" s="135" t="str">
        <f t="shared" si="8"/>
        <v/>
      </c>
      <c r="N570" s="135">
        <f>IFERROR(SUM('0'!$Q557),"")</f>
        <v>0</v>
      </c>
      <c r="O570" s="135">
        <f>IFERROR(SUM('0'!$R557),"")</f>
        <v>0</v>
      </c>
      <c r="P570" s="135">
        <f>IFERROR(SUM('0'!$S557),"")</f>
        <v>0</v>
      </c>
      <c r="Q570" s="134" t="str">
        <f>IFERROR(CONCATENATE('0'!$T557),"")</f>
        <v>л/к</v>
      </c>
      <c r="R570" s="136" t="str">
        <f>IFERROR(CONCATENATE('0'!$W557),"")</f>
        <v/>
      </c>
    </row>
    <row r="571" spans="1:18" ht="15.95" hidden="1" customHeight="1">
      <c r="A571" s="130" t="str">
        <f>IFERROR(CONCATENATE('0'!$A558),"")</f>
        <v/>
      </c>
      <c r="B571" s="131">
        <f>IFERROR(SUM('0'!$B558),"")</f>
        <v>0</v>
      </c>
      <c r="C571" s="131" t="str">
        <f>CONCATENATE('0'!C558,"(",'0'!D558,")")</f>
        <v>()</v>
      </c>
      <c r="D571" s="132">
        <f>IFERROR(SUM('0'!$E558),"")</f>
        <v>0</v>
      </c>
      <c r="E571" s="131">
        <f>IFERROR(SUM('0'!$F558),"")</f>
        <v>0</v>
      </c>
      <c r="F571" s="131" t="str">
        <f>IFERROR(CONCATENATE('0'!$G558),0)</f>
        <v/>
      </c>
      <c r="G571" s="133">
        <f>IFERROR(SUM('0'!$H558),"")</f>
        <v>0</v>
      </c>
      <c r="H571" s="131">
        <f>IFERROR(SUM('0'!$I558),"")</f>
        <v>0</v>
      </c>
      <c r="I571" s="134" t="str">
        <f>IFERROR(CONCATENATE('0'!$J558),0)</f>
        <v/>
      </c>
      <c r="J571" s="131" t="str">
        <f>IFERROR(CONCATENATE('0'!$K558),0)</f>
        <v/>
      </c>
      <c r="K571" s="131">
        <f>IFERROR(SUM('0'!$L558),"")</f>
        <v>0</v>
      </c>
      <c r="L571" s="131">
        <f>IFERROR(SUM('0'!$M558),"")</f>
        <v>0</v>
      </c>
      <c r="M571" s="135" t="str">
        <f t="shared" si="8"/>
        <v/>
      </c>
      <c r="N571" s="135">
        <f>IFERROR(SUM('0'!$Q558),"")</f>
        <v>0</v>
      </c>
      <c r="O571" s="135">
        <f>IFERROR(SUM('0'!$R558),"")</f>
        <v>0</v>
      </c>
      <c r="P571" s="135">
        <f>IFERROR(SUM('0'!$S558),"")</f>
        <v>0</v>
      </c>
      <c r="Q571" s="134" t="str">
        <f>IFERROR(CONCATENATE('0'!$T558),"")</f>
        <v>л/к</v>
      </c>
      <c r="R571" s="136" t="str">
        <f>IFERROR(CONCATENATE('0'!$W558),"")</f>
        <v/>
      </c>
    </row>
    <row r="572" spans="1:18" ht="15.95" hidden="1" customHeight="1">
      <c r="A572" s="130" t="str">
        <f>IFERROR(CONCATENATE('0'!$A559),"")</f>
        <v/>
      </c>
      <c r="B572" s="131">
        <f>IFERROR(SUM('0'!$B559),"")</f>
        <v>0</v>
      </c>
      <c r="C572" s="131" t="str">
        <f>CONCATENATE('0'!C559,"(",'0'!D559,")")</f>
        <v>()</v>
      </c>
      <c r="D572" s="132">
        <f>IFERROR(SUM('0'!$E559),"")</f>
        <v>0</v>
      </c>
      <c r="E572" s="131">
        <f>IFERROR(SUM('0'!$F559),"")</f>
        <v>0</v>
      </c>
      <c r="F572" s="131" t="str">
        <f>IFERROR(CONCATENATE('0'!$G559),0)</f>
        <v/>
      </c>
      <c r="G572" s="133">
        <f>IFERROR(SUM('0'!$H559),"")</f>
        <v>0</v>
      </c>
      <c r="H572" s="131">
        <f>IFERROR(SUM('0'!$I559),"")</f>
        <v>0</v>
      </c>
      <c r="I572" s="134" t="str">
        <f>IFERROR(CONCATENATE('0'!$J559),0)</f>
        <v/>
      </c>
      <c r="J572" s="131" t="str">
        <f>IFERROR(CONCATENATE('0'!$K559),0)</f>
        <v/>
      </c>
      <c r="K572" s="131">
        <f>IFERROR(SUM('0'!$L559),"")</f>
        <v>0</v>
      </c>
      <c r="L572" s="131">
        <f>IFERROR(SUM('0'!$M559),"")</f>
        <v>0</v>
      </c>
      <c r="M572" s="135" t="str">
        <f t="shared" ref="M572:M635" si="9">IFERROR(SUM(N572/E572),"")</f>
        <v/>
      </c>
      <c r="N572" s="135">
        <f>IFERROR(SUM('0'!$Q559),"")</f>
        <v>0</v>
      </c>
      <c r="O572" s="135">
        <f>IFERROR(SUM('0'!$R559),"")</f>
        <v>0</v>
      </c>
      <c r="P572" s="135">
        <f>IFERROR(SUM('0'!$S559),"")</f>
        <v>0</v>
      </c>
      <c r="Q572" s="134" t="str">
        <f>IFERROR(CONCATENATE('0'!$T559),"")</f>
        <v>л/к</v>
      </c>
      <c r="R572" s="136" t="str">
        <f>IFERROR(CONCATENATE('0'!$W559),"")</f>
        <v/>
      </c>
    </row>
    <row r="573" spans="1:18" ht="15.95" hidden="1" customHeight="1">
      <c r="A573" s="130" t="str">
        <f>IFERROR(CONCATENATE('0'!$A560),"")</f>
        <v/>
      </c>
      <c r="B573" s="131">
        <f>IFERROR(SUM('0'!$B560),"")</f>
        <v>0</v>
      </c>
      <c r="C573" s="131" t="str">
        <f>CONCATENATE('0'!C560,"(",'0'!D560,")")</f>
        <v>()</v>
      </c>
      <c r="D573" s="132">
        <f>IFERROR(SUM('0'!$E560),"")</f>
        <v>0</v>
      </c>
      <c r="E573" s="131">
        <f>IFERROR(SUM('0'!$F560),"")</f>
        <v>0</v>
      </c>
      <c r="F573" s="131" t="str">
        <f>IFERROR(CONCATENATE('0'!$G560),0)</f>
        <v/>
      </c>
      <c r="G573" s="133">
        <f>IFERROR(SUM('0'!$H560),"")</f>
        <v>0</v>
      </c>
      <c r="H573" s="131">
        <f>IFERROR(SUM('0'!$I560),"")</f>
        <v>0</v>
      </c>
      <c r="I573" s="134" t="str">
        <f>IFERROR(CONCATENATE('0'!$J560),0)</f>
        <v/>
      </c>
      <c r="J573" s="131" t="str">
        <f>IFERROR(CONCATENATE('0'!$K560),0)</f>
        <v/>
      </c>
      <c r="K573" s="131">
        <f>IFERROR(SUM('0'!$L560),"")</f>
        <v>0</v>
      </c>
      <c r="L573" s="131">
        <f>IFERROR(SUM('0'!$M560),"")</f>
        <v>0</v>
      </c>
      <c r="M573" s="135" t="str">
        <f t="shared" si="9"/>
        <v/>
      </c>
      <c r="N573" s="135">
        <f>IFERROR(SUM('0'!$Q560),"")</f>
        <v>0</v>
      </c>
      <c r="O573" s="135">
        <f>IFERROR(SUM('0'!$R560),"")</f>
        <v>0</v>
      </c>
      <c r="P573" s="135">
        <f>IFERROR(SUM('0'!$S560),"")</f>
        <v>0</v>
      </c>
      <c r="Q573" s="134" t="str">
        <f>IFERROR(CONCATENATE('0'!$T560),"")</f>
        <v>л/к</v>
      </c>
      <c r="R573" s="136" t="str">
        <f>IFERROR(CONCATENATE('0'!$W560),"")</f>
        <v/>
      </c>
    </row>
    <row r="574" spans="1:18" ht="15.95" hidden="1" customHeight="1">
      <c r="A574" s="130" t="str">
        <f>IFERROR(CONCATENATE('0'!$A561),"")</f>
        <v/>
      </c>
      <c r="B574" s="131">
        <f>IFERROR(SUM('0'!$B561),"")</f>
        <v>0</v>
      </c>
      <c r="C574" s="131" t="str">
        <f>CONCATENATE('0'!C561,"(",'0'!D561,")")</f>
        <v>()</v>
      </c>
      <c r="D574" s="132">
        <f>IFERROR(SUM('0'!$E561),"")</f>
        <v>0</v>
      </c>
      <c r="E574" s="131">
        <f>IFERROR(SUM('0'!$F561),"")</f>
        <v>0</v>
      </c>
      <c r="F574" s="131" t="str">
        <f>IFERROR(CONCATENATE('0'!$G561),0)</f>
        <v/>
      </c>
      <c r="G574" s="133">
        <f>IFERROR(SUM('0'!$H561),"")</f>
        <v>0</v>
      </c>
      <c r="H574" s="131">
        <f>IFERROR(SUM('0'!$I561),"")</f>
        <v>0</v>
      </c>
      <c r="I574" s="134" t="str">
        <f>IFERROR(CONCATENATE('0'!$J561),0)</f>
        <v/>
      </c>
      <c r="J574" s="131" t="str">
        <f>IFERROR(CONCATENATE('0'!$K561),0)</f>
        <v/>
      </c>
      <c r="K574" s="131">
        <f>IFERROR(SUM('0'!$L561),"")</f>
        <v>0</v>
      </c>
      <c r="L574" s="131">
        <f>IFERROR(SUM('0'!$M561),"")</f>
        <v>0</v>
      </c>
      <c r="M574" s="135" t="str">
        <f t="shared" si="9"/>
        <v/>
      </c>
      <c r="N574" s="135">
        <f>IFERROR(SUM('0'!$Q561),"")</f>
        <v>0</v>
      </c>
      <c r="O574" s="135">
        <f>IFERROR(SUM('0'!$R561),"")</f>
        <v>0</v>
      </c>
      <c r="P574" s="135">
        <f>IFERROR(SUM('0'!$S561),"")</f>
        <v>0</v>
      </c>
      <c r="Q574" s="134" t="str">
        <f>IFERROR(CONCATENATE('0'!$T561),"")</f>
        <v>л/к</v>
      </c>
      <c r="R574" s="136" t="str">
        <f>IFERROR(CONCATENATE('0'!$W561),"")</f>
        <v/>
      </c>
    </row>
    <row r="575" spans="1:18" ht="15.95" hidden="1" customHeight="1">
      <c r="A575" s="130" t="str">
        <f>IFERROR(CONCATENATE('0'!$A562),"")</f>
        <v/>
      </c>
      <c r="B575" s="131">
        <f>IFERROR(SUM('0'!$B562),"")</f>
        <v>0</v>
      </c>
      <c r="C575" s="131" t="str">
        <f>CONCATENATE('0'!C562,"(",'0'!D562,")")</f>
        <v>()</v>
      </c>
      <c r="D575" s="132">
        <f>IFERROR(SUM('0'!$E562),"")</f>
        <v>0</v>
      </c>
      <c r="E575" s="131">
        <f>IFERROR(SUM('0'!$F562),"")</f>
        <v>0</v>
      </c>
      <c r="F575" s="131" t="str">
        <f>IFERROR(CONCATENATE('0'!$G562),0)</f>
        <v/>
      </c>
      <c r="G575" s="133">
        <f>IFERROR(SUM('0'!$H562),"")</f>
        <v>0</v>
      </c>
      <c r="H575" s="131">
        <f>IFERROR(SUM('0'!$I562),"")</f>
        <v>0</v>
      </c>
      <c r="I575" s="134" t="str">
        <f>IFERROR(CONCATENATE('0'!$J562),0)</f>
        <v/>
      </c>
      <c r="J575" s="131" t="str">
        <f>IFERROR(CONCATENATE('0'!$K562),0)</f>
        <v/>
      </c>
      <c r="K575" s="131">
        <f>IFERROR(SUM('0'!$L562),"")</f>
        <v>0</v>
      </c>
      <c r="L575" s="131">
        <f>IFERROR(SUM('0'!$M562),"")</f>
        <v>0</v>
      </c>
      <c r="M575" s="135" t="str">
        <f t="shared" si="9"/>
        <v/>
      </c>
      <c r="N575" s="135">
        <f>IFERROR(SUM('0'!$Q562),"")</f>
        <v>0</v>
      </c>
      <c r="O575" s="135">
        <f>IFERROR(SUM('0'!$R562),"")</f>
        <v>0</v>
      </c>
      <c r="P575" s="135">
        <f>IFERROR(SUM('0'!$S562),"")</f>
        <v>0</v>
      </c>
      <c r="Q575" s="134" t="str">
        <f>IFERROR(CONCATENATE('0'!$T562),"")</f>
        <v>л/к</v>
      </c>
      <c r="R575" s="136" t="str">
        <f>IFERROR(CONCATENATE('0'!$W562),"")</f>
        <v/>
      </c>
    </row>
    <row r="576" spans="1:18" ht="15.95" hidden="1" customHeight="1">
      <c r="A576" s="130" t="str">
        <f>IFERROR(CONCATENATE('0'!$A563),"")</f>
        <v/>
      </c>
      <c r="B576" s="131">
        <f>IFERROR(SUM('0'!$B563),"")</f>
        <v>0</v>
      </c>
      <c r="C576" s="131" t="str">
        <f>CONCATENATE('0'!C563,"(",'0'!D563,")")</f>
        <v>()</v>
      </c>
      <c r="D576" s="132">
        <f>IFERROR(SUM('0'!$E563),"")</f>
        <v>0</v>
      </c>
      <c r="E576" s="131">
        <f>IFERROR(SUM('0'!$F563),"")</f>
        <v>0</v>
      </c>
      <c r="F576" s="131" t="str">
        <f>IFERROR(CONCATENATE('0'!$G563),0)</f>
        <v/>
      </c>
      <c r="G576" s="133">
        <f>IFERROR(SUM('0'!$H563),"")</f>
        <v>0</v>
      </c>
      <c r="H576" s="131">
        <f>IFERROR(SUM('0'!$I563),"")</f>
        <v>0</v>
      </c>
      <c r="I576" s="134" t="str">
        <f>IFERROR(CONCATENATE('0'!$J563),0)</f>
        <v/>
      </c>
      <c r="J576" s="131" t="str">
        <f>IFERROR(CONCATENATE('0'!$K563),0)</f>
        <v/>
      </c>
      <c r="K576" s="131">
        <f>IFERROR(SUM('0'!$L563),"")</f>
        <v>0</v>
      </c>
      <c r="L576" s="131">
        <f>IFERROR(SUM('0'!$M563),"")</f>
        <v>0</v>
      </c>
      <c r="M576" s="135" t="str">
        <f t="shared" si="9"/>
        <v/>
      </c>
      <c r="N576" s="135">
        <f>IFERROR(SUM('0'!$Q563),"")</f>
        <v>0</v>
      </c>
      <c r="O576" s="135">
        <f>IFERROR(SUM('0'!$R563),"")</f>
        <v>0</v>
      </c>
      <c r="P576" s="135">
        <f>IFERROR(SUM('0'!$S563),"")</f>
        <v>0</v>
      </c>
      <c r="Q576" s="134" t="str">
        <f>IFERROR(CONCATENATE('0'!$T563),"")</f>
        <v>л/к</v>
      </c>
      <c r="R576" s="136" t="str">
        <f>IFERROR(CONCATENATE('0'!$W563),"")</f>
        <v/>
      </c>
    </row>
    <row r="577" spans="1:19" ht="15.95" hidden="1" customHeight="1">
      <c r="A577" s="130" t="str">
        <f>IFERROR(CONCATENATE('0'!$A564),"")</f>
        <v/>
      </c>
      <c r="B577" s="131">
        <f>IFERROR(SUM('0'!$B564),"")</f>
        <v>0</v>
      </c>
      <c r="C577" s="131" t="str">
        <f>CONCATENATE('0'!C564,"(",'0'!D564,")")</f>
        <v>()</v>
      </c>
      <c r="D577" s="132">
        <f>IFERROR(SUM('0'!$E564),"")</f>
        <v>0</v>
      </c>
      <c r="E577" s="131">
        <f>IFERROR(SUM('0'!$F564),"")</f>
        <v>0</v>
      </c>
      <c r="F577" s="131" t="str">
        <f>IFERROR(CONCATENATE('0'!$G564),0)</f>
        <v/>
      </c>
      <c r="G577" s="133">
        <f>IFERROR(SUM('0'!$H564),"")</f>
        <v>0</v>
      </c>
      <c r="H577" s="131">
        <f>IFERROR(SUM('0'!$I564),"")</f>
        <v>0</v>
      </c>
      <c r="I577" s="134" t="str">
        <f>IFERROR(CONCATENATE('0'!$J564),0)</f>
        <v/>
      </c>
      <c r="J577" s="131" t="str">
        <f>IFERROR(CONCATENATE('0'!$K564),0)</f>
        <v/>
      </c>
      <c r="K577" s="131">
        <f>IFERROR(SUM('0'!$L564),"")</f>
        <v>0</v>
      </c>
      <c r="L577" s="131">
        <f>IFERROR(SUM('0'!$M564),"")</f>
        <v>0</v>
      </c>
      <c r="M577" s="135" t="str">
        <f t="shared" si="9"/>
        <v/>
      </c>
      <c r="N577" s="135">
        <f>IFERROR(SUM('0'!$Q564),"")</f>
        <v>0</v>
      </c>
      <c r="O577" s="135">
        <f>IFERROR(SUM('0'!$R564),"")</f>
        <v>0</v>
      </c>
      <c r="P577" s="135">
        <f>IFERROR(SUM('0'!$S564),"")</f>
        <v>0</v>
      </c>
      <c r="Q577" s="134" t="str">
        <f>IFERROR(CONCATENATE('0'!$T564),"")</f>
        <v>л/к</v>
      </c>
      <c r="R577" s="136" t="str">
        <f>IFERROR(CONCATENATE('0'!$W564),"")</f>
        <v/>
      </c>
    </row>
    <row r="578" spans="1:19" ht="15.95" hidden="1" customHeight="1">
      <c r="A578" s="130" t="str">
        <f>IFERROR(CONCATENATE('0'!$A565),"")</f>
        <v/>
      </c>
      <c r="B578" s="131">
        <f>IFERROR(SUM('0'!$B565),"")</f>
        <v>0</v>
      </c>
      <c r="C578" s="131" t="str">
        <f>CONCATENATE('0'!C565,"(",'0'!D565,")")</f>
        <v>()</v>
      </c>
      <c r="D578" s="132">
        <f>IFERROR(SUM('0'!$E565),"")</f>
        <v>0</v>
      </c>
      <c r="E578" s="131">
        <f>IFERROR(SUM('0'!$F565),"")</f>
        <v>0</v>
      </c>
      <c r="F578" s="131" t="str">
        <f>IFERROR(CONCATENATE('0'!$G565),0)</f>
        <v/>
      </c>
      <c r="G578" s="133">
        <f>IFERROR(SUM('0'!$H565),"")</f>
        <v>0</v>
      </c>
      <c r="H578" s="131">
        <f>IFERROR(SUM('0'!$I565),"")</f>
        <v>0</v>
      </c>
      <c r="I578" s="134" t="str">
        <f>IFERROR(CONCATENATE('0'!$J565),0)</f>
        <v/>
      </c>
      <c r="J578" s="131" t="str">
        <f>IFERROR(CONCATENATE('0'!$K565),0)</f>
        <v/>
      </c>
      <c r="K578" s="131">
        <f>IFERROR(SUM('0'!$L565),"")</f>
        <v>0</v>
      </c>
      <c r="L578" s="131">
        <f>IFERROR(SUM('0'!$M565),"")</f>
        <v>0</v>
      </c>
      <c r="M578" s="135" t="str">
        <f t="shared" si="9"/>
        <v/>
      </c>
      <c r="N578" s="135">
        <f>IFERROR(SUM('0'!$Q565),"")</f>
        <v>0</v>
      </c>
      <c r="O578" s="135">
        <f>IFERROR(SUM('0'!$R565),"")</f>
        <v>0</v>
      </c>
      <c r="P578" s="135">
        <f>IFERROR(SUM('0'!$S565),"")</f>
        <v>0</v>
      </c>
      <c r="Q578" s="134" t="str">
        <f>IFERROR(CONCATENATE('0'!$T565),"")</f>
        <v>л/к</v>
      </c>
      <c r="R578" s="136" t="str">
        <f>IFERROR(CONCATENATE('0'!$W565),"")</f>
        <v/>
      </c>
    </row>
    <row r="579" spans="1:19" ht="15.95" hidden="1" customHeight="1">
      <c r="A579" s="130" t="str">
        <f>IFERROR(CONCATENATE('0'!$A566),"")</f>
        <v/>
      </c>
      <c r="B579" s="131">
        <f>IFERROR(SUM('0'!$B566),"")</f>
        <v>0</v>
      </c>
      <c r="C579" s="131" t="str">
        <f>CONCATENATE('0'!C566,"(",'0'!D566,")")</f>
        <v>()</v>
      </c>
      <c r="D579" s="132">
        <f>IFERROR(SUM('0'!$E566),"")</f>
        <v>0</v>
      </c>
      <c r="E579" s="131">
        <f>IFERROR(SUM('0'!$F566),"")</f>
        <v>0</v>
      </c>
      <c r="F579" s="131" t="str">
        <f>IFERROR(CONCATENATE('0'!$G566),0)</f>
        <v/>
      </c>
      <c r="G579" s="133">
        <f>IFERROR(SUM('0'!$H566),"")</f>
        <v>0</v>
      </c>
      <c r="H579" s="131">
        <f>IFERROR(SUM('0'!$I566),"")</f>
        <v>0</v>
      </c>
      <c r="I579" s="134" t="str">
        <f>IFERROR(CONCATENATE('0'!$J566),0)</f>
        <v/>
      </c>
      <c r="J579" s="131" t="str">
        <f>IFERROR(CONCATENATE('0'!$K566),0)</f>
        <v/>
      </c>
      <c r="K579" s="131">
        <f>IFERROR(SUM('0'!$L566),"")</f>
        <v>0</v>
      </c>
      <c r="L579" s="131">
        <f>IFERROR(SUM('0'!$M566),"")</f>
        <v>0</v>
      </c>
      <c r="M579" s="135" t="str">
        <f t="shared" si="9"/>
        <v/>
      </c>
      <c r="N579" s="135">
        <f>IFERROR(SUM('0'!$Q566),"")</f>
        <v>0</v>
      </c>
      <c r="O579" s="135">
        <f>IFERROR(SUM('0'!$R566),"")</f>
        <v>0</v>
      </c>
      <c r="P579" s="135">
        <f>IFERROR(SUM('0'!$S566),"")</f>
        <v>0</v>
      </c>
      <c r="Q579" s="134" t="str">
        <f>IFERROR(CONCATENATE('0'!$T566),"")</f>
        <v>л/к</v>
      </c>
      <c r="R579" s="136" t="str">
        <f>IFERROR(CONCATENATE('0'!$W566),"")</f>
        <v/>
      </c>
    </row>
    <row r="580" spans="1:19" ht="15.95" hidden="1" customHeight="1">
      <c r="A580" s="130" t="str">
        <f>IFERROR(CONCATENATE('0'!$A567),"")</f>
        <v/>
      </c>
      <c r="B580" s="131">
        <f>IFERROR(SUM('0'!$B567),"")</f>
        <v>0</v>
      </c>
      <c r="C580" s="131" t="str">
        <f>CONCATENATE('0'!C567,"(",'0'!D567,")")</f>
        <v>()</v>
      </c>
      <c r="D580" s="132">
        <f>IFERROR(SUM('0'!$E567),"")</f>
        <v>0</v>
      </c>
      <c r="E580" s="131">
        <f>IFERROR(SUM('0'!$F567),"")</f>
        <v>0</v>
      </c>
      <c r="F580" s="131" t="str">
        <f>IFERROR(CONCATENATE('0'!$G567),0)</f>
        <v/>
      </c>
      <c r="G580" s="133">
        <f>IFERROR(SUM('0'!$H567),"")</f>
        <v>0</v>
      </c>
      <c r="H580" s="131">
        <f>IFERROR(SUM('0'!$I567),"")</f>
        <v>0</v>
      </c>
      <c r="I580" s="134" t="str">
        <f>IFERROR(CONCATENATE('0'!$J567),0)</f>
        <v/>
      </c>
      <c r="J580" s="131" t="str">
        <f>IFERROR(CONCATENATE('0'!$K567),0)</f>
        <v/>
      </c>
      <c r="K580" s="131">
        <f>IFERROR(SUM('0'!$L567),"")</f>
        <v>0</v>
      </c>
      <c r="L580" s="131">
        <f>IFERROR(SUM('0'!$M567),"")</f>
        <v>0</v>
      </c>
      <c r="M580" s="135" t="str">
        <f t="shared" si="9"/>
        <v/>
      </c>
      <c r="N580" s="135">
        <f>IFERROR(SUM('0'!$Q567),"")</f>
        <v>0</v>
      </c>
      <c r="O580" s="135">
        <f>IFERROR(SUM('0'!$R567),"")</f>
        <v>0</v>
      </c>
      <c r="P580" s="135">
        <f>IFERROR(SUM('0'!$S567),"")</f>
        <v>0</v>
      </c>
      <c r="Q580" s="134" t="str">
        <f>IFERROR(CONCATENATE('0'!$T567),"")</f>
        <v>л/к</v>
      </c>
      <c r="R580" s="136" t="str">
        <f>IFERROR(CONCATENATE('0'!$W567),"")</f>
        <v/>
      </c>
    </row>
    <row r="581" spans="1:19" ht="15.95" hidden="1" customHeight="1">
      <c r="A581" s="130" t="str">
        <f>IFERROR(CONCATENATE('0'!$A568),"")</f>
        <v/>
      </c>
      <c r="B581" s="131">
        <f>IFERROR(SUM('0'!$B568),"")</f>
        <v>0</v>
      </c>
      <c r="C581" s="131" t="str">
        <f>CONCATENATE('0'!C568,"(",'0'!D568,")")</f>
        <v>()</v>
      </c>
      <c r="D581" s="132">
        <f>IFERROR(SUM('0'!$E568),"")</f>
        <v>0</v>
      </c>
      <c r="E581" s="131">
        <f>IFERROR(SUM('0'!$F568),"")</f>
        <v>0</v>
      </c>
      <c r="F581" s="131" t="str">
        <f>IFERROR(CONCATENATE('0'!$G568),0)</f>
        <v/>
      </c>
      <c r="G581" s="133">
        <f>IFERROR(SUM('0'!$H568),"")</f>
        <v>0</v>
      </c>
      <c r="H581" s="131">
        <f>IFERROR(SUM('0'!$I568),"")</f>
        <v>0</v>
      </c>
      <c r="I581" s="134" t="str">
        <f>IFERROR(CONCATENATE('0'!$J568),0)</f>
        <v/>
      </c>
      <c r="J581" s="131" t="str">
        <f>IFERROR(CONCATENATE('0'!$K568),0)</f>
        <v/>
      </c>
      <c r="K581" s="131">
        <f>IFERROR(SUM('0'!$L568),"")</f>
        <v>0</v>
      </c>
      <c r="L581" s="131">
        <f>IFERROR(SUM('0'!$M568),"")</f>
        <v>0</v>
      </c>
      <c r="M581" s="135" t="str">
        <f t="shared" si="9"/>
        <v/>
      </c>
      <c r="N581" s="135">
        <f>IFERROR(SUM('0'!$Q568),"")</f>
        <v>0</v>
      </c>
      <c r="O581" s="135">
        <f>IFERROR(SUM('0'!$R568),"")</f>
        <v>0</v>
      </c>
      <c r="P581" s="135">
        <f>IFERROR(SUM('0'!$S568),"")</f>
        <v>0</v>
      </c>
      <c r="Q581" s="134" t="str">
        <f>IFERROR(CONCATENATE('0'!$T568),"")</f>
        <v>л/к</v>
      </c>
      <c r="R581" s="136" t="str">
        <f>IFERROR(CONCATENATE('0'!$W568),"")</f>
        <v/>
      </c>
      <c r="S581" s="54"/>
    </row>
    <row r="582" spans="1:19" ht="15.95" hidden="1" customHeight="1">
      <c r="A582" s="130" t="str">
        <f>IFERROR(CONCATENATE('0'!$A569),"")</f>
        <v/>
      </c>
      <c r="B582" s="131">
        <f>IFERROR(SUM('0'!$B569),"")</f>
        <v>0</v>
      </c>
      <c r="C582" s="131" t="str">
        <f>CONCATENATE('0'!C569,"(",'0'!D569,")")</f>
        <v>()</v>
      </c>
      <c r="D582" s="132">
        <f>IFERROR(SUM('0'!$E569),"")</f>
        <v>0</v>
      </c>
      <c r="E582" s="131">
        <f>IFERROR(SUM('0'!$F569),"")</f>
        <v>0</v>
      </c>
      <c r="F582" s="131" t="str">
        <f>IFERROR(CONCATENATE('0'!$G569),0)</f>
        <v/>
      </c>
      <c r="G582" s="133">
        <f>IFERROR(SUM('0'!$H569),"")</f>
        <v>0</v>
      </c>
      <c r="H582" s="131">
        <f>IFERROR(SUM('0'!$I569),"")</f>
        <v>0</v>
      </c>
      <c r="I582" s="134" t="str">
        <f>IFERROR(CONCATENATE('0'!$J569),0)</f>
        <v/>
      </c>
      <c r="J582" s="131" t="str">
        <f>IFERROR(CONCATENATE('0'!$K569),0)</f>
        <v/>
      </c>
      <c r="K582" s="131">
        <f>IFERROR(SUM('0'!$L569),"")</f>
        <v>0</v>
      </c>
      <c r="L582" s="131">
        <f>IFERROR(SUM('0'!$M569),"")</f>
        <v>0</v>
      </c>
      <c r="M582" s="135" t="str">
        <f t="shared" si="9"/>
        <v/>
      </c>
      <c r="N582" s="135">
        <f>IFERROR(SUM('0'!$Q569),"")</f>
        <v>0</v>
      </c>
      <c r="O582" s="135">
        <f>IFERROR(SUM('0'!$R569),"")</f>
        <v>0</v>
      </c>
      <c r="P582" s="135">
        <f>IFERROR(SUM('0'!$S569),"")</f>
        <v>0</v>
      </c>
      <c r="Q582" s="134" t="str">
        <f>IFERROR(CONCATENATE('0'!$T569),"")</f>
        <v>л/к</v>
      </c>
      <c r="R582" s="136" t="str">
        <f>IFERROR(CONCATENATE('0'!$W569),"")</f>
        <v/>
      </c>
      <c r="S582" s="54"/>
    </row>
    <row r="583" spans="1:19" ht="15.95" hidden="1" customHeight="1">
      <c r="A583" s="130" t="str">
        <f>IFERROR(CONCATENATE('0'!$A570),"")</f>
        <v/>
      </c>
      <c r="B583" s="131">
        <f>IFERROR(SUM('0'!$B570),"")</f>
        <v>0</v>
      </c>
      <c r="C583" s="131" t="str">
        <f>CONCATENATE('0'!C570,"(",'0'!D570,")")</f>
        <v>()</v>
      </c>
      <c r="D583" s="132">
        <f>IFERROR(SUM('0'!$E570),"")</f>
        <v>0</v>
      </c>
      <c r="E583" s="131">
        <f>IFERROR(SUM('0'!$F570),"")</f>
        <v>0</v>
      </c>
      <c r="F583" s="131" t="str">
        <f>IFERROR(CONCATENATE('0'!$G570),0)</f>
        <v/>
      </c>
      <c r="G583" s="133">
        <f>IFERROR(SUM('0'!$H570),"")</f>
        <v>0</v>
      </c>
      <c r="H583" s="131">
        <f>IFERROR(SUM('0'!$I570),"")</f>
        <v>0</v>
      </c>
      <c r="I583" s="134" t="str">
        <f>IFERROR(CONCATENATE('0'!$J570),0)</f>
        <v/>
      </c>
      <c r="J583" s="131" t="str">
        <f>IFERROR(CONCATENATE('0'!$K570),0)</f>
        <v/>
      </c>
      <c r="K583" s="131">
        <f>IFERROR(SUM('0'!$L570),"")</f>
        <v>0</v>
      </c>
      <c r="L583" s="131">
        <f>IFERROR(SUM('0'!$M570),"")</f>
        <v>0</v>
      </c>
      <c r="M583" s="135" t="str">
        <f t="shared" si="9"/>
        <v/>
      </c>
      <c r="N583" s="135">
        <f>IFERROR(SUM('0'!$Q570),"")</f>
        <v>0</v>
      </c>
      <c r="O583" s="135">
        <f>IFERROR(SUM('0'!$R570),"")</f>
        <v>0</v>
      </c>
      <c r="P583" s="135">
        <f>IFERROR(SUM('0'!$S570),"")</f>
        <v>0</v>
      </c>
      <c r="Q583" s="134" t="str">
        <f>IFERROR(CONCATENATE('0'!$T570),"")</f>
        <v>л/к</v>
      </c>
      <c r="R583" s="136" t="str">
        <f>IFERROR(CONCATENATE('0'!$W570),"")</f>
        <v/>
      </c>
      <c r="S583" s="54"/>
    </row>
    <row r="584" spans="1:19" ht="15.95" hidden="1" customHeight="1">
      <c r="A584" s="130" t="str">
        <f>IFERROR(CONCATENATE('0'!$A571),"")</f>
        <v/>
      </c>
      <c r="B584" s="131">
        <f>IFERROR(SUM('0'!$B571),"")</f>
        <v>0</v>
      </c>
      <c r="C584" s="131" t="str">
        <f>CONCATENATE('0'!C571,"(",'0'!D571,")")</f>
        <v>()</v>
      </c>
      <c r="D584" s="132">
        <f>IFERROR(SUM('0'!$E571),"")</f>
        <v>0</v>
      </c>
      <c r="E584" s="131">
        <f>IFERROR(SUM('0'!$F571),"")</f>
        <v>0</v>
      </c>
      <c r="F584" s="131" t="str">
        <f>IFERROR(CONCATENATE('0'!$G571),0)</f>
        <v/>
      </c>
      <c r="G584" s="133">
        <f>IFERROR(SUM('0'!$H571),"")</f>
        <v>0</v>
      </c>
      <c r="H584" s="131">
        <f>IFERROR(SUM('0'!$I571),"")</f>
        <v>0</v>
      </c>
      <c r="I584" s="134" t="str">
        <f>IFERROR(CONCATENATE('0'!$J571),0)</f>
        <v/>
      </c>
      <c r="J584" s="131" t="str">
        <f>IFERROR(CONCATENATE('0'!$K571),0)</f>
        <v/>
      </c>
      <c r="K584" s="131">
        <f>IFERROR(SUM('0'!$L571),"")</f>
        <v>0</v>
      </c>
      <c r="L584" s="131">
        <f>IFERROR(SUM('0'!$M571),"")</f>
        <v>0</v>
      </c>
      <c r="M584" s="135" t="str">
        <f t="shared" si="9"/>
        <v/>
      </c>
      <c r="N584" s="135">
        <f>IFERROR(SUM('0'!$Q571),"")</f>
        <v>0</v>
      </c>
      <c r="O584" s="135">
        <f>IFERROR(SUM('0'!$R571),"")</f>
        <v>0</v>
      </c>
      <c r="P584" s="135">
        <f>IFERROR(SUM('0'!$S571),"")</f>
        <v>0</v>
      </c>
      <c r="Q584" s="134" t="str">
        <f>IFERROR(CONCATENATE('0'!$T571),"")</f>
        <v>л/к</v>
      </c>
      <c r="R584" s="136" t="str">
        <f>IFERROR(CONCATENATE('0'!$W571),"")</f>
        <v/>
      </c>
      <c r="S584" s="54"/>
    </row>
    <row r="585" spans="1:19" ht="15.95" hidden="1" customHeight="1">
      <c r="A585" s="130" t="str">
        <f>IFERROR(CONCATENATE('0'!$A572),"")</f>
        <v/>
      </c>
      <c r="B585" s="131">
        <f>IFERROR(SUM('0'!$B572),"")</f>
        <v>0</v>
      </c>
      <c r="C585" s="131" t="str">
        <f>CONCATENATE('0'!C572,"(",'0'!D572,")")</f>
        <v>()</v>
      </c>
      <c r="D585" s="132">
        <f>IFERROR(SUM('0'!$E572),"")</f>
        <v>0</v>
      </c>
      <c r="E585" s="131">
        <f>IFERROR(SUM('0'!$F572),"")</f>
        <v>0</v>
      </c>
      <c r="F585" s="131" t="str">
        <f>IFERROR(CONCATENATE('0'!$G572),0)</f>
        <v/>
      </c>
      <c r="G585" s="133">
        <f>IFERROR(SUM('0'!$H572),"")</f>
        <v>0</v>
      </c>
      <c r="H585" s="131">
        <f>IFERROR(SUM('0'!$I572),"")</f>
        <v>0</v>
      </c>
      <c r="I585" s="134" t="str">
        <f>IFERROR(CONCATENATE('0'!$J572),0)</f>
        <v/>
      </c>
      <c r="J585" s="131" t="str">
        <f>IFERROR(CONCATENATE('0'!$K572),0)</f>
        <v/>
      </c>
      <c r="K585" s="131">
        <f>IFERROR(SUM('0'!$L572),"")</f>
        <v>0</v>
      </c>
      <c r="L585" s="131">
        <f>IFERROR(SUM('0'!$M572),"")</f>
        <v>0</v>
      </c>
      <c r="M585" s="135" t="str">
        <f t="shared" si="9"/>
        <v/>
      </c>
      <c r="N585" s="135">
        <f>IFERROR(SUM('0'!$Q572),"")</f>
        <v>0</v>
      </c>
      <c r="O585" s="135">
        <f>IFERROR(SUM('0'!$R572),"")</f>
        <v>0</v>
      </c>
      <c r="P585" s="135">
        <f>IFERROR(SUM('0'!$S572),"")</f>
        <v>0</v>
      </c>
      <c r="Q585" s="134" t="str">
        <f>IFERROR(CONCATENATE('0'!$T572),"")</f>
        <v>л/к</v>
      </c>
      <c r="R585" s="136" t="str">
        <f>IFERROR(CONCATENATE('0'!$W572),"")</f>
        <v/>
      </c>
      <c r="S585" s="54"/>
    </row>
    <row r="586" spans="1:19" ht="15.95" hidden="1" customHeight="1">
      <c r="A586" s="130" t="str">
        <f>IFERROR(CONCATENATE('0'!$A573),"")</f>
        <v/>
      </c>
      <c r="B586" s="131">
        <f>IFERROR(SUM('0'!$B573),"")</f>
        <v>0</v>
      </c>
      <c r="C586" s="131" t="str">
        <f>CONCATENATE('0'!C573,"(",'0'!D573,")")</f>
        <v>()</v>
      </c>
      <c r="D586" s="132">
        <f>IFERROR(SUM('0'!$E573),"")</f>
        <v>0</v>
      </c>
      <c r="E586" s="131">
        <f>IFERROR(SUM('0'!$F573),"")</f>
        <v>0</v>
      </c>
      <c r="F586" s="131" t="str">
        <f>IFERROR(CONCATENATE('0'!$G573),0)</f>
        <v/>
      </c>
      <c r="G586" s="133">
        <f>IFERROR(SUM('0'!$H573),"")</f>
        <v>0</v>
      </c>
      <c r="H586" s="131">
        <f>IFERROR(SUM('0'!$I573),"")</f>
        <v>0</v>
      </c>
      <c r="I586" s="134" t="str">
        <f>IFERROR(CONCATENATE('0'!$J573),0)</f>
        <v/>
      </c>
      <c r="J586" s="131" t="str">
        <f>IFERROR(CONCATENATE('0'!$K573),0)</f>
        <v/>
      </c>
      <c r="K586" s="131">
        <f>IFERROR(SUM('0'!$L573),"")</f>
        <v>0</v>
      </c>
      <c r="L586" s="131">
        <f>IFERROR(SUM('0'!$M573),"")</f>
        <v>0</v>
      </c>
      <c r="M586" s="135" t="str">
        <f t="shared" si="9"/>
        <v/>
      </c>
      <c r="N586" s="135">
        <f>IFERROR(SUM('0'!$Q573),"")</f>
        <v>0</v>
      </c>
      <c r="O586" s="135">
        <f>IFERROR(SUM('0'!$R573),"")</f>
        <v>0</v>
      </c>
      <c r="P586" s="135">
        <f>IFERROR(SUM('0'!$S573),"")</f>
        <v>0</v>
      </c>
      <c r="Q586" s="134" t="str">
        <f>IFERROR(CONCATENATE('0'!$T573),"")</f>
        <v>л/к</v>
      </c>
      <c r="R586" s="136" t="str">
        <f>IFERROR(CONCATENATE('0'!$W573),"")</f>
        <v/>
      </c>
      <c r="S586" s="54"/>
    </row>
    <row r="587" spans="1:19" ht="15.95" hidden="1" customHeight="1">
      <c r="A587" s="130" t="str">
        <f>IFERROR(CONCATENATE('0'!$A574),"")</f>
        <v/>
      </c>
      <c r="B587" s="131">
        <f>IFERROR(SUM('0'!$B574),"")</f>
        <v>0</v>
      </c>
      <c r="C587" s="131" t="str">
        <f>CONCATENATE('0'!C574,"(",'0'!D574,")")</f>
        <v>()</v>
      </c>
      <c r="D587" s="132">
        <f>IFERROR(SUM('0'!$E574),"")</f>
        <v>0</v>
      </c>
      <c r="E587" s="131">
        <f>IFERROR(SUM('0'!$F574),"")</f>
        <v>0</v>
      </c>
      <c r="F587" s="131" t="str">
        <f>IFERROR(CONCATENATE('0'!$G574),0)</f>
        <v/>
      </c>
      <c r="G587" s="133">
        <f>IFERROR(SUM('0'!$H574),"")</f>
        <v>0</v>
      </c>
      <c r="H587" s="131">
        <f>IFERROR(SUM('0'!$I574),"")</f>
        <v>0</v>
      </c>
      <c r="I587" s="134" t="str">
        <f>IFERROR(CONCATENATE('0'!$J574),0)</f>
        <v/>
      </c>
      <c r="J587" s="131" t="str">
        <f>IFERROR(CONCATENATE('0'!$K574),0)</f>
        <v/>
      </c>
      <c r="K587" s="131">
        <f>IFERROR(SUM('0'!$L574),"")</f>
        <v>0</v>
      </c>
      <c r="L587" s="131">
        <f>IFERROR(SUM('0'!$M574),"")</f>
        <v>0</v>
      </c>
      <c r="M587" s="135" t="str">
        <f t="shared" si="9"/>
        <v/>
      </c>
      <c r="N587" s="135">
        <f>IFERROR(SUM('0'!$Q574),"")</f>
        <v>0</v>
      </c>
      <c r="O587" s="135">
        <f>IFERROR(SUM('0'!$R574),"")</f>
        <v>0</v>
      </c>
      <c r="P587" s="135">
        <f>IFERROR(SUM('0'!$S574),"")</f>
        <v>0</v>
      </c>
      <c r="Q587" s="134" t="str">
        <f>IFERROR(CONCATENATE('0'!$T574),"")</f>
        <v>л/к</v>
      </c>
      <c r="R587" s="136" t="str">
        <f>IFERROR(CONCATENATE('0'!$W574),"")</f>
        <v/>
      </c>
      <c r="S587" s="54"/>
    </row>
    <row r="588" spans="1:19" ht="15.95" hidden="1" customHeight="1">
      <c r="A588" s="130" t="str">
        <f>IFERROR(CONCATENATE('0'!$A575),"")</f>
        <v/>
      </c>
      <c r="B588" s="131">
        <f>IFERROR(SUM('0'!$B575),"")</f>
        <v>0</v>
      </c>
      <c r="C588" s="131" t="str">
        <f>CONCATENATE('0'!C575,"(",'0'!D575,")")</f>
        <v>()</v>
      </c>
      <c r="D588" s="132">
        <f>IFERROR(SUM('0'!$E575),"")</f>
        <v>0</v>
      </c>
      <c r="E588" s="131">
        <f>IFERROR(SUM('0'!$F575),"")</f>
        <v>0</v>
      </c>
      <c r="F588" s="131" t="str">
        <f>IFERROR(CONCATENATE('0'!$G575),0)</f>
        <v/>
      </c>
      <c r="G588" s="133">
        <f>IFERROR(SUM('0'!$H575),"")</f>
        <v>0</v>
      </c>
      <c r="H588" s="131">
        <f>IFERROR(SUM('0'!$I575),"")</f>
        <v>0</v>
      </c>
      <c r="I588" s="134" t="str">
        <f>IFERROR(CONCATENATE('0'!$J575),0)</f>
        <v/>
      </c>
      <c r="J588" s="131" t="str">
        <f>IFERROR(CONCATENATE('0'!$K575),0)</f>
        <v/>
      </c>
      <c r="K588" s="131">
        <f>IFERROR(SUM('0'!$L575),"")</f>
        <v>0</v>
      </c>
      <c r="L588" s="131">
        <f>IFERROR(SUM('0'!$M575),"")</f>
        <v>0</v>
      </c>
      <c r="M588" s="135" t="str">
        <f t="shared" si="9"/>
        <v/>
      </c>
      <c r="N588" s="135">
        <f>IFERROR(SUM('0'!$Q575),"")</f>
        <v>0</v>
      </c>
      <c r="O588" s="135">
        <f>IFERROR(SUM('0'!$R575),"")</f>
        <v>0</v>
      </c>
      <c r="P588" s="135">
        <f>IFERROR(SUM('0'!$S575),"")</f>
        <v>0</v>
      </c>
      <c r="Q588" s="134" t="str">
        <f>IFERROR(CONCATENATE('0'!$T575),"")</f>
        <v>л/к</v>
      </c>
      <c r="R588" s="136" t="str">
        <f>IFERROR(CONCATENATE('0'!$W575),"")</f>
        <v/>
      </c>
      <c r="S588" s="54"/>
    </row>
    <row r="589" spans="1:19" ht="15.95" hidden="1" customHeight="1">
      <c r="A589" s="130" t="str">
        <f>IFERROR(CONCATENATE('0'!$A576),"")</f>
        <v/>
      </c>
      <c r="B589" s="131">
        <f>IFERROR(SUM('0'!$B576),"")</f>
        <v>0</v>
      </c>
      <c r="C589" s="131" t="str">
        <f>CONCATENATE('0'!C576,"(",'0'!D576,")")</f>
        <v>()</v>
      </c>
      <c r="D589" s="132">
        <f>IFERROR(SUM('0'!$E576),"")</f>
        <v>0</v>
      </c>
      <c r="E589" s="131">
        <f>IFERROR(SUM('0'!$F576),"")</f>
        <v>0</v>
      </c>
      <c r="F589" s="131" t="str">
        <f>IFERROR(CONCATENATE('0'!$G576),0)</f>
        <v/>
      </c>
      <c r="G589" s="133">
        <f>IFERROR(SUM('0'!$H576),"")</f>
        <v>0</v>
      </c>
      <c r="H589" s="131">
        <f>IFERROR(SUM('0'!$I576),"")</f>
        <v>0</v>
      </c>
      <c r="I589" s="134" t="str">
        <f>IFERROR(CONCATENATE('0'!$J576),0)</f>
        <v/>
      </c>
      <c r="J589" s="131" t="str">
        <f>IFERROR(CONCATENATE('0'!$K576),0)</f>
        <v/>
      </c>
      <c r="K589" s="131">
        <f>IFERROR(SUM('0'!$L576),"")</f>
        <v>0</v>
      </c>
      <c r="L589" s="131">
        <f>IFERROR(SUM('0'!$M576),"")</f>
        <v>0</v>
      </c>
      <c r="M589" s="135" t="str">
        <f t="shared" si="9"/>
        <v/>
      </c>
      <c r="N589" s="135">
        <f>IFERROR(SUM('0'!$Q576),"")</f>
        <v>0</v>
      </c>
      <c r="O589" s="135">
        <f>IFERROR(SUM('0'!$R576),"")</f>
        <v>0</v>
      </c>
      <c r="P589" s="135">
        <f>IFERROR(SUM('0'!$S576),"")</f>
        <v>0</v>
      </c>
      <c r="Q589" s="134" t="str">
        <f>IFERROR(CONCATENATE('0'!$T576),"")</f>
        <v>л/к</v>
      </c>
      <c r="R589" s="136" t="str">
        <f>IFERROR(CONCATENATE('0'!$W576),"")</f>
        <v/>
      </c>
      <c r="S589" s="54"/>
    </row>
    <row r="590" spans="1:19" ht="15.95" hidden="1" customHeight="1">
      <c r="A590" s="130" t="str">
        <f>IFERROR(CONCATENATE('0'!$A577),"")</f>
        <v/>
      </c>
      <c r="B590" s="131">
        <f>IFERROR(SUM('0'!$B577),"")</f>
        <v>0</v>
      </c>
      <c r="C590" s="131" t="str">
        <f>CONCATENATE('0'!C577,"(",'0'!D577,")")</f>
        <v>()</v>
      </c>
      <c r="D590" s="132">
        <f>IFERROR(SUM('0'!$E577),"")</f>
        <v>0</v>
      </c>
      <c r="E590" s="131">
        <f>IFERROR(SUM('0'!$F577),"")</f>
        <v>0</v>
      </c>
      <c r="F590" s="131" t="str">
        <f>IFERROR(CONCATENATE('0'!$G577),0)</f>
        <v/>
      </c>
      <c r="G590" s="133">
        <f>IFERROR(SUM('0'!$H577),"")</f>
        <v>0</v>
      </c>
      <c r="H590" s="131">
        <f>IFERROR(SUM('0'!$I577),"")</f>
        <v>0</v>
      </c>
      <c r="I590" s="134" t="str">
        <f>IFERROR(CONCATENATE('0'!$J577),0)</f>
        <v/>
      </c>
      <c r="J590" s="131" t="str">
        <f>IFERROR(CONCATENATE('0'!$K577),0)</f>
        <v/>
      </c>
      <c r="K590" s="131">
        <f>IFERROR(SUM('0'!$L577),"")</f>
        <v>0</v>
      </c>
      <c r="L590" s="131">
        <f>IFERROR(SUM('0'!$M577),"")</f>
        <v>0</v>
      </c>
      <c r="M590" s="135" t="str">
        <f t="shared" si="9"/>
        <v/>
      </c>
      <c r="N590" s="135">
        <f>IFERROR(SUM('0'!$Q577),"")</f>
        <v>0</v>
      </c>
      <c r="O590" s="135">
        <f>IFERROR(SUM('0'!$R577),"")</f>
        <v>0</v>
      </c>
      <c r="P590" s="135">
        <f>IFERROR(SUM('0'!$S577),"")</f>
        <v>0</v>
      </c>
      <c r="Q590" s="134" t="str">
        <f>IFERROR(CONCATENATE('0'!$T577),"")</f>
        <v>л/к</v>
      </c>
      <c r="R590" s="136" t="str">
        <f>IFERROR(CONCATENATE('0'!$W577),"")</f>
        <v/>
      </c>
      <c r="S590" s="54"/>
    </row>
    <row r="591" spans="1:19" ht="15.95" hidden="1" customHeight="1">
      <c r="A591" s="130" t="str">
        <f>IFERROR(CONCATENATE('0'!$A578),"")</f>
        <v/>
      </c>
      <c r="B591" s="131">
        <f>IFERROR(SUM('0'!$B578),"")</f>
        <v>0</v>
      </c>
      <c r="C591" s="131" t="str">
        <f>CONCATENATE('0'!C578,"(",'0'!D578,")")</f>
        <v>()</v>
      </c>
      <c r="D591" s="132">
        <f>IFERROR(SUM('0'!$E578),"")</f>
        <v>0</v>
      </c>
      <c r="E591" s="131">
        <f>IFERROR(SUM('0'!$F578),"")</f>
        <v>0</v>
      </c>
      <c r="F591" s="131" t="str">
        <f>IFERROR(CONCATENATE('0'!$G578),0)</f>
        <v/>
      </c>
      <c r="G591" s="133">
        <f>IFERROR(SUM('0'!$H578),"")</f>
        <v>0</v>
      </c>
      <c r="H591" s="131">
        <f>IFERROR(SUM('0'!$I578),"")</f>
        <v>0</v>
      </c>
      <c r="I591" s="134" t="str">
        <f>IFERROR(CONCATENATE('0'!$J578),0)</f>
        <v/>
      </c>
      <c r="J591" s="131" t="str">
        <f>IFERROR(CONCATENATE('0'!$K578),0)</f>
        <v/>
      </c>
      <c r="K591" s="131">
        <f>IFERROR(SUM('0'!$L578),"")</f>
        <v>0</v>
      </c>
      <c r="L591" s="131">
        <f>IFERROR(SUM('0'!$M578),"")</f>
        <v>0</v>
      </c>
      <c r="M591" s="135" t="str">
        <f t="shared" si="9"/>
        <v/>
      </c>
      <c r="N591" s="135">
        <f>IFERROR(SUM('0'!$Q578),"")</f>
        <v>0</v>
      </c>
      <c r="O591" s="135">
        <f>IFERROR(SUM('0'!$R578),"")</f>
        <v>0</v>
      </c>
      <c r="P591" s="135">
        <f>IFERROR(SUM('0'!$S578),"")</f>
        <v>0</v>
      </c>
      <c r="Q591" s="134" t="str">
        <f>IFERROR(CONCATENATE('0'!$T578),"")</f>
        <v>л/к</v>
      </c>
      <c r="R591" s="136" t="str">
        <f>IFERROR(CONCATENATE('0'!$W578),"")</f>
        <v/>
      </c>
      <c r="S591" s="54"/>
    </row>
    <row r="592" spans="1:19" ht="15.95" hidden="1" customHeight="1">
      <c r="A592" s="130" t="str">
        <f>IFERROR(CONCATENATE('0'!$A579),"")</f>
        <v/>
      </c>
      <c r="B592" s="131">
        <f>IFERROR(SUM('0'!$B579),"")</f>
        <v>0</v>
      </c>
      <c r="C592" s="131" t="str">
        <f>CONCATENATE('0'!C579,"(",'0'!D579,")")</f>
        <v>()</v>
      </c>
      <c r="D592" s="132">
        <f>IFERROR(SUM('0'!$E579),"")</f>
        <v>0</v>
      </c>
      <c r="E592" s="131">
        <f>IFERROR(SUM('0'!$F579),"")</f>
        <v>0</v>
      </c>
      <c r="F592" s="131" t="str">
        <f>IFERROR(CONCATENATE('0'!$G579),0)</f>
        <v/>
      </c>
      <c r="G592" s="133">
        <f>IFERROR(SUM('0'!$H579),"")</f>
        <v>0</v>
      </c>
      <c r="H592" s="131">
        <f>IFERROR(SUM('0'!$I579),"")</f>
        <v>0</v>
      </c>
      <c r="I592" s="134" t="str">
        <f>IFERROR(CONCATENATE('0'!$J579),0)</f>
        <v/>
      </c>
      <c r="J592" s="131" t="str">
        <f>IFERROR(CONCATENATE('0'!$K579),0)</f>
        <v/>
      </c>
      <c r="K592" s="131">
        <f>IFERROR(SUM('0'!$L579),"")</f>
        <v>0</v>
      </c>
      <c r="L592" s="131">
        <f>IFERROR(SUM('0'!$M579),"")</f>
        <v>0</v>
      </c>
      <c r="M592" s="135" t="str">
        <f t="shared" si="9"/>
        <v/>
      </c>
      <c r="N592" s="135">
        <f>IFERROR(SUM('0'!$Q579),"")</f>
        <v>0</v>
      </c>
      <c r="O592" s="135">
        <f>IFERROR(SUM('0'!$R579),"")</f>
        <v>0</v>
      </c>
      <c r="P592" s="135">
        <f>IFERROR(SUM('0'!$S579),"")</f>
        <v>0</v>
      </c>
      <c r="Q592" s="134" t="str">
        <f>IFERROR(CONCATENATE('0'!$T579),"")</f>
        <v>л/к</v>
      </c>
      <c r="R592" s="136" t="str">
        <f>IFERROR(CONCATENATE('0'!$W579),"")</f>
        <v/>
      </c>
      <c r="S592" s="54"/>
    </row>
    <row r="593" spans="1:19" ht="15.95" hidden="1" customHeight="1">
      <c r="A593" s="130" t="str">
        <f>IFERROR(CONCATENATE('0'!$A580),"")</f>
        <v/>
      </c>
      <c r="B593" s="131">
        <f>IFERROR(SUM('0'!$B580),"")</f>
        <v>0</v>
      </c>
      <c r="C593" s="131" t="str">
        <f>CONCATENATE('0'!C580,"(",'0'!D580,")")</f>
        <v>()</v>
      </c>
      <c r="D593" s="132">
        <f>IFERROR(SUM('0'!$E580),"")</f>
        <v>0</v>
      </c>
      <c r="E593" s="131">
        <f>IFERROR(SUM('0'!$F580),"")</f>
        <v>0</v>
      </c>
      <c r="F593" s="131" t="str">
        <f>IFERROR(CONCATENATE('0'!$G580),0)</f>
        <v/>
      </c>
      <c r="G593" s="133">
        <f>IFERROR(SUM('0'!$H580),"")</f>
        <v>0</v>
      </c>
      <c r="H593" s="131">
        <f>IFERROR(SUM('0'!$I580),"")</f>
        <v>0</v>
      </c>
      <c r="I593" s="134" t="str">
        <f>IFERROR(CONCATENATE('0'!$J580),0)</f>
        <v/>
      </c>
      <c r="J593" s="131" t="str">
        <f>IFERROR(CONCATENATE('0'!$K580),0)</f>
        <v/>
      </c>
      <c r="K593" s="131">
        <f>IFERROR(SUM('0'!$L580),"")</f>
        <v>0</v>
      </c>
      <c r="L593" s="131">
        <f>IFERROR(SUM('0'!$M580),"")</f>
        <v>0</v>
      </c>
      <c r="M593" s="135" t="str">
        <f t="shared" si="9"/>
        <v/>
      </c>
      <c r="N593" s="135">
        <f>IFERROR(SUM('0'!$Q580),"")</f>
        <v>0</v>
      </c>
      <c r="O593" s="135">
        <f>IFERROR(SUM('0'!$R580),"")</f>
        <v>0</v>
      </c>
      <c r="P593" s="135">
        <f>IFERROR(SUM('0'!$S580),"")</f>
        <v>0</v>
      </c>
      <c r="Q593" s="134" t="str">
        <f>IFERROR(CONCATENATE('0'!$T580),"")</f>
        <v>л/к</v>
      </c>
      <c r="R593" s="136" t="str">
        <f>IFERROR(CONCATENATE('0'!$W580),"")</f>
        <v/>
      </c>
      <c r="S593" s="54"/>
    </row>
    <row r="594" spans="1:19" ht="15.95" hidden="1" customHeight="1">
      <c r="A594" s="130" t="str">
        <f>IFERROR(CONCATENATE('0'!$A581),"")</f>
        <v/>
      </c>
      <c r="B594" s="131">
        <f>IFERROR(SUM('0'!$B581),"")</f>
        <v>0</v>
      </c>
      <c r="C594" s="131" t="str">
        <f>CONCATENATE('0'!C581,"(",'0'!D581,")")</f>
        <v>()</v>
      </c>
      <c r="D594" s="132">
        <f>IFERROR(SUM('0'!$E581),"")</f>
        <v>0</v>
      </c>
      <c r="E594" s="131">
        <f>IFERROR(SUM('0'!$F581),"")</f>
        <v>0</v>
      </c>
      <c r="F594" s="131" t="str">
        <f>IFERROR(CONCATENATE('0'!$G581),0)</f>
        <v/>
      </c>
      <c r="G594" s="133">
        <f>IFERROR(SUM('0'!$H581),"")</f>
        <v>0</v>
      </c>
      <c r="H594" s="131">
        <f>IFERROR(SUM('0'!$I581),"")</f>
        <v>0</v>
      </c>
      <c r="I594" s="134" t="str">
        <f>IFERROR(CONCATENATE('0'!$J581),0)</f>
        <v/>
      </c>
      <c r="J594" s="131" t="str">
        <f>IFERROR(CONCATENATE('0'!$K581),0)</f>
        <v/>
      </c>
      <c r="K594" s="131">
        <f>IFERROR(SUM('0'!$L581),"")</f>
        <v>0</v>
      </c>
      <c r="L594" s="131">
        <f>IFERROR(SUM('0'!$M581),"")</f>
        <v>0</v>
      </c>
      <c r="M594" s="135" t="str">
        <f t="shared" si="9"/>
        <v/>
      </c>
      <c r="N594" s="135">
        <f>IFERROR(SUM('0'!$Q581),"")</f>
        <v>0</v>
      </c>
      <c r="O594" s="135">
        <f>IFERROR(SUM('0'!$R581),"")</f>
        <v>0</v>
      </c>
      <c r="P594" s="135">
        <f>IFERROR(SUM('0'!$S581),"")</f>
        <v>0</v>
      </c>
      <c r="Q594" s="134" t="str">
        <f>IFERROR(CONCATENATE('0'!$T581),"")</f>
        <v>л/к</v>
      </c>
      <c r="R594" s="136" t="str">
        <f>IFERROR(CONCATENATE('0'!$W581),"")</f>
        <v/>
      </c>
      <c r="S594" s="54"/>
    </row>
    <row r="595" spans="1:19" ht="15.95" hidden="1" customHeight="1">
      <c r="A595" s="130" t="str">
        <f>IFERROR(CONCATENATE('0'!$A582),"")</f>
        <v/>
      </c>
      <c r="B595" s="131">
        <f>IFERROR(SUM('0'!$B582),"")</f>
        <v>0</v>
      </c>
      <c r="C595" s="131" t="str">
        <f>CONCATENATE('0'!C582,"(",'0'!D582,")")</f>
        <v>()</v>
      </c>
      <c r="D595" s="132">
        <f>IFERROR(SUM('0'!$E582),"")</f>
        <v>0</v>
      </c>
      <c r="E595" s="131">
        <f>IFERROR(SUM('0'!$F582),"")</f>
        <v>0</v>
      </c>
      <c r="F595" s="131" t="str">
        <f>IFERROR(CONCATENATE('0'!$G582),0)</f>
        <v/>
      </c>
      <c r="G595" s="133">
        <f>IFERROR(SUM('0'!$H582),"")</f>
        <v>0</v>
      </c>
      <c r="H595" s="131">
        <f>IFERROR(SUM('0'!$I582),"")</f>
        <v>0</v>
      </c>
      <c r="I595" s="134" t="str">
        <f>IFERROR(CONCATENATE('0'!$J582),0)</f>
        <v/>
      </c>
      <c r="J595" s="131" t="str">
        <f>IFERROR(CONCATENATE('0'!$K582),0)</f>
        <v/>
      </c>
      <c r="K595" s="131">
        <f>IFERROR(SUM('0'!$L582),"")</f>
        <v>0</v>
      </c>
      <c r="L595" s="131">
        <f>IFERROR(SUM('0'!$M582),"")</f>
        <v>0</v>
      </c>
      <c r="M595" s="135" t="str">
        <f t="shared" si="9"/>
        <v/>
      </c>
      <c r="N595" s="135">
        <f>IFERROR(SUM('0'!$Q582),"")</f>
        <v>0</v>
      </c>
      <c r="O595" s="135">
        <f>IFERROR(SUM('0'!$R582),"")</f>
        <v>0</v>
      </c>
      <c r="P595" s="135">
        <f>IFERROR(SUM('0'!$S582),"")</f>
        <v>0</v>
      </c>
      <c r="Q595" s="134" t="str">
        <f>IFERROR(CONCATENATE('0'!$T582),"")</f>
        <v>л/к</v>
      </c>
      <c r="R595" s="136" t="str">
        <f>IFERROR(CONCATENATE('0'!$W582),"")</f>
        <v/>
      </c>
      <c r="S595" s="54"/>
    </row>
    <row r="596" spans="1:19" ht="15.95" hidden="1" customHeight="1">
      <c r="A596" s="130" t="str">
        <f>IFERROR(CONCATENATE('0'!$A583),"")</f>
        <v/>
      </c>
      <c r="B596" s="131">
        <f>IFERROR(SUM('0'!$B583),"")</f>
        <v>0</v>
      </c>
      <c r="C596" s="131" t="str">
        <f>CONCATENATE('0'!C583,"(",'0'!D583,")")</f>
        <v>()</v>
      </c>
      <c r="D596" s="132">
        <f>IFERROR(SUM('0'!$E583),"")</f>
        <v>0</v>
      </c>
      <c r="E596" s="131">
        <f>IFERROR(SUM('0'!$F583),"")</f>
        <v>0</v>
      </c>
      <c r="F596" s="131" t="str">
        <f>IFERROR(CONCATENATE('0'!$G583),0)</f>
        <v/>
      </c>
      <c r="G596" s="133">
        <f>IFERROR(SUM('0'!$H583),"")</f>
        <v>0</v>
      </c>
      <c r="H596" s="131">
        <f>IFERROR(SUM('0'!$I583),"")</f>
        <v>0</v>
      </c>
      <c r="I596" s="134" t="str">
        <f>IFERROR(CONCATENATE('0'!$J583),0)</f>
        <v/>
      </c>
      <c r="J596" s="131" t="str">
        <f>IFERROR(CONCATENATE('0'!$K583),0)</f>
        <v/>
      </c>
      <c r="K596" s="131">
        <f>IFERROR(SUM('0'!$L583),"")</f>
        <v>0</v>
      </c>
      <c r="L596" s="131">
        <f>IFERROR(SUM('0'!$M583),"")</f>
        <v>0</v>
      </c>
      <c r="M596" s="135" t="str">
        <f t="shared" si="9"/>
        <v/>
      </c>
      <c r="N596" s="135">
        <f>IFERROR(SUM('0'!$Q583),"")</f>
        <v>0</v>
      </c>
      <c r="O596" s="135">
        <f>IFERROR(SUM('0'!$R583),"")</f>
        <v>0</v>
      </c>
      <c r="P596" s="135">
        <f>IFERROR(SUM('0'!$S583),"")</f>
        <v>0</v>
      </c>
      <c r="Q596" s="134" t="str">
        <f>IFERROR(CONCATENATE('0'!$T583),"")</f>
        <v>л/к</v>
      </c>
      <c r="R596" s="136" t="str">
        <f>IFERROR(CONCATENATE('0'!$W583),"")</f>
        <v/>
      </c>
      <c r="S596" s="54"/>
    </row>
    <row r="597" spans="1:19" ht="15.95" hidden="1" customHeight="1">
      <c r="A597" s="130" t="str">
        <f>IFERROR(CONCATENATE('0'!$A584),"")</f>
        <v/>
      </c>
      <c r="B597" s="131">
        <f>IFERROR(SUM('0'!$B584),"")</f>
        <v>0</v>
      </c>
      <c r="C597" s="131" t="str">
        <f>CONCATENATE('0'!C584,"(",'0'!D584,")")</f>
        <v>()</v>
      </c>
      <c r="D597" s="132">
        <f>IFERROR(SUM('0'!$E584),"")</f>
        <v>0</v>
      </c>
      <c r="E597" s="131">
        <f>IFERROR(SUM('0'!$F584),"")</f>
        <v>0</v>
      </c>
      <c r="F597" s="131" t="str">
        <f>IFERROR(CONCATENATE('0'!$G584),0)</f>
        <v/>
      </c>
      <c r="G597" s="133">
        <f>IFERROR(SUM('0'!$H584),"")</f>
        <v>0</v>
      </c>
      <c r="H597" s="131">
        <f>IFERROR(SUM('0'!$I584),"")</f>
        <v>0</v>
      </c>
      <c r="I597" s="134" t="str">
        <f>IFERROR(CONCATENATE('0'!$J584),0)</f>
        <v/>
      </c>
      <c r="J597" s="131" t="str">
        <f>IFERROR(CONCATENATE('0'!$K584),0)</f>
        <v/>
      </c>
      <c r="K597" s="131">
        <f>IFERROR(SUM('0'!$L584),"")</f>
        <v>0</v>
      </c>
      <c r="L597" s="131">
        <f>IFERROR(SUM('0'!$M584),"")</f>
        <v>0</v>
      </c>
      <c r="M597" s="135" t="str">
        <f t="shared" si="9"/>
        <v/>
      </c>
      <c r="N597" s="135">
        <f>IFERROR(SUM('0'!$Q584),"")</f>
        <v>0</v>
      </c>
      <c r="O597" s="135">
        <f>IFERROR(SUM('0'!$R584),"")</f>
        <v>0</v>
      </c>
      <c r="P597" s="135">
        <f>IFERROR(SUM('0'!$S584),"")</f>
        <v>0</v>
      </c>
      <c r="Q597" s="134" t="str">
        <f>IFERROR(CONCATENATE('0'!$T584),"")</f>
        <v>л/к</v>
      </c>
      <c r="R597" s="136" t="str">
        <f>IFERROR(CONCATENATE('0'!$W584),"")</f>
        <v/>
      </c>
      <c r="S597" s="54"/>
    </row>
    <row r="598" spans="1:19" ht="15.95" hidden="1" customHeight="1">
      <c r="A598" s="130" t="str">
        <f>IFERROR(CONCATENATE('0'!$A585),"")</f>
        <v/>
      </c>
      <c r="B598" s="131">
        <f>IFERROR(SUM('0'!$B585),"")</f>
        <v>0</v>
      </c>
      <c r="C598" s="131" t="str">
        <f>CONCATENATE('0'!C585,"(",'0'!D585,")")</f>
        <v>()</v>
      </c>
      <c r="D598" s="132">
        <f>IFERROR(SUM('0'!$E585),"")</f>
        <v>0</v>
      </c>
      <c r="E598" s="131">
        <f>IFERROR(SUM('0'!$F585),"")</f>
        <v>0</v>
      </c>
      <c r="F598" s="131" t="str">
        <f>IFERROR(CONCATENATE('0'!$G585),0)</f>
        <v/>
      </c>
      <c r="G598" s="133">
        <f>IFERROR(SUM('0'!$H585),"")</f>
        <v>0</v>
      </c>
      <c r="H598" s="131">
        <f>IFERROR(SUM('0'!$I585),"")</f>
        <v>0</v>
      </c>
      <c r="I598" s="134" t="str">
        <f>IFERROR(CONCATENATE('0'!$J585),0)</f>
        <v/>
      </c>
      <c r="J598" s="131" t="str">
        <f>IFERROR(CONCATENATE('0'!$K585),0)</f>
        <v/>
      </c>
      <c r="K598" s="131">
        <f>IFERROR(SUM('0'!$L585),"")</f>
        <v>0</v>
      </c>
      <c r="L598" s="131">
        <f>IFERROR(SUM('0'!$M585),"")</f>
        <v>0</v>
      </c>
      <c r="M598" s="135" t="str">
        <f t="shared" si="9"/>
        <v/>
      </c>
      <c r="N598" s="135">
        <f>IFERROR(SUM('0'!$Q585),"")</f>
        <v>0</v>
      </c>
      <c r="O598" s="135">
        <f>IFERROR(SUM('0'!$R585),"")</f>
        <v>0</v>
      </c>
      <c r="P598" s="135">
        <f>IFERROR(SUM('0'!$S585),"")</f>
        <v>0</v>
      </c>
      <c r="Q598" s="134" t="str">
        <f>IFERROR(CONCATENATE('0'!$T585),"")</f>
        <v>л/к</v>
      </c>
      <c r="R598" s="136" t="str">
        <f>IFERROR(CONCATENATE('0'!$W585),"")</f>
        <v/>
      </c>
      <c r="S598" s="54"/>
    </row>
    <row r="599" spans="1:19" ht="15.95" hidden="1" customHeight="1">
      <c r="A599" s="130" t="str">
        <f>IFERROR(CONCATENATE('0'!$A586),"")</f>
        <v/>
      </c>
      <c r="B599" s="131">
        <f>IFERROR(SUM('0'!$B586),"")</f>
        <v>0</v>
      </c>
      <c r="C599" s="131" t="str">
        <f>CONCATENATE('0'!C586,"(",'0'!D586,")")</f>
        <v>()</v>
      </c>
      <c r="D599" s="132">
        <f>IFERROR(SUM('0'!$E586),"")</f>
        <v>0</v>
      </c>
      <c r="E599" s="131">
        <f>IFERROR(SUM('0'!$F586),"")</f>
        <v>0</v>
      </c>
      <c r="F599" s="131" t="str">
        <f>IFERROR(CONCATENATE('0'!$G586),0)</f>
        <v/>
      </c>
      <c r="G599" s="133">
        <f>IFERROR(SUM('0'!$H586),"")</f>
        <v>0</v>
      </c>
      <c r="H599" s="131">
        <f>IFERROR(SUM('0'!$I586),"")</f>
        <v>0</v>
      </c>
      <c r="I599" s="134" t="str">
        <f>IFERROR(CONCATENATE('0'!$J586),0)</f>
        <v/>
      </c>
      <c r="J599" s="131" t="str">
        <f>IFERROR(CONCATENATE('0'!$K586),0)</f>
        <v/>
      </c>
      <c r="K599" s="131">
        <f>IFERROR(SUM('0'!$L586),"")</f>
        <v>0</v>
      </c>
      <c r="L599" s="131">
        <f>IFERROR(SUM('0'!$M586),"")</f>
        <v>0</v>
      </c>
      <c r="M599" s="135" t="str">
        <f t="shared" si="9"/>
        <v/>
      </c>
      <c r="N599" s="135">
        <f>IFERROR(SUM('0'!$Q586),"")</f>
        <v>0</v>
      </c>
      <c r="O599" s="135">
        <f>IFERROR(SUM('0'!$R586),"")</f>
        <v>0</v>
      </c>
      <c r="P599" s="135">
        <f>IFERROR(SUM('0'!$S586),"")</f>
        <v>0</v>
      </c>
      <c r="Q599" s="134" t="str">
        <f>IFERROR(CONCATENATE('0'!$T586),"")</f>
        <v>л/к</v>
      </c>
      <c r="R599" s="136" t="str">
        <f>IFERROR(CONCATENATE('0'!$W586),"")</f>
        <v/>
      </c>
      <c r="S599" s="54"/>
    </row>
    <row r="600" spans="1:19" ht="15.95" hidden="1" customHeight="1">
      <c r="A600" s="130" t="str">
        <f>IFERROR(CONCATENATE('0'!$A587),"")</f>
        <v/>
      </c>
      <c r="B600" s="131">
        <f>IFERROR(SUM('0'!$B587),"")</f>
        <v>0</v>
      </c>
      <c r="C600" s="131" t="str">
        <f>CONCATENATE('0'!C587,"(",'0'!D587,")")</f>
        <v>()</v>
      </c>
      <c r="D600" s="132">
        <f>IFERROR(SUM('0'!$E587),"")</f>
        <v>0</v>
      </c>
      <c r="E600" s="131">
        <f>IFERROR(SUM('0'!$F587),"")</f>
        <v>0</v>
      </c>
      <c r="F600" s="131" t="str">
        <f>IFERROR(CONCATENATE('0'!$G587),0)</f>
        <v/>
      </c>
      <c r="G600" s="133">
        <f>IFERROR(SUM('0'!$H587),"")</f>
        <v>0</v>
      </c>
      <c r="H600" s="131">
        <f>IFERROR(SUM('0'!$I587),"")</f>
        <v>0</v>
      </c>
      <c r="I600" s="134" t="str">
        <f>IFERROR(CONCATENATE('0'!$J587),0)</f>
        <v/>
      </c>
      <c r="J600" s="131" t="str">
        <f>IFERROR(CONCATENATE('0'!$K587),0)</f>
        <v/>
      </c>
      <c r="K600" s="131">
        <f>IFERROR(SUM('0'!$L587),"")</f>
        <v>0</v>
      </c>
      <c r="L600" s="131">
        <f>IFERROR(SUM('0'!$M587),"")</f>
        <v>0</v>
      </c>
      <c r="M600" s="135" t="str">
        <f t="shared" si="9"/>
        <v/>
      </c>
      <c r="N600" s="135">
        <f>IFERROR(SUM('0'!$Q587),"")</f>
        <v>0</v>
      </c>
      <c r="O600" s="135">
        <f>IFERROR(SUM('0'!$R587),"")</f>
        <v>0</v>
      </c>
      <c r="P600" s="135">
        <f>IFERROR(SUM('0'!$S587),"")</f>
        <v>0</v>
      </c>
      <c r="Q600" s="134" t="str">
        <f>IFERROR(CONCATENATE('0'!$T587),"")</f>
        <v>л/к</v>
      </c>
      <c r="R600" s="136" t="str">
        <f>IFERROR(CONCATENATE('0'!$W587),"")</f>
        <v/>
      </c>
      <c r="S600" s="54"/>
    </row>
    <row r="601" spans="1:19" ht="15.95" hidden="1" customHeight="1">
      <c r="A601" s="130" t="str">
        <f>IFERROR(CONCATENATE('0'!$A588),"")</f>
        <v/>
      </c>
      <c r="B601" s="131">
        <f>IFERROR(SUM('0'!$B588),"")</f>
        <v>0</v>
      </c>
      <c r="C601" s="131" t="str">
        <f>CONCATENATE('0'!C588,"(",'0'!D588,")")</f>
        <v>()</v>
      </c>
      <c r="D601" s="132">
        <f>IFERROR(SUM('0'!$E588),"")</f>
        <v>0</v>
      </c>
      <c r="E601" s="131">
        <f>IFERROR(SUM('0'!$F588),"")</f>
        <v>0</v>
      </c>
      <c r="F601" s="131" t="str">
        <f>IFERROR(CONCATENATE('0'!$G588),0)</f>
        <v/>
      </c>
      <c r="G601" s="133">
        <f>IFERROR(SUM('0'!$H588),"")</f>
        <v>0</v>
      </c>
      <c r="H601" s="131">
        <f>IFERROR(SUM('0'!$I588),"")</f>
        <v>0</v>
      </c>
      <c r="I601" s="134" t="str">
        <f>IFERROR(CONCATENATE('0'!$J588),0)</f>
        <v/>
      </c>
      <c r="J601" s="131" t="str">
        <f>IFERROR(CONCATENATE('0'!$K588),0)</f>
        <v/>
      </c>
      <c r="K601" s="131">
        <f>IFERROR(SUM('0'!$L588),"")</f>
        <v>0</v>
      </c>
      <c r="L601" s="131">
        <f>IFERROR(SUM('0'!$M588),"")</f>
        <v>0</v>
      </c>
      <c r="M601" s="135" t="str">
        <f t="shared" si="9"/>
        <v/>
      </c>
      <c r="N601" s="135">
        <f>IFERROR(SUM('0'!$Q588),"")</f>
        <v>0</v>
      </c>
      <c r="O601" s="135">
        <f>IFERROR(SUM('0'!$R588),"")</f>
        <v>0</v>
      </c>
      <c r="P601" s="135">
        <f>IFERROR(SUM('0'!$S588),"")</f>
        <v>0</v>
      </c>
      <c r="Q601" s="134" t="str">
        <f>IFERROR(CONCATENATE('0'!$T588),"")</f>
        <v>л/к</v>
      </c>
      <c r="R601" s="136" t="str">
        <f>IFERROR(CONCATENATE('0'!$W588),"")</f>
        <v/>
      </c>
      <c r="S601" s="54"/>
    </row>
    <row r="602" spans="1:19" ht="15.95" hidden="1" customHeight="1">
      <c r="A602" s="130" t="str">
        <f>IFERROR(CONCATENATE('0'!$A589),"")</f>
        <v/>
      </c>
      <c r="B602" s="131">
        <f>IFERROR(SUM('0'!$B589),"")</f>
        <v>0</v>
      </c>
      <c r="C602" s="131" t="str">
        <f>CONCATENATE('0'!C589,"(",'0'!D589,")")</f>
        <v>()</v>
      </c>
      <c r="D602" s="132">
        <f>IFERROR(SUM('0'!$E589),"")</f>
        <v>0</v>
      </c>
      <c r="E602" s="131">
        <f>IFERROR(SUM('0'!$F589),"")</f>
        <v>0</v>
      </c>
      <c r="F602" s="131" t="str">
        <f>IFERROR(CONCATENATE('0'!$G589),0)</f>
        <v/>
      </c>
      <c r="G602" s="133">
        <f>IFERROR(SUM('0'!$H589),"")</f>
        <v>0</v>
      </c>
      <c r="H602" s="131">
        <f>IFERROR(SUM('0'!$I589),"")</f>
        <v>0</v>
      </c>
      <c r="I602" s="134" t="str">
        <f>IFERROR(CONCATENATE('0'!$J589),0)</f>
        <v/>
      </c>
      <c r="J602" s="131" t="str">
        <f>IFERROR(CONCATENATE('0'!$K589),0)</f>
        <v/>
      </c>
      <c r="K602" s="131">
        <f>IFERROR(SUM('0'!$L589),"")</f>
        <v>0</v>
      </c>
      <c r="L602" s="131">
        <f>IFERROR(SUM('0'!$M589),"")</f>
        <v>0</v>
      </c>
      <c r="M602" s="135" t="str">
        <f t="shared" si="9"/>
        <v/>
      </c>
      <c r="N602" s="135">
        <f>IFERROR(SUM('0'!$Q589),"")</f>
        <v>0</v>
      </c>
      <c r="O602" s="135">
        <f>IFERROR(SUM('0'!$R589),"")</f>
        <v>0</v>
      </c>
      <c r="P602" s="135">
        <f>IFERROR(SUM('0'!$S589),"")</f>
        <v>0</v>
      </c>
      <c r="Q602" s="134" t="str">
        <f>IFERROR(CONCATENATE('0'!$T589),"")</f>
        <v>л/к</v>
      </c>
      <c r="R602" s="136" t="str">
        <f>IFERROR(CONCATENATE('0'!$W589),"")</f>
        <v/>
      </c>
      <c r="S602" s="54"/>
    </row>
    <row r="603" spans="1:19" ht="15.95" hidden="1" customHeight="1">
      <c r="A603" s="130" t="str">
        <f>IFERROR(CONCATENATE('0'!$A590),"")</f>
        <v/>
      </c>
      <c r="B603" s="131">
        <f>IFERROR(SUM('0'!$B590),"")</f>
        <v>0</v>
      </c>
      <c r="C603" s="131" t="str">
        <f>CONCATENATE('0'!C590,"(",'0'!D590,")")</f>
        <v>()</v>
      </c>
      <c r="D603" s="132">
        <f>IFERROR(SUM('0'!$E590),"")</f>
        <v>0</v>
      </c>
      <c r="E603" s="131">
        <f>IFERROR(SUM('0'!$F590),"")</f>
        <v>0</v>
      </c>
      <c r="F603" s="131" t="str">
        <f>IFERROR(CONCATENATE('0'!$G590),0)</f>
        <v/>
      </c>
      <c r="G603" s="133">
        <f>IFERROR(SUM('0'!$H590),"")</f>
        <v>0</v>
      </c>
      <c r="H603" s="131">
        <f>IFERROR(SUM('0'!$I590),"")</f>
        <v>0</v>
      </c>
      <c r="I603" s="134" t="str">
        <f>IFERROR(CONCATENATE('0'!$J590),0)</f>
        <v/>
      </c>
      <c r="J603" s="131" t="str">
        <f>IFERROR(CONCATENATE('0'!$K590),0)</f>
        <v/>
      </c>
      <c r="K603" s="131">
        <f>IFERROR(SUM('0'!$L590),"")</f>
        <v>0</v>
      </c>
      <c r="L603" s="131">
        <f>IFERROR(SUM('0'!$M590),"")</f>
        <v>0</v>
      </c>
      <c r="M603" s="135" t="str">
        <f t="shared" si="9"/>
        <v/>
      </c>
      <c r="N603" s="135">
        <f>IFERROR(SUM('0'!$Q590),"")</f>
        <v>0</v>
      </c>
      <c r="O603" s="135">
        <f>IFERROR(SUM('0'!$R590),"")</f>
        <v>0</v>
      </c>
      <c r="P603" s="135">
        <f>IFERROR(SUM('0'!$S590),"")</f>
        <v>0</v>
      </c>
      <c r="Q603" s="134" t="str">
        <f>IFERROR(CONCATENATE('0'!$T590),"")</f>
        <v>л/к</v>
      </c>
      <c r="R603" s="136" t="str">
        <f>IFERROR(CONCATENATE('0'!$W590),"")</f>
        <v/>
      </c>
      <c r="S603" s="54"/>
    </row>
    <row r="604" spans="1:19" ht="15.95" hidden="1" customHeight="1">
      <c r="A604" s="130" t="str">
        <f>IFERROR(CONCATENATE('0'!$A591),"")</f>
        <v/>
      </c>
      <c r="B604" s="131">
        <f>IFERROR(SUM('0'!$B591),"")</f>
        <v>0</v>
      </c>
      <c r="C604" s="131" t="str">
        <f>CONCATENATE('0'!C591,"(",'0'!D591,")")</f>
        <v>()</v>
      </c>
      <c r="D604" s="132">
        <f>IFERROR(SUM('0'!$E591),"")</f>
        <v>0</v>
      </c>
      <c r="E604" s="131">
        <f>IFERROR(SUM('0'!$F591),"")</f>
        <v>0</v>
      </c>
      <c r="F604" s="131" t="str">
        <f>IFERROR(CONCATENATE('0'!$G591),0)</f>
        <v/>
      </c>
      <c r="G604" s="133">
        <f>IFERROR(SUM('0'!$H591),"")</f>
        <v>0</v>
      </c>
      <c r="H604" s="131">
        <f>IFERROR(SUM('0'!$I591),"")</f>
        <v>0</v>
      </c>
      <c r="I604" s="134" t="str">
        <f>IFERROR(CONCATENATE('0'!$J591),0)</f>
        <v/>
      </c>
      <c r="J604" s="131" t="str">
        <f>IFERROR(CONCATENATE('0'!$K591),0)</f>
        <v/>
      </c>
      <c r="K604" s="131">
        <f>IFERROR(SUM('0'!$L591),"")</f>
        <v>0</v>
      </c>
      <c r="L604" s="131">
        <f>IFERROR(SUM('0'!$M591),"")</f>
        <v>0</v>
      </c>
      <c r="M604" s="135" t="str">
        <f t="shared" si="9"/>
        <v/>
      </c>
      <c r="N604" s="135">
        <f>IFERROR(SUM('0'!$Q591),"")</f>
        <v>0</v>
      </c>
      <c r="O604" s="135">
        <f>IFERROR(SUM('0'!$R591),"")</f>
        <v>0</v>
      </c>
      <c r="P604" s="135">
        <f>IFERROR(SUM('0'!$S591),"")</f>
        <v>0</v>
      </c>
      <c r="Q604" s="134" t="str">
        <f>IFERROR(CONCATENATE('0'!$T591),"")</f>
        <v>л/к</v>
      </c>
      <c r="R604" s="136" t="str">
        <f>IFERROR(CONCATENATE('0'!$W591),"")</f>
        <v/>
      </c>
      <c r="S604" s="54"/>
    </row>
    <row r="605" spans="1:19" ht="15.95" hidden="1" customHeight="1">
      <c r="A605" s="130" t="str">
        <f>IFERROR(CONCATENATE('0'!$A592),"")</f>
        <v/>
      </c>
      <c r="B605" s="131">
        <f>IFERROR(SUM('0'!$B592),"")</f>
        <v>0</v>
      </c>
      <c r="C605" s="131" t="str">
        <f>CONCATENATE('0'!C592,"(",'0'!D592,")")</f>
        <v>()</v>
      </c>
      <c r="D605" s="132">
        <f>IFERROR(SUM('0'!$E592),"")</f>
        <v>0</v>
      </c>
      <c r="E605" s="131">
        <f>IFERROR(SUM('0'!$F592),"")</f>
        <v>0</v>
      </c>
      <c r="F605" s="131" t="str">
        <f>IFERROR(CONCATENATE('0'!$G592),0)</f>
        <v/>
      </c>
      <c r="G605" s="133">
        <f>IFERROR(SUM('0'!$H592),"")</f>
        <v>0</v>
      </c>
      <c r="H605" s="131">
        <f>IFERROR(SUM('0'!$I592),"")</f>
        <v>0</v>
      </c>
      <c r="I605" s="134" t="str">
        <f>IFERROR(CONCATENATE('0'!$J592),0)</f>
        <v/>
      </c>
      <c r="J605" s="131" t="str">
        <f>IFERROR(CONCATENATE('0'!$K592),0)</f>
        <v/>
      </c>
      <c r="K605" s="131">
        <f>IFERROR(SUM('0'!$L592),"")</f>
        <v>0</v>
      </c>
      <c r="L605" s="131">
        <f>IFERROR(SUM('0'!$M592),"")</f>
        <v>0</v>
      </c>
      <c r="M605" s="135" t="str">
        <f t="shared" si="9"/>
        <v/>
      </c>
      <c r="N605" s="135">
        <f>IFERROR(SUM('0'!$Q592),"")</f>
        <v>0</v>
      </c>
      <c r="O605" s="135">
        <f>IFERROR(SUM('0'!$R592),"")</f>
        <v>0</v>
      </c>
      <c r="P605" s="135">
        <f>IFERROR(SUM('0'!$S592),"")</f>
        <v>0</v>
      </c>
      <c r="Q605" s="134" t="str">
        <f>IFERROR(CONCATENATE('0'!$T592),"")</f>
        <v>л/к</v>
      </c>
      <c r="R605" s="136" t="str">
        <f>IFERROR(CONCATENATE('0'!$W592),"")</f>
        <v/>
      </c>
      <c r="S605" s="54"/>
    </row>
    <row r="606" spans="1:19" ht="15.95" hidden="1" customHeight="1">
      <c r="A606" s="130" t="str">
        <f>IFERROR(CONCATENATE('0'!$A593),"")</f>
        <v/>
      </c>
      <c r="B606" s="131">
        <f>IFERROR(SUM('0'!$B593),"")</f>
        <v>0</v>
      </c>
      <c r="C606" s="131" t="str">
        <f>CONCATENATE('0'!C593,"(",'0'!D593,")")</f>
        <v>()</v>
      </c>
      <c r="D606" s="132">
        <f>IFERROR(SUM('0'!$E593),"")</f>
        <v>0</v>
      </c>
      <c r="E606" s="131">
        <f>IFERROR(SUM('0'!$F593),"")</f>
        <v>0</v>
      </c>
      <c r="F606" s="131" t="str">
        <f>IFERROR(CONCATENATE('0'!$G593),0)</f>
        <v/>
      </c>
      <c r="G606" s="133">
        <f>IFERROR(SUM('0'!$H593),"")</f>
        <v>0</v>
      </c>
      <c r="H606" s="131">
        <f>IFERROR(SUM('0'!$I593),"")</f>
        <v>0</v>
      </c>
      <c r="I606" s="134" t="str">
        <f>IFERROR(CONCATENATE('0'!$J593),0)</f>
        <v/>
      </c>
      <c r="J606" s="131" t="str">
        <f>IFERROR(CONCATENATE('0'!$K593),0)</f>
        <v/>
      </c>
      <c r="K606" s="131">
        <f>IFERROR(SUM('0'!$L593),"")</f>
        <v>0</v>
      </c>
      <c r="L606" s="131">
        <f>IFERROR(SUM('0'!$M593),"")</f>
        <v>0</v>
      </c>
      <c r="M606" s="135" t="str">
        <f t="shared" si="9"/>
        <v/>
      </c>
      <c r="N606" s="135">
        <f>IFERROR(SUM('0'!$Q593),"")</f>
        <v>0</v>
      </c>
      <c r="O606" s="135">
        <f>IFERROR(SUM('0'!$R593),"")</f>
        <v>0</v>
      </c>
      <c r="P606" s="135">
        <f>IFERROR(SUM('0'!$S593),"")</f>
        <v>0</v>
      </c>
      <c r="Q606" s="134" t="str">
        <f>IFERROR(CONCATENATE('0'!$T593),"")</f>
        <v>л/к</v>
      </c>
      <c r="R606" s="136" t="str">
        <f>IFERROR(CONCATENATE('0'!$W593),"")</f>
        <v/>
      </c>
      <c r="S606" s="54"/>
    </row>
    <row r="607" spans="1:19" ht="15.95" hidden="1" customHeight="1">
      <c r="A607" s="130" t="str">
        <f>IFERROR(CONCATENATE('0'!$A594),"")</f>
        <v/>
      </c>
      <c r="B607" s="131">
        <f>IFERROR(SUM('0'!$B594),"")</f>
        <v>0</v>
      </c>
      <c r="C607" s="131" t="str">
        <f>CONCATENATE('0'!C594,"(",'0'!D594,")")</f>
        <v>()</v>
      </c>
      <c r="D607" s="132">
        <f>IFERROR(SUM('0'!$E594),"")</f>
        <v>0</v>
      </c>
      <c r="E607" s="131">
        <f>IFERROR(SUM('0'!$F594),"")</f>
        <v>0</v>
      </c>
      <c r="F607" s="131" t="str">
        <f>IFERROR(CONCATENATE('0'!$G594),0)</f>
        <v/>
      </c>
      <c r="G607" s="133">
        <f>IFERROR(SUM('0'!$H594),"")</f>
        <v>0</v>
      </c>
      <c r="H607" s="131">
        <f>IFERROR(SUM('0'!$I594),"")</f>
        <v>0</v>
      </c>
      <c r="I607" s="134" t="str">
        <f>IFERROR(CONCATENATE('0'!$J594),0)</f>
        <v/>
      </c>
      <c r="J607" s="131" t="str">
        <f>IFERROR(CONCATENATE('0'!$K594),0)</f>
        <v/>
      </c>
      <c r="K607" s="131">
        <f>IFERROR(SUM('0'!$L594),"")</f>
        <v>0</v>
      </c>
      <c r="L607" s="131">
        <f>IFERROR(SUM('0'!$M594),"")</f>
        <v>0</v>
      </c>
      <c r="M607" s="135" t="str">
        <f t="shared" si="9"/>
        <v/>
      </c>
      <c r="N607" s="135">
        <f>IFERROR(SUM('0'!$Q594),"")</f>
        <v>0</v>
      </c>
      <c r="O607" s="135">
        <f>IFERROR(SUM('0'!$R594),"")</f>
        <v>0</v>
      </c>
      <c r="P607" s="135">
        <f>IFERROR(SUM('0'!$S594),"")</f>
        <v>0</v>
      </c>
      <c r="Q607" s="134" t="str">
        <f>IFERROR(CONCATENATE('0'!$T594),"")</f>
        <v>л/к</v>
      </c>
      <c r="R607" s="136" t="str">
        <f>IFERROR(CONCATENATE('0'!$W594),"")</f>
        <v/>
      </c>
      <c r="S607" s="54"/>
    </row>
    <row r="608" spans="1:19" ht="15.95" hidden="1" customHeight="1">
      <c r="A608" s="130" t="str">
        <f>IFERROR(CONCATENATE('0'!$A595),"")</f>
        <v/>
      </c>
      <c r="B608" s="131">
        <f>IFERROR(SUM('0'!$B595),"")</f>
        <v>0</v>
      </c>
      <c r="C608" s="131" t="str">
        <f>CONCATENATE('0'!C595,"(",'0'!D595,")")</f>
        <v>()</v>
      </c>
      <c r="D608" s="132">
        <f>IFERROR(SUM('0'!$E595),"")</f>
        <v>0</v>
      </c>
      <c r="E608" s="131">
        <f>IFERROR(SUM('0'!$F595),"")</f>
        <v>0</v>
      </c>
      <c r="F608" s="131" t="str">
        <f>IFERROR(CONCATENATE('0'!$G595),0)</f>
        <v/>
      </c>
      <c r="G608" s="133">
        <f>IFERROR(SUM('0'!$H595),"")</f>
        <v>0</v>
      </c>
      <c r="H608" s="131">
        <f>IFERROR(SUM('0'!$I595),"")</f>
        <v>0</v>
      </c>
      <c r="I608" s="134" t="str">
        <f>IFERROR(CONCATENATE('0'!$J595),0)</f>
        <v/>
      </c>
      <c r="J608" s="131" t="str">
        <f>IFERROR(CONCATENATE('0'!$K595),0)</f>
        <v/>
      </c>
      <c r="K608" s="131">
        <f>IFERROR(SUM('0'!$L595),"")</f>
        <v>0</v>
      </c>
      <c r="L608" s="131">
        <f>IFERROR(SUM('0'!$M595),"")</f>
        <v>0</v>
      </c>
      <c r="M608" s="135" t="str">
        <f t="shared" si="9"/>
        <v/>
      </c>
      <c r="N608" s="135">
        <f>IFERROR(SUM('0'!$Q595),"")</f>
        <v>0</v>
      </c>
      <c r="O608" s="135">
        <f>IFERROR(SUM('0'!$R595),"")</f>
        <v>0</v>
      </c>
      <c r="P608" s="135">
        <f>IFERROR(SUM('0'!$S595),"")</f>
        <v>0</v>
      </c>
      <c r="Q608" s="134" t="str">
        <f>IFERROR(CONCATENATE('0'!$T595),"")</f>
        <v>л/к</v>
      </c>
      <c r="R608" s="136" t="str">
        <f>IFERROR(CONCATENATE('0'!$W595),"")</f>
        <v/>
      </c>
      <c r="S608" s="54"/>
    </row>
    <row r="609" spans="1:19" ht="15.95" hidden="1" customHeight="1">
      <c r="A609" s="130" t="str">
        <f>IFERROR(CONCATENATE('0'!$A596),"")</f>
        <v/>
      </c>
      <c r="B609" s="131">
        <f>IFERROR(SUM('0'!$B596),"")</f>
        <v>0</v>
      </c>
      <c r="C609" s="131" t="str">
        <f>CONCATENATE('0'!C596,"(",'0'!D596,")")</f>
        <v>()</v>
      </c>
      <c r="D609" s="132">
        <f>IFERROR(SUM('0'!$E596),"")</f>
        <v>0</v>
      </c>
      <c r="E609" s="131">
        <f>IFERROR(SUM('0'!$F596),"")</f>
        <v>0</v>
      </c>
      <c r="F609" s="131" t="str">
        <f>IFERROR(CONCATENATE('0'!$G596),0)</f>
        <v/>
      </c>
      <c r="G609" s="133">
        <f>IFERROR(SUM('0'!$H596),"")</f>
        <v>0</v>
      </c>
      <c r="H609" s="131">
        <f>IFERROR(SUM('0'!$I596),"")</f>
        <v>0</v>
      </c>
      <c r="I609" s="134" t="str">
        <f>IFERROR(CONCATENATE('0'!$J596),0)</f>
        <v/>
      </c>
      <c r="J609" s="131" t="str">
        <f>IFERROR(CONCATENATE('0'!$K596),0)</f>
        <v/>
      </c>
      <c r="K609" s="131">
        <f>IFERROR(SUM('0'!$L596),"")</f>
        <v>0</v>
      </c>
      <c r="L609" s="131">
        <f>IFERROR(SUM('0'!$M596),"")</f>
        <v>0</v>
      </c>
      <c r="M609" s="135" t="str">
        <f t="shared" si="9"/>
        <v/>
      </c>
      <c r="N609" s="135">
        <f>IFERROR(SUM('0'!$Q596),"")</f>
        <v>0</v>
      </c>
      <c r="O609" s="135">
        <f>IFERROR(SUM('0'!$R596),"")</f>
        <v>0</v>
      </c>
      <c r="P609" s="135">
        <f>IFERROR(SUM('0'!$S596),"")</f>
        <v>0</v>
      </c>
      <c r="Q609" s="134" t="str">
        <f>IFERROR(CONCATENATE('0'!$T596),"")</f>
        <v>л/к</v>
      </c>
      <c r="R609" s="136" t="str">
        <f>IFERROR(CONCATENATE('0'!$W596),"")</f>
        <v/>
      </c>
      <c r="S609" s="54"/>
    </row>
    <row r="610" spans="1:19" ht="15.95" hidden="1" customHeight="1">
      <c r="A610" s="130" t="str">
        <f>IFERROR(CONCATENATE('0'!$A597),"")</f>
        <v/>
      </c>
      <c r="B610" s="131">
        <f>IFERROR(SUM('0'!$B597),"")</f>
        <v>0</v>
      </c>
      <c r="C610" s="131" t="str">
        <f>CONCATENATE('0'!C597,"(",'0'!D597,")")</f>
        <v>()</v>
      </c>
      <c r="D610" s="132">
        <f>IFERROR(SUM('0'!$E597),"")</f>
        <v>0</v>
      </c>
      <c r="E610" s="131">
        <f>IFERROR(SUM('0'!$F597),"")</f>
        <v>0</v>
      </c>
      <c r="F610" s="131" t="str">
        <f>IFERROR(CONCATENATE('0'!$G597),0)</f>
        <v/>
      </c>
      <c r="G610" s="133">
        <f>IFERROR(SUM('0'!$H597),"")</f>
        <v>0</v>
      </c>
      <c r="H610" s="131">
        <f>IFERROR(SUM('0'!$I597),"")</f>
        <v>0</v>
      </c>
      <c r="I610" s="134" t="str">
        <f>IFERROR(CONCATENATE('0'!$J597),0)</f>
        <v/>
      </c>
      <c r="J610" s="131" t="str">
        <f>IFERROR(CONCATENATE('0'!$K597),0)</f>
        <v/>
      </c>
      <c r="K610" s="131">
        <f>IFERROR(SUM('0'!$L597),"")</f>
        <v>0</v>
      </c>
      <c r="L610" s="131">
        <f>IFERROR(SUM('0'!$M597),"")</f>
        <v>0</v>
      </c>
      <c r="M610" s="135" t="str">
        <f t="shared" si="9"/>
        <v/>
      </c>
      <c r="N610" s="135">
        <f>IFERROR(SUM('0'!$Q597),"")</f>
        <v>0</v>
      </c>
      <c r="O610" s="135">
        <f>IFERROR(SUM('0'!$R597),"")</f>
        <v>0</v>
      </c>
      <c r="P610" s="135">
        <f>IFERROR(SUM('0'!$S597),"")</f>
        <v>0</v>
      </c>
      <c r="Q610" s="134" t="str">
        <f>IFERROR(CONCATENATE('0'!$T597),"")</f>
        <v>л/к</v>
      </c>
      <c r="R610" s="136" t="str">
        <f>IFERROR(CONCATENATE('0'!$W597),"")</f>
        <v/>
      </c>
      <c r="S610" s="54"/>
    </row>
    <row r="611" spans="1:19" ht="15.95" hidden="1" customHeight="1">
      <c r="A611" s="130" t="str">
        <f>IFERROR(CONCATENATE('0'!$A598),"")</f>
        <v/>
      </c>
      <c r="B611" s="131">
        <f>IFERROR(SUM('0'!$B598),"")</f>
        <v>0</v>
      </c>
      <c r="C611" s="131" t="str">
        <f>CONCATENATE('0'!C598,"(",'0'!D598,")")</f>
        <v>()</v>
      </c>
      <c r="D611" s="132">
        <f>IFERROR(SUM('0'!$E598),"")</f>
        <v>0</v>
      </c>
      <c r="E611" s="131">
        <f>IFERROR(SUM('0'!$F598),"")</f>
        <v>0</v>
      </c>
      <c r="F611" s="131" t="str">
        <f>IFERROR(CONCATENATE('0'!$G598),0)</f>
        <v/>
      </c>
      <c r="G611" s="133">
        <f>IFERROR(SUM('0'!$H598),"")</f>
        <v>0</v>
      </c>
      <c r="H611" s="131">
        <f>IFERROR(SUM('0'!$I598),"")</f>
        <v>0</v>
      </c>
      <c r="I611" s="134" t="str">
        <f>IFERROR(CONCATENATE('0'!$J598),0)</f>
        <v/>
      </c>
      <c r="J611" s="131" t="str">
        <f>IFERROR(CONCATENATE('0'!$K598),0)</f>
        <v/>
      </c>
      <c r="K611" s="131">
        <f>IFERROR(SUM('0'!$L598),"")</f>
        <v>0</v>
      </c>
      <c r="L611" s="131">
        <f>IFERROR(SUM('0'!$M598),"")</f>
        <v>0</v>
      </c>
      <c r="M611" s="135" t="str">
        <f t="shared" si="9"/>
        <v/>
      </c>
      <c r="N611" s="135">
        <f>IFERROR(SUM('0'!$Q598),"")</f>
        <v>0</v>
      </c>
      <c r="O611" s="135">
        <f>IFERROR(SUM('0'!$R598),"")</f>
        <v>0</v>
      </c>
      <c r="P611" s="135">
        <f>IFERROR(SUM('0'!$S598),"")</f>
        <v>0</v>
      </c>
      <c r="Q611" s="134" t="str">
        <f>IFERROR(CONCATENATE('0'!$T598),"")</f>
        <v>л/к</v>
      </c>
      <c r="R611" s="136" t="str">
        <f>IFERROR(CONCATENATE('0'!$W598),"")</f>
        <v/>
      </c>
      <c r="S611" s="54"/>
    </row>
    <row r="612" spans="1:19" ht="15.95" hidden="1" customHeight="1">
      <c r="A612" s="130" t="str">
        <f>IFERROR(CONCATENATE('0'!$A599),"")</f>
        <v/>
      </c>
      <c r="B612" s="131">
        <f>IFERROR(SUM('0'!$B599),"")</f>
        <v>0</v>
      </c>
      <c r="C612" s="131" t="str">
        <f>CONCATENATE('0'!C599,"(",'0'!D599,")")</f>
        <v>()</v>
      </c>
      <c r="D612" s="132">
        <f>IFERROR(SUM('0'!$E599),"")</f>
        <v>0</v>
      </c>
      <c r="E612" s="131">
        <f>IFERROR(SUM('0'!$F599),"")</f>
        <v>0</v>
      </c>
      <c r="F612" s="131" t="str">
        <f>IFERROR(CONCATENATE('0'!$G599),0)</f>
        <v/>
      </c>
      <c r="G612" s="133">
        <f>IFERROR(SUM('0'!$H599),"")</f>
        <v>0</v>
      </c>
      <c r="H612" s="131">
        <f>IFERROR(SUM('0'!$I599),"")</f>
        <v>0</v>
      </c>
      <c r="I612" s="134" t="str">
        <f>IFERROR(CONCATENATE('0'!$J599),0)</f>
        <v/>
      </c>
      <c r="J612" s="131" t="str">
        <f>IFERROR(CONCATENATE('0'!$K599),0)</f>
        <v/>
      </c>
      <c r="K612" s="131">
        <f>IFERROR(SUM('0'!$L599),"")</f>
        <v>0</v>
      </c>
      <c r="L612" s="131">
        <f>IFERROR(SUM('0'!$M599),"")</f>
        <v>0</v>
      </c>
      <c r="M612" s="135" t="str">
        <f t="shared" si="9"/>
        <v/>
      </c>
      <c r="N612" s="135">
        <f>IFERROR(SUM('0'!$Q599),"")</f>
        <v>0</v>
      </c>
      <c r="O612" s="135">
        <f>IFERROR(SUM('0'!$R599),"")</f>
        <v>0</v>
      </c>
      <c r="P612" s="135">
        <f>IFERROR(SUM('0'!$S599),"")</f>
        <v>0</v>
      </c>
      <c r="Q612" s="134" t="str">
        <f>IFERROR(CONCATENATE('0'!$T599),"")</f>
        <v>л/к</v>
      </c>
      <c r="R612" s="136" t="str">
        <f>IFERROR(CONCATENATE('0'!$W599),"")</f>
        <v/>
      </c>
      <c r="S612" s="54"/>
    </row>
    <row r="613" spans="1:19" ht="15.95" hidden="1" customHeight="1">
      <c r="A613" s="130" t="str">
        <f>IFERROR(CONCATENATE('0'!$A600),"")</f>
        <v/>
      </c>
      <c r="B613" s="131">
        <f>IFERROR(SUM('0'!$B600),"")</f>
        <v>0</v>
      </c>
      <c r="C613" s="131" t="str">
        <f>CONCATENATE('0'!C600,"(",'0'!D600,")")</f>
        <v>()</v>
      </c>
      <c r="D613" s="132">
        <f>IFERROR(SUM('0'!$E600),"")</f>
        <v>0</v>
      </c>
      <c r="E613" s="131">
        <f>IFERROR(SUM('0'!$F600),"")</f>
        <v>0</v>
      </c>
      <c r="F613" s="131" t="str">
        <f>IFERROR(CONCATENATE('0'!$G600),0)</f>
        <v/>
      </c>
      <c r="G613" s="133">
        <f>IFERROR(SUM('0'!$H600),"")</f>
        <v>0</v>
      </c>
      <c r="H613" s="131">
        <f>IFERROR(SUM('0'!$I600),"")</f>
        <v>0</v>
      </c>
      <c r="I613" s="134" t="str">
        <f>IFERROR(CONCATENATE('0'!$J600),0)</f>
        <v/>
      </c>
      <c r="J613" s="131" t="str">
        <f>IFERROR(CONCATENATE('0'!$K600),0)</f>
        <v/>
      </c>
      <c r="K613" s="131">
        <f>IFERROR(SUM('0'!$L600),"")</f>
        <v>0</v>
      </c>
      <c r="L613" s="131">
        <f>IFERROR(SUM('0'!$M600),"")</f>
        <v>0</v>
      </c>
      <c r="M613" s="135" t="str">
        <f t="shared" si="9"/>
        <v/>
      </c>
      <c r="N613" s="135">
        <f>IFERROR(SUM('0'!$Q600),"")</f>
        <v>0</v>
      </c>
      <c r="O613" s="135">
        <f>IFERROR(SUM('0'!$R600),"")</f>
        <v>0</v>
      </c>
      <c r="P613" s="135">
        <f>IFERROR(SUM('0'!$S600),"")</f>
        <v>0</v>
      </c>
      <c r="Q613" s="134" t="str">
        <f>IFERROR(CONCATENATE('0'!$T600),"")</f>
        <v>л/к</v>
      </c>
      <c r="R613" s="136" t="str">
        <f>IFERROR(CONCATENATE('0'!$W600),"")</f>
        <v/>
      </c>
      <c r="S613" s="54"/>
    </row>
    <row r="614" spans="1:19" ht="15.95" hidden="1" customHeight="1">
      <c r="A614" s="130" t="str">
        <f>IFERROR(CONCATENATE('0'!$A601),"")</f>
        <v/>
      </c>
      <c r="B614" s="131">
        <f>IFERROR(SUM('0'!$B601),"")</f>
        <v>0</v>
      </c>
      <c r="C614" s="131" t="str">
        <f>CONCATENATE('0'!C601,"(",'0'!D601,")")</f>
        <v>()</v>
      </c>
      <c r="D614" s="132">
        <f>IFERROR(SUM('0'!$E601),"")</f>
        <v>0</v>
      </c>
      <c r="E614" s="131">
        <f>IFERROR(SUM('0'!$F601),"")</f>
        <v>0</v>
      </c>
      <c r="F614" s="131" t="str">
        <f>IFERROR(CONCATENATE('0'!$G601),0)</f>
        <v/>
      </c>
      <c r="G614" s="133">
        <f>IFERROR(SUM('0'!$H601),"")</f>
        <v>0</v>
      </c>
      <c r="H614" s="131">
        <f>IFERROR(SUM('0'!$I601),"")</f>
        <v>0</v>
      </c>
      <c r="I614" s="134" t="str">
        <f>IFERROR(CONCATENATE('0'!$J601),0)</f>
        <v/>
      </c>
      <c r="J614" s="131" t="str">
        <f>IFERROR(CONCATENATE('0'!$K601),0)</f>
        <v/>
      </c>
      <c r="K614" s="131">
        <f>IFERROR(SUM('0'!$L601),"")</f>
        <v>0</v>
      </c>
      <c r="L614" s="131">
        <f>IFERROR(SUM('0'!$M601),"")</f>
        <v>0</v>
      </c>
      <c r="M614" s="135" t="str">
        <f t="shared" si="9"/>
        <v/>
      </c>
      <c r="N614" s="135">
        <f>IFERROR(SUM('0'!$Q601),"")</f>
        <v>0</v>
      </c>
      <c r="O614" s="135">
        <f>IFERROR(SUM('0'!$R601),"")</f>
        <v>0</v>
      </c>
      <c r="P614" s="135">
        <f>IFERROR(SUM('0'!$S601),"")</f>
        <v>0</v>
      </c>
      <c r="Q614" s="134" t="str">
        <f>IFERROR(CONCATENATE('0'!$T601),"")</f>
        <v>л/к</v>
      </c>
      <c r="R614" s="136" t="str">
        <f>IFERROR(CONCATENATE('0'!$W601),"")</f>
        <v/>
      </c>
      <c r="S614" s="54"/>
    </row>
    <row r="615" spans="1:19" ht="15.95" hidden="1" customHeight="1">
      <c r="A615" s="130" t="str">
        <f>IFERROR(CONCATENATE('0'!$A602),"")</f>
        <v/>
      </c>
      <c r="B615" s="131">
        <f>IFERROR(SUM('0'!$B602),"")</f>
        <v>0</v>
      </c>
      <c r="C615" s="131" t="str">
        <f>CONCATENATE('0'!C602,"(",'0'!D602,")")</f>
        <v>()</v>
      </c>
      <c r="D615" s="132">
        <f>IFERROR(SUM('0'!$E602),"")</f>
        <v>0</v>
      </c>
      <c r="E615" s="131">
        <f>IFERROR(SUM('0'!$F602),"")</f>
        <v>0</v>
      </c>
      <c r="F615" s="131" t="str">
        <f>IFERROR(CONCATENATE('0'!$G602),0)</f>
        <v/>
      </c>
      <c r="G615" s="133">
        <f>IFERROR(SUM('0'!$H602),"")</f>
        <v>0</v>
      </c>
      <c r="H615" s="131">
        <f>IFERROR(SUM('0'!$I602),"")</f>
        <v>0</v>
      </c>
      <c r="I615" s="134" t="str">
        <f>IFERROR(CONCATENATE('0'!$J602),0)</f>
        <v/>
      </c>
      <c r="J615" s="131" t="str">
        <f>IFERROR(CONCATENATE('0'!$K602),0)</f>
        <v/>
      </c>
      <c r="K615" s="131">
        <f>IFERROR(SUM('0'!$L602),"")</f>
        <v>0</v>
      </c>
      <c r="L615" s="131">
        <f>IFERROR(SUM('0'!$M602),"")</f>
        <v>0</v>
      </c>
      <c r="M615" s="135" t="str">
        <f t="shared" si="9"/>
        <v/>
      </c>
      <c r="N615" s="135">
        <f>IFERROR(SUM('0'!$Q602),"")</f>
        <v>0</v>
      </c>
      <c r="O615" s="135">
        <f>IFERROR(SUM('0'!$R602),"")</f>
        <v>0</v>
      </c>
      <c r="P615" s="135">
        <f>IFERROR(SUM('0'!$S602),"")</f>
        <v>0</v>
      </c>
      <c r="Q615" s="134" t="str">
        <f>IFERROR(CONCATENATE('0'!$T602),"")</f>
        <v>л/к</v>
      </c>
      <c r="R615" s="136" t="str">
        <f>IFERROR(CONCATENATE('0'!$W602),"")</f>
        <v/>
      </c>
      <c r="S615" s="54"/>
    </row>
    <row r="616" spans="1:19" ht="15.95" hidden="1" customHeight="1">
      <c r="A616" s="130" t="str">
        <f>IFERROR(CONCATENATE('0'!$A603),"")</f>
        <v/>
      </c>
      <c r="B616" s="131">
        <f>IFERROR(SUM('0'!$B603),"")</f>
        <v>0</v>
      </c>
      <c r="C616" s="131" t="str">
        <f>CONCATENATE('0'!C603,"(",'0'!D603,")")</f>
        <v>()</v>
      </c>
      <c r="D616" s="132">
        <f>IFERROR(SUM('0'!$E603),"")</f>
        <v>0</v>
      </c>
      <c r="E616" s="131">
        <f>IFERROR(SUM('0'!$F603),"")</f>
        <v>0</v>
      </c>
      <c r="F616" s="131" t="str">
        <f>IFERROR(CONCATENATE('0'!$G603),0)</f>
        <v/>
      </c>
      <c r="G616" s="133">
        <f>IFERROR(SUM('0'!$H603),"")</f>
        <v>0</v>
      </c>
      <c r="H616" s="131">
        <f>IFERROR(SUM('0'!$I603),"")</f>
        <v>0</v>
      </c>
      <c r="I616" s="134" t="str">
        <f>IFERROR(CONCATENATE('0'!$J603),0)</f>
        <v/>
      </c>
      <c r="J616" s="131" t="str">
        <f>IFERROR(CONCATENATE('0'!$K603),0)</f>
        <v/>
      </c>
      <c r="K616" s="131">
        <f>IFERROR(SUM('0'!$L603),"")</f>
        <v>0</v>
      </c>
      <c r="L616" s="131">
        <f>IFERROR(SUM('0'!$M603),"")</f>
        <v>0</v>
      </c>
      <c r="M616" s="135" t="str">
        <f t="shared" si="9"/>
        <v/>
      </c>
      <c r="N616" s="135">
        <f>IFERROR(SUM('0'!$Q603),"")</f>
        <v>0</v>
      </c>
      <c r="O616" s="135">
        <f>IFERROR(SUM('0'!$R603),"")</f>
        <v>0</v>
      </c>
      <c r="P616" s="135">
        <f>IFERROR(SUM('0'!$S603),"")</f>
        <v>0</v>
      </c>
      <c r="Q616" s="134" t="str">
        <f>IFERROR(CONCATENATE('0'!$T603),"")</f>
        <v>л/к</v>
      </c>
      <c r="R616" s="136" t="str">
        <f>IFERROR(CONCATENATE('0'!$W603),"")</f>
        <v/>
      </c>
      <c r="S616" s="54"/>
    </row>
    <row r="617" spans="1:19" ht="15.95" hidden="1" customHeight="1">
      <c r="A617" s="130" t="str">
        <f>IFERROR(CONCATENATE('0'!$A604),"")</f>
        <v/>
      </c>
      <c r="B617" s="131">
        <f>IFERROR(SUM('0'!$B604),"")</f>
        <v>0</v>
      </c>
      <c r="C617" s="131" t="str">
        <f>CONCATENATE('0'!C604,"(",'0'!D604,")")</f>
        <v>()</v>
      </c>
      <c r="D617" s="132">
        <f>IFERROR(SUM('0'!$E604),"")</f>
        <v>0</v>
      </c>
      <c r="E617" s="131">
        <f>IFERROR(SUM('0'!$F604),"")</f>
        <v>0</v>
      </c>
      <c r="F617" s="131" t="str">
        <f>IFERROR(CONCATENATE('0'!$G604),0)</f>
        <v/>
      </c>
      <c r="G617" s="133">
        <f>IFERROR(SUM('0'!$H604),"")</f>
        <v>0</v>
      </c>
      <c r="H617" s="131">
        <f>IFERROR(SUM('0'!$I604),"")</f>
        <v>0</v>
      </c>
      <c r="I617" s="134" t="str">
        <f>IFERROR(CONCATENATE('0'!$J604),0)</f>
        <v/>
      </c>
      <c r="J617" s="131" t="str">
        <f>IFERROR(CONCATENATE('0'!$K604),0)</f>
        <v/>
      </c>
      <c r="K617" s="131">
        <f>IFERROR(SUM('0'!$L604),"")</f>
        <v>0</v>
      </c>
      <c r="L617" s="131">
        <f>IFERROR(SUM('0'!$M604),"")</f>
        <v>0</v>
      </c>
      <c r="M617" s="135" t="str">
        <f t="shared" si="9"/>
        <v/>
      </c>
      <c r="N617" s="135">
        <f>IFERROR(SUM('0'!$Q604),"")</f>
        <v>0</v>
      </c>
      <c r="O617" s="135">
        <f>IFERROR(SUM('0'!$R604),"")</f>
        <v>0</v>
      </c>
      <c r="P617" s="135">
        <f>IFERROR(SUM('0'!$S604),"")</f>
        <v>0</v>
      </c>
      <c r="Q617" s="134" t="str">
        <f>IFERROR(CONCATENATE('0'!$T604),"")</f>
        <v>л/к</v>
      </c>
      <c r="R617" s="136" t="str">
        <f>IFERROR(CONCATENATE('0'!$W604),"")</f>
        <v/>
      </c>
      <c r="S617" s="54"/>
    </row>
    <row r="618" spans="1:19" ht="15.95" hidden="1" customHeight="1">
      <c r="A618" s="130" t="str">
        <f>IFERROR(CONCATENATE('0'!$A605),"")</f>
        <v/>
      </c>
      <c r="B618" s="131">
        <f>IFERROR(SUM('0'!$B605),"")</f>
        <v>0</v>
      </c>
      <c r="C618" s="131" t="str">
        <f>CONCATENATE('0'!C605,"(",'0'!D605,")")</f>
        <v>()</v>
      </c>
      <c r="D618" s="132">
        <f>IFERROR(SUM('0'!$E605),"")</f>
        <v>0</v>
      </c>
      <c r="E618" s="131">
        <f>IFERROR(SUM('0'!$F605),"")</f>
        <v>0</v>
      </c>
      <c r="F618" s="131" t="str">
        <f>IFERROR(CONCATENATE('0'!$G605),0)</f>
        <v/>
      </c>
      <c r="G618" s="133">
        <f>IFERROR(SUM('0'!$H605),"")</f>
        <v>0</v>
      </c>
      <c r="H618" s="131">
        <f>IFERROR(SUM('0'!$I605),"")</f>
        <v>0</v>
      </c>
      <c r="I618" s="134" t="str">
        <f>IFERROR(CONCATENATE('0'!$J605),0)</f>
        <v/>
      </c>
      <c r="J618" s="131" t="str">
        <f>IFERROR(CONCATENATE('0'!$K605),0)</f>
        <v/>
      </c>
      <c r="K618" s="131">
        <f>IFERROR(SUM('0'!$L605),"")</f>
        <v>0</v>
      </c>
      <c r="L618" s="131">
        <f>IFERROR(SUM('0'!$M605),"")</f>
        <v>0</v>
      </c>
      <c r="M618" s="135" t="str">
        <f t="shared" si="9"/>
        <v/>
      </c>
      <c r="N618" s="135">
        <f>IFERROR(SUM('0'!$Q605),"")</f>
        <v>0</v>
      </c>
      <c r="O618" s="135">
        <f>IFERROR(SUM('0'!$R605),"")</f>
        <v>0</v>
      </c>
      <c r="P618" s="135">
        <f>IFERROR(SUM('0'!$S605),"")</f>
        <v>0</v>
      </c>
      <c r="Q618" s="134" t="str">
        <f>IFERROR(CONCATENATE('0'!$T605),"")</f>
        <v>л/к</v>
      </c>
      <c r="R618" s="136" t="str">
        <f>IFERROR(CONCATENATE('0'!$W605),"")</f>
        <v/>
      </c>
      <c r="S618" s="54"/>
    </row>
    <row r="619" spans="1:19" ht="15.95" hidden="1" customHeight="1">
      <c r="A619" s="130" t="str">
        <f>IFERROR(CONCATENATE('0'!$A606),"")</f>
        <v/>
      </c>
      <c r="B619" s="131">
        <f>IFERROR(SUM('0'!$B606),"")</f>
        <v>0</v>
      </c>
      <c r="C619" s="131" t="str">
        <f>CONCATENATE('0'!C606,"(",'0'!D606,")")</f>
        <v>()</v>
      </c>
      <c r="D619" s="132">
        <f>IFERROR(SUM('0'!$E606),"")</f>
        <v>0</v>
      </c>
      <c r="E619" s="131">
        <f>IFERROR(SUM('0'!$F606),"")</f>
        <v>0</v>
      </c>
      <c r="F619" s="131" t="str">
        <f>IFERROR(CONCATENATE('0'!$G606),0)</f>
        <v/>
      </c>
      <c r="G619" s="133">
        <f>IFERROR(SUM('0'!$H606),"")</f>
        <v>0</v>
      </c>
      <c r="H619" s="131">
        <f>IFERROR(SUM('0'!$I606),"")</f>
        <v>0</v>
      </c>
      <c r="I619" s="134" t="str">
        <f>IFERROR(CONCATENATE('0'!$J606),0)</f>
        <v/>
      </c>
      <c r="J619" s="131" t="str">
        <f>IFERROR(CONCATENATE('0'!$K606),0)</f>
        <v/>
      </c>
      <c r="K619" s="131">
        <f>IFERROR(SUM('0'!$L606),"")</f>
        <v>0</v>
      </c>
      <c r="L619" s="131">
        <f>IFERROR(SUM('0'!$M606),"")</f>
        <v>0</v>
      </c>
      <c r="M619" s="135" t="str">
        <f t="shared" si="9"/>
        <v/>
      </c>
      <c r="N619" s="135">
        <f>IFERROR(SUM('0'!$Q606),"")</f>
        <v>0</v>
      </c>
      <c r="O619" s="135">
        <f>IFERROR(SUM('0'!$R606),"")</f>
        <v>0</v>
      </c>
      <c r="P619" s="135">
        <f>IFERROR(SUM('0'!$S606),"")</f>
        <v>0</v>
      </c>
      <c r="Q619" s="134" t="str">
        <f>IFERROR(CONCATENATE('0'!$T606),"")</f>
        <v>л/к</v>
      </c>
      <c r="R619" s="136" t="str">
        <f>IFERROR(CONCATENATE('0'!$W606),"")</f>
        <v/>
      </c>
      <c r="S619" s="54"/>
    </row>
    <row r="620" spans="1:19" ht="15.95" hidden="1" customHeight="1">
      <c r="A620" s="130" t="str">
        <f>IFERROR(CONCATENATE('0'!$A607),"")</f>
        <v/>
      </c>
      <c r="B620" s="131">
        <f>IFERROR(SUM('0'!$B607),"")</f>
        <v>0</v>
      </c>
      <c r="C620" s="131" t="str">
        <f>CONCATENATE('0'!C607,"(",'0'!D607,")")</f>
        <v>()</v>
      </c>
      <c r="D620" s="132">
        <f>IFERROR(SUM('0'!$E607),"")</f>
        <v>0</v>
      </c>
      <c r="E620" s="131">
        <f>IFERROR(SUM('0'!$F607),"")</f>
        <v>0</v>
      </c>
      <c r="F620" s="131" t="str">
        <f>IFERROR(CONCATENATE('0'!$G607),0)</f>
        <v/>
      </c>
      <c r="G620" s="133">
        <f>IFERROR(SUM('0'!$H607),"")</f>
        <v>0</v>
      </c>
      <c r="H620" s="131">
        <f>IFERROR(SUM('0'!$I607),"")</f>
        <v>0</v>
      </c>
      <c r="I620" s="134" t="str">
        <f>IFERROR(CONCATENATE('0'!$J607),0)</f>
        <v/>
      </c>
      <c r="J620" s="131" t="str">
        <f>IFERROR(CONCATENATE('0'!$K607),0)</f>
        <v/>
      </c>
      <c r="K620" s="131">
        <f>IFERROR(SUM('0'!$L607),"")</f>
        <v>0</v>
      </c>
      <c r="L620" s="131">
        <f>IFERROR(SUM('0'!$M607),"")</f>
        <v>0</v>
      </c>
      <c r="M620" s="135" t="str">
        <f t="shared" si="9"/>
        <v/>
      </c>
      <c r="N620" s="135">
        <f>IFERROR(SUM('0'!$Q607),"")</f>
        <v>0</v>
      </c>
      <c r="O620" s="135">
        <f>IFERROR(SUM('0'!$R607),"")</f>
        <v>0</v>
      </c>
      <c r="P620" s="135">
        <f>IFERROR(SUM('0'!$S607),"")</f>
        <v>0</v>
      </c>
      <c r="Q620" s="134" t="str">
        <f>IFERROR(CONCATENATE('0'!$T607),"")</f>
        <v>л/к</v>
      </c>
      <c r="R620" s="136" t="str">
        <f>IFERROR(CONCATENATE('0'!$W607),"")</f>
        <v/>
      </c>
      <c r="S620" s="54"/>
    </row>
    <row r="621" spans="1:19" ht="15.95" hidden="1" customHeight="1">
      <c r="A621" s="130" t="str">
        <f>IFERROR(CONCATENATE('0'!$A608),"")</f>
        <v/>
      </c>
      <c r="B621" s="131">
        <f>IFERROR(SUM('0'!$B608),"")</f>
        <v>0</v>
      </c>
      <c r="C621" s="131" t="str">
        <f>CONCATENATE('0'!C608,"(",'0'!D608,")")</f>
        <v>()</v>
      </c>
      <c r="D621" s="132">
        <f>IFERROR(SUM('0'!$E608),"")</f>
        <v>0</v>
      </c>
      <c r="E621" s="131">
        <f>IFERROR(SUM('0'!$F608),"")</f>
        <v>0</v>
      </c>
      <c r="F621" s="131" t="str">
        <f>IFERROR(CONCATENATE('0'!$G608),0)</f>
        <v/>
      </c>
      <c r="G621" s="133">
        <f>IFERROR(SUM('0'!$H608),"")</f>
        <v>0</v>
      </c>
      <c r="H621" s="131">
        <f>IFERROR(SUM('0'!$I608),"")</f>
        <v>0</v>
      </c>
      <c r="I621" s="134" t="str">
        <f>IFERROR(CONCATENATE('0'!$J608),0)</f>
        <v/>
      </c>
      <c r="J621" s="131" t="str">
        <f>IFERROR(CONCATENATE('0'!$K608),0)</f>
        <v/>
      </c>
      <c r="K621" s="131">
        <f>IFERROR(SUM('0'!$L608),"")</f>
        <v>0</v>
      </c>
      <c r="L621" s="131">
        <f>IFERROR(SUM('0'!$M608),"")</f>
        <v>0</v>
      </c>
      <c r="M621" s="135" t="str">
        <f t="shared" si="9"/>
        <v/>
      </c>
      <c r="N621" s="135">
        <f>IFERROR(SUM('0'!$Q608),"")</f>
        <v>0</v>
      </c>
      <c r="O621" s="135">
        <f>IFERROR(SUM('0'!$R608),"")</f>
        <v>0</v>
      </c>
      <c r="P621" s="135">
        <f>IFERROR(SUM('0'!$S608),"")</f>
        <v>0</v>
      </c>
      <c r="Q621" s="134" t="str">
        <f>IFERROR(CONCATENATE('0'!$T608),"")</f>
        <v>л/к</v>
      </c>
      <c r="R621" s="136" t="str">
        <f>IFERROR(CONCATENATE('0'!$W608),"")</f>
        <v/>
      </c>
      <c r="S621" s="54"/>
    </row>
    <row r="622" spans="1:19" ht="15.95" hidden="1" customHeight="1">
      <c r="A622" s="130" t="str">
        <f>IFERROR(CONCATENATE('0'!$A609),"")</f>
        <v/>
      </c>
      <c r="B622" s="131">
        <f>IFERROR(SUM('0'!$B609),"")</f>
        <v>0</v>
      </c>
      <c r="C622" s="131" t="str">
        <f>CONCATENATE('0'!C609,"(",'0'!D609,")")</f>
        <v>()</v>
      </c>
      <c r="D622" s="132">
        <f>IFERROR(SUM('0'!$E609),"")</f>
        <v>0</v>
      </c>
      <c r="E622" s="131">
        <f>IFERROR(SUM('0'!$F609),"")</f>
        <v>0</v>
      </c>
      <c r="F622" s="131" t="str">
        <f>IFERROR(CONCATENATE('0'!$G609),0)</f>
        <v/>
      </c>
      <c r="G622" s="133">
        <f>IFERROR(SUM('0'!$H609),"")</f>
        <v>0</v>
      </c>
      <c r="H622" s="131">
        <f>IFERROR(SUM('0'!$I609),"")</f>
        <v>0</v>
      </c>
      <c r="I622" s="134" t="str">
        <f>IFERROR(CONCATENATE('0'!$J609),0)</f>
        <v/>
      </c>
      <c r="J622" s="131" t="str">
        <f>IFERROR(CONCATENATE('0'!$K609),0)</f>
        <v/>
      </c>
      <c r="K622" s="131">
        <f>IFERROR(SUM('0'!$L609),"")</f>
        <v>0</v>
      </c>
      <c r="L622" s="131">
        <f>IFERROR(SUM('0'!$M609),"")</f>
        <v>0</v>
      </c>
      <c r="M622" s="135" t="str">
        <f t="shared" si="9"/>
        <v/>
      </c>
      <c r="N622" s="135">
        <f>IFERROR(SUM('0'!$Q609),"")</f>
        <v>0</v>
      </c>
      <c r="O622" s="135">
        <f>IFERROR(SUM('0'!$R609),"")</f>
        <v>0</v>
      </c>
      <c r="P622" s="135">
        <f>IFERROR(SUM('0'!$S609),"")</f>
        <v>0</v>
      </c>
      <c r="Q622" s="134" t="str">
        <f>IFERROR(CONCATENATE('0'!$T609),"")</f>
        <v>л/к</v>
      </c>
      <c r="R622" s="136" t="str">
        <f>IFERROR(CONCATENATE('0'!$W609),"")</f>
        <v/>
      </c>
      <c r="S622" s="54"/>
    </row>
    <row r="623" spans="1:19" ht="15.95" hidden="1" customHeight="1">
      <c r="A623" s="130" t="str">
        <f>IFERROR(CONCATENATE('0'!$A610),"")</f>
        <v/>
      </c>
      <c r="B623" s="131">
        <f>IFERROR(SUM('0'!$B610),"")</f>
        <v>0</v>
      </c>
      <c r="C623" s="131" t="str">
        <f>CONCATENATE('0'!C610,"(",'0'!D610,")")</f>
        <v>()</v>
      </c>
      <c r="D623" s="132">
        <f>IFERROR(SUM('0'!$E610),"")</f>
        <v>0</v>
      </c>
      <c r="E623" s="131">
        <f>IFERROR(SUM('0'!$F610),"")</f>
        <v>0</v>
      </c>
      <c r="F623" s="131" t="str">
        <f>IFERROR(CONCATENATE('0'!$G610),0)</f>
        <v/>
      </c>
      <c r="G623" s="133">
        <f>IFERROR(SUM('0'!$H610),"")</f>
        <v>0</v>
      </c>
      <c r="H623" s="131">
        <f>IFERROR(SUM('0'!$I610),"")</f>
        <v>0</v>
      </c>
      <c r="I623" s="134" t="str">
        <f>IFERROR(CONCATENATE('0'!$J610),0)</f>
        <v/>
      </c>
      <c r="J623" s="131" t="str">
        <f>IFERROR(CONCATENATE('0'!$K610),0)</f>
        <v/>
      </c>
      <c r="K623" s="131">
        <f>IFERROR(SUM('0'!$L610),"")</f>
        <v>0</v>
      </c>
      <c r="L623" s="131">
        <f>IFERROR(SUM('0'!$M610),"")</f>
        <v>0</v>
      </c>
      <c r="M623" s="135" t="str">
        <f t="shared" si="9"/>
        <v/>
      </c>
      <c r="N623" s="135">
        <f>IFERROR(SUM('0'!$Q610),"")</f>
        <v>0</v>
      </c>
      <c r="O623" s="135">
        <f>IFERROR(SUM('0'!$R610),"")</f>
        <v>0</v>
      </c>
      <c r="P623" s="135">
        <f>IFERROR(SUM('0'!$S610),"")</f>
        <v>0</v>
      </c>
      <c r="Q623" s="134" t="str">
        <f>IFERROR(CONCATENATE('0'!$T610),"")</f>
        <v>л/к</v>
      </c>
      <c r="R623" s="136" t="str">
        <f>IFERROR(CONCATENATE('0'!$W610),"")</f>
        <v/>
      </c>
      <c r="S623" s="54"/>
    </row>
    <row r="624" spans="1:19" ht="15.95" hidden="1" customHeight="1">
      <c r="A624" s="130" t="str">
        <f>IFERROR(CONCATENATE('0'!$A611),"")</f>
        <v/>
      </c>
      <c r="B624" s="131">
        <f>IFERROR(SUM('0'!$B611),"")</f>
        <v>0</v>
      </c>
      <c r="C624" s="131" t="str">
        <f>CONCATENATE('0'!C611,"(",'0'!D611,")")</f>
        <v>()</v>
      </c>
      <c r="D624" s="132">
        <f>IFERROR(SUM('0'!$E611),"")</f>
        <v>0</v>
      </c>
      <c r="E624" s="131">
        <f>IFERROR(SUM('0'!$F611),"")</f>
        <v>0</v>
      </c>
      <c r="F624" s="131" t="str">
        <f>IFERROR(CONCATENATE('0'!$G611),0)</f>
        <v/>
      </c>
      <c r="G624" s="133">
        <f>IFERROR(SUM('0'!$H611),"")</f>
        <v>0</v>
      </c>
      <c r="H624" s="131">
        <f>IFERROR(SUM('0'!$I611),"")</f>
        <v>0</v>
      </c>
      <c r="I624" s="134" t="str">
        <f>IFERROR(CONCATENATE('0'!$J611),0)</f>
        <v/>
      </c>
      <c r="J624" s="131" t="str">
        <f>IFERROR(CONCATENATE('0'!$K611),0)</f>
        <v/>
      </c>
      <c r="K624" s="131">
        <f>IFERROR(SUM('0'!$L611),"")</f>
        <v>0</v>
      </c>
      <c r="L624" s="131">
        <f>IFERROR(SUM('0'!$M611),"")</f>
        <v>0</v>
      </c>
      <c r="M624" s="135" t="str">
        <f t="shared" si="9"/>
        <v/>
      </c>
      <c r="N624" s="135">
        <f>IFERROR(SUM('0'!$Q611),"")</f>
        <v>0</v>
      </c>
      <c r="O624" s="135">
        <f>IFERROR(SUM('0'!$R611),"")</f>
        <v>0</v>
      </c>
      <c r="P624" s="135">
        <f>IFERROR(SUM('0'!$S611),"")</f>
        <v>0</v>
      </c>
      <c r="Q624" s="134" t="str">
        <f>IFERROR(CONCATENATE('0'!$T611),"")</f>
        <v>л/к</v>
      </c>
      <c r="R624" s="136" t="str">
        <f>IFERROR(CONCATENATE('0'!$W611),"")</f>
        <v/>
      </c>
      <c r="S624" s="54"/>
    </row>
    <row r="625" spans="1:19" ht="15.95" hidden="1" customHeight="1">
      <c r="A625" s="130" t="str">
        <f>IFERROR(CONCATENATE('0'!$A612),"")</f>
        <v/>
      </c>
      <c r="B625" s="131">
        <f>IFERROR(SUM('0'!$B612),"")</f>
        <v>0</v>
      </c>
      <c r="C625" s="131" t="str">
        <f>CONCATENATE('0'!C612,"(",'0'!D612,")")</f>
        <v>()</v>
      </c>
      <c r="D625" s="132">
        <f>IFERROR(SUM('0'!$E612),"")</f>
        <v>0</v>
      </c>
      <c r="E625" s="131">
        <f>IFERROR(SUM('0'!$F612),"")</f>
        <v>0</v>
      </c>
      <c r="F625" s="131" t="str">
        <f>IFERROR(CONCATENATE('0'!$G612),0)</f>
        <v/>
      </c>
      <c r="G625" s="133">
        <f>IFERROR(SUM('0'!$H612),"")</f>
        <v>0</v>
      </c>
      <c r="H625" s="131">
        <f>IFERROR(SUM('0'!$I612),"")</f>
        <v>0</v>
      </c>
      <c r="I625" s="134" t="str">
        <f>IFERROR(CONCATENATE('0'!$J612),0)</f>
        <v/>
      </c>
      <c r="J625" s="131" t="str">
        <f>IFERROR(CONCATENATE('0'!$K612),0)</f>
        <v/>
      </c>
      <c r="K625" s="131">
        <f>IFERROR(SUM('0'!$L612),"")</f>
        <v>0</v>
      </c>
      <c r="L625" s="131">
        <f>IFERROR(SUM('0'!$M612),"")</f>
        <v>0</v>
      </c>
      <c r="M625" s="135" t="str">
        <f t="shared" si="9"/>
        <v/>
      </c>
      <c r="N625" s="135">
        <f>IFERROR(SUM('0'!$Q612),"")</f>
        <v>0</v>
      </c>
      <c r="O625" s="135">
        <f>IFERROR(SUM('0'!$R612),"")</f>
        <v>0</v>
      </c>
      <c r="P625" s="135">
        <f>IFERROR(SUM('0'!$S612),"")</f>
        <v>0</v>
      </c>
      <c r="Q625" s="134" t="str">
        <f>IFERROR(CONCATENATE('0'!$T612),"")</f>
        <v>л/к</v>
      </c>
      <c r="R625" s="136" t="str">
        <f>IFERROR(CONCATENATE('0'!$W612),"")</f>
        <v/>
      </c>
      <c r="S625" s="54"/>
    </row>
    <row r="626" spans="1:19" ht="15.95" hidden="1" customHeight="1">
      <c r="A626" s="130" t="str">
        <f>IFERROR(CONCATENATE('0'!$A613),"")</f>
        <v/>
      </c>
      <c r="B626" s="131">
        <f>IFERROR(SUM('0'!$B613),"")</f>
        <v>0</v>
      </c>
      <c r="C626" s="131" t="str">
        <f>CONCATENATE('0'!C613,"(",'0'!D613,")")</f>
        <v>()</v>
      </c>
      <c r="D626" s="132">
        <f>IFERROR(SUM('0'!$E613),"")</f>
        <v>0</v>
      </c>
      <c r="E626" s="131">
        <f>IFERROR(SUM('0'!$F613),"")</f>
        <v>0</v>
      </c>
      <c r="F626" s="131" t="str">
        <f>IFERROR(CONCATENATE('0'!$G613),0)</f>
        <v/>
      </c>
      <c r="G626" s="133">
        <f>IFERROR(SUM('0'!$H613),"")</f>
        <v>0</v>
      </c>
      <c r="H626" s="131">
        <f>IFERROR(SUM('0'!$I613),"")</f>
        <v>0</v>
      </c>
      <c r="I626" s="134" t="str">
        <f>IFERROR(CONCATENATE('0'!$J613),0)</f>
        <v/>
      </c>
      <c r="J626" s="131" t="str">
        <f>IFERROR(CONCATENATE('0'!$K613),0)</f>
        <v/>
      </c>
      <c r="K626" s="131">
        <f>IFERROR(SUM('0'!$L613),"")</f>
        <v>0</v>
      </c>
      <c r="L626" s="131">
        <f>IFERROR(SUM('0'!$M613),"")</f>
        <v>0</v>
      </c>
      <c r="M626" s="135" t="str">
        <f t="shared" si="9"/>
        <v/>
      </c>
      <c r="N626" s="135">
        <f>IFERROR(SUM('0'!$Q613),"")</f>
        <v>0</v>
      </c>
      <c r="O626" s="135">
        <f>IFERROR(SUM('0'!$R613),"")</f>
        <v>0</v>
      </c>
      <c r="P626" s="135">
        <f>IFERROR(SUM('0'!$S613),"")</f>
        <v>0</v>
      </c>
      <c r="Q626" s="134" t="str">
        <f>IFERROR(CONCATENATE('0'!$T613),"")</f>
        <v>л/к</v>
      </c>
      <c r="R626" s="136" t="str">
        <f>IFERROR(CONCATENATE('0'!$W613),"")</f>
        <v/>
      </c>
      <c r="S626" s="54"/>
    </row>
    <row r="627" spans="1:19" ht="15.95" hidden="1" customHeight="1">
      <c r="A627" s="130" t="str">
        <f>IFERROR(CONCATENATE('0'!$A614),"")</f>
        <v/>
      </c>
      <c r="B627" s="131">
        <f>IFERROR(SUM('0'!$B614),"")</f>
        <v>0</v>
      </c>
      <c r="C627" s="131" t="str">
        <f>CONCATENATE('0'!C614,"(",'0'!D614,")")</f>
        <v>()</v>
      </c>
      <c r="D627" s="132">
        <f>IFERROR(SUM('0'!$E614),"")</f>
        <v>0</v>
      </c>
      <c r="E627" s="131">
        <f>IFERROR(SUM('0'!$F614),"")</f>
        <v>0</v>
      </c>
      <c r="F627" s="131" t="str">
        <f>IFERROR(CONCATENATE('0'!$G614),0)</f>
        <v/>
      </c>
      <c r="G627" s="133">
        <f>IFERROR(SUM('0'!$H614),"")</f>
        <v>0</v>
      </c>
      <c r="H627" s="131">
        <f>IFERROR(SUM('0'!$I614),"")</f>
        <v>0</v>
      </c>
      <c r="I627" s="134" t="str">
        <f>IFERROR(CONCATENATE('0'!$J614),0)</f>
        <v/>
      </c>
      <c r="J627" s="131" t="str">
        <f>IFERROR(CONCATENATE('0'!$K614),0)</f>
        <v/>
      </c>
      <c r="K627" s="131">
        <f>IFERROR(SUM('0'!$L614),"")</f>
        <v>0</v>
      </c>
      <c r="L627" s="131">
        <f>IFERROR(SUM('0'!$M614),"")</f>
        <v>0</v>
      </c>
      <c r="M627" s="135" t="str">
        <f t="shared" si="9"/>
        <v/>
      </c>
      <c r="N627" s="135">
        <f>IFERROR(SUM('0'!$Q614),"")</f>
        <v>0</v>
      </c>
      <c r="O627" s="135">
        <f>IFERROR(SUM('0'!$R614),"")</f>
        <v>0</v>
      </c>
      <c r="P627" s="135">
        <f>IFERROR(SUM('0'!$S614),"")</f>
        <v>0</v>
      </c>
      <c r="Q627" s="134" t="str">
        <f>IFERROR(CONCATENATE('0'!$T614),"")</f>
        <v>л/к</v>
      </c>
      <c r="R627" s="136" t="str">
        <f>IFERROR(CONCATENATE('0'!$W614),"")</f>
        <v/>
      </c>
      <c r="S627" s="54"/>
    </row>
    <row r="628" spans="1:19" ht="15.95" hidden="1" customHeight="1">
      <c r="A628" s="130" t="str">
        <f>IFERROR(CONCATENATE('0'!$A615),"")</f>
        <v/>
      </c>
      <c r="B628" s="131">
        <f>IFERROR(SUM('0'!$B615),"")</f>
        <v>0</v>
      </c>
      <c r="C628" s="131" t="str">
        <f>CONCATENATE('0'!C615,"(",'0'!D615,")")</f>
        <v>()</v>
      </c>
      <c r="D628" s="132">
        <f>IFERROR(SUM('0'!$E615),"")</f>
        <v>0</v>
      </c>
      <c r="E628" s="131">
        <f>IFERROR(SUM('0'!$F615),"")</f>
        <v>0</v>
      </c>
      <c r="F628" s="131" t="str">
        <f>IFERROR(CONCATENATE('0'!$G615),0)</f>
        <v/>
      </c>
      <c r="G628" s="133">
        <f>IFERROR(SUM('0'!$H615),"")</f>
        <v>0</v>
      </c>
      <c r="H628" s="131">
        <f>IFERROR(SUM('0'!$I615),"")</f>
        <v>0</v>
      </c>
      <c r="I628" s="134" t="str">
        <f>IFERROR(CONCATENATE('0'!$J615),0)</f>
        <v/>
      </c>
      <c r="J628" s="131" t="str">
        <f>IFERROR(CONCATENATE('0'!$K615),0)</f>
        <v/>
      </c>
      <c r="K628" s="131">
        <f>IFERROR(SUM('0'!$L615),"")</f>
        <v>0</v>
      </c>
      <c r="L628" s="131">
        <f>IFERROR(SUM('0'!$M615),"")</f>
        <v>0</v>
      </c>
      <c r="M628" s="135" t="str">
        <f t="shared" si="9"/>
        <v/>
      </c>
      <c r="N628" s="135">
        <f>IFERROR(SUM('0'!$Q615),"")</f>
        <v>0</v>
      </c>
      <c r="O628" s="135">
        <f>IFERROR(SUM('0'!$R615),"")</f>
        <v>0</v>
      </c>
      <c r="P628" s="135">
        <f>IFERROR(SUM('0'!$S615),"")</f>
        <v>0</v>
      </c>
      <c r="Q628" s="134" t="str">
        <f>IFERROR(CONCATENATE('0'!$T615),"")</f>
        <v>л/к</v>
      </c>
      <c r="R628" s="136" t="str">
        <f>IFERROR(CONCATENATE('0'!$W615),"")</f>
        <v/>
      </c>
      <c r="S628" s="54"/>
    </row>
    <row r="629" spans="1:19" ht="15.95" hidden="1" customHeight="1">
      <c r="A629" s="130" t="str">
        <f>IFERROR(CONCATENATE('0'!$A616),"")</f>
        <v/>
      </c>
      <c r="B629" s="131">
        <f>IFERROR(SUM('0'!$B616),"")</f>
        <v>0</v>
      </c>
      <c r="C629" s="131" t="str">
        <f>CONCATENATE('0'!C616,"(",'0'!D616,")")</f>
        <v>()</v>
      </c>
      <c r="D629" s="132">
        <f>IFERROR(SUM('0'!$E616),"")</f>
        <v>0</v>
      </c>
      <c r="E629" s="131">
        <f>IFERROR(SUM('0'!$F616),"")</f>
        <v>0</v>
      </c>
      <c r="F629" s="131" t="str">
        <f>IFERROR(CONCATENATE('0'!$G616),0)</f>
        <v/>
      </c>
      <c r="G629" s="133">
        <f>IFERROR(SUM('0'!$H616),"")</f>
        <v>0</v>
      </c>
      <c r="H629" s="131">
        <f>IFERROR(SUM('0'!$I616),"")</f>
        <v>0</v>
      </c>
      <c r="I629" s="134" t="str">
        <f>IFERROR(CONCATENATE('0'!$J616),0)</f>
        <v/>
      </c>
      <c r="J629" s="131" t="str">
        <f>IFERROR(CONCATENATE('0'!$K616),0)</f>
        <v/>
      </c>
      <c r="K629" s="131">
        <f>IFERROR(SUM('0'!$L616),"")</f>
        <v>0</v>
      </c>
      <c r="L629" s="131">
        <f>IFERROR(SUM('0'!$M616),"")</f>
        <v>0</v>
      </c>
      <c r="M629" s="135" t="str">
        <f t="shared" si="9"/>
        <v/>
      </c>
      <c r="N629" s="135">
        <f>IFERROR(SUM('0'!$Q616),"")</f>
        <v>0</v>
      </c>
      <c r="O629" s="135">
        <f>IFERROR(SUM('0'!$R616),"")</f>
        <v>0</v>
      </c>
      <c r="P629" s="135">
        <f>IFERROR(SUM('0'!$S616),"")</f>
        <v>0</v>
      </c>
      <c r="Q629" s="134" t="str">
        <f>IFERROR(CONCATENATE('0'!$T616),"")</f>
        <v>л/к</v>
      </c>
      <c r="R629" s="136" t="str">
        <f>IFERROR(CONCATENATE('0'!$W616),"")</f>
        <v/>
      </c>
      <c r="S629" s="54"/>
    </row>
    <row r="630" spans="1:19" ht="15.95" hidden="1" customHeight="1">
      <c r="A630" s="130" t="str">
        <f>IFERROR(CONCATENATE('0'!$A617),"")</f>
        <v/>
      </c>
      <c r="B630" s="131">
        <f>IFERROR(SUM('0'!$B617),"")</f>
        <v>0</v>
      </c>
      <c r="C630" s="131" t="str">
        <f>CONCATENATE('0'!C617,"(",'0'!D617,")")</f>
        <v>()</v>
      </c>
      <c r="D630" s="132">
        <f>IFERROR(SUM('0'!$E617),"")</f>
        <v>0</v>
      </c>
      <c r="E630" s="131">
        <f>IFERROR(SUM('0'!$F617),"")</f>
        <v>0</v>
      </c>
      <c r="F630" s="131" t="str">
        <f>IFERROR(CONCATENATE('0'!$G617),0)</f>
        <v/>
      </c>
      <c r="G630" s="133">
        <f>IFERROR(SUM('0'!$H617),"")</f>
        <v>0</v>
      </c>
      <c r="H630" s="131">
        <f>IFERROR(SUM('0'!$I617),"")</f>
        <v>0</v>
      </c>
      <c r="I630" s="134" t="str">
        <f>IFERROR(CONCATENATE('0'!$J617),0)</f>
        <v/>
      </c>
      <c r="J630" s="131" t="str">
        <f>IFERROR(CONCATENATE('0'!$K617),0)</f>
        <v/>
      </c>
      <c r="K630" s="131">
        <f>IFERROR(SUM('0'!$L617),"")</f>
        <v>0</v>
      </c>
      <c r="L630" s="131">
        <f>IFERROR(SUM('0'!$M617),"")</f>
        <v>0</v>
      </c>
      <c r="M630" s="135" t="str">
        <f t="shared" si="9"/>
        <v/>
      </c>
      <c r="N630" s="135">
        <f>IFERROR(SUM('0'!$Q617),"")</f>
        <v>0</v>
      </c>
      <c r="O630" s="135">
        <f>IFERROR(SUM('0'!$R617),"")</f>
        <v>0</v>
      </c>
      <c r="P630" s="135">
        <f>IFERROR(SUM('0'!$S617),"")</f>
        <v>0</v>
      </c>
      <c r="Q630" s="134" t="str">
        <f>IFERROR(CONCATENATE('0'!$T617),"")</f>
        <v>л/к</v>
      </c>
      <c r="R630" s="136" t="str">
        <f>IFERROR(CONCATENATE('0'!$W617),"")</f>
        <v/>
      </c>
      <c r="S630" s="54"/>
    </row>
    <row r="631" spans="1:19" ht="15.95" hidden="1" customHeight="1">
      <c r="A631" s="130" t="str">
        <f>IFERROR(CONCATENATE('0'!$A618),"")</f>
        <v/>
      </c>
      <c r="B631" s="131">
        <f>IFERROR(SUM('0'!$B618),"")</f>
        <v>0</v>
      </c>
      <c r="C631" s="131" t="str">
        <f>CONCATENATE('0'!C618,"(",'0'!D618,")")</f>
        <v>()</v>
      </c>
      <c r="D631" s="132">
        <f>IFERROR(SUM('0'!$E618),"")</f>
        <v>0</v>
      </c>
      <c r="E631" s="131">
        <f>IFERROR(SUM('0'!$F618),"")</f>
        <v>0</v>
      </c>
      <c r="F631" s="131" t="str">
        <f>IFERROR(CONCATENATE('0'!$G618),0)</f>
        <v/>
      </c>
      <c r="G631" s="133">
        <f>IFERROR(SUM('0'!$H618),"")</f>
        <v>0</v>
      </c>
      <c r="H631" s="131">
        <f>IFERROR(SUM('0'!$I618),"")</f>
        <v>0</v>
      </c>
      <c r="I631" s="134" t="str">
        <f>IFERROR(CONCATENATE('0'!$J618),0)</f>
        <v/>
      </c>
      <c r="J631" s="131" t="str">
        <f>IFERROR(CONCATENATE('0'!$K618),0)</f>
        <v/>
      </c>
      <c r="K631" s="131">
        <f>IFERROR(SUM('0'!$L618),"")</f>
        <v>0</v>
      </c>
      <c r="L631" s="131">
        <f>IFERROR(SUM('0'!$M618),"")</f>
        <v>0</v>
      </c>
      <c r="M631" s="135" t="str">
        <f t="shared" si="9"/>
        <v/>
      </c>
      <c r="N631" s="135">
        <f>IFERROR(SUM('0'!$Q618),"")</f>
        <v>0</v>
      </c>
      <c r="O631" s="135">
        <f>IFERROR(SUM('0'!$R618),"")</f>
        <v>0</v>
      </c>
      <c r="P631" s="135">
        <f>IFERROR(SUM('0'!$S618),"")</f>
        <v>0</v>
      </c>
      <c r="Q631" s="134" t="str">
        <f>IFERROR(CONCATENATE('0'!$T618),"")</f>
        <v>л/к</v>
      </c>
      <c r="R631" s="136" t="str">
        <f>IFERROR(CONCATENATE('0'!$W618),"")</f>
        <v/>
      </c>
      <c r="S631" s="54"/>
    </row>
    <row r="632" spans="1:19" ht="15.95" hidden="1" customHeight="1">
      <c r="A632" s="130" t="str">
        <f>IFERROR(CONCATENATE('0'!$A619),"")</f>
        <v/>
      </c>
      <c r="B632" s="131">
        <f>IFERROR(SUM('0'!$B619),"")</f>
        <v>0</v>
      </c>
      <c r="C632" s="131" t="str">
        <f>CONCATENATE('0'!C619,"(",'0'!D619,")")</f>
        <v>()</v>
      </c>
      <c r="D632" s="132">
        <f>IFERROR(SUM('0'!$E619),"")</f>
        <v>0</v>
      </c>
      <c r="E632" s="131">
        <f>IFERROR(SUM('0'!$F619),"")</f>
        <v>0</v>
      </c>
      <c r="F632" s="131" t="str">
        <f>IFERROR(CONCATENATE('0'!$G619),0)</f>
        <v/>
      </c>
      <c r="G632" s="133">
        <f>IFERROR(SUM('0'!$H619),"")</f>
        <v>0</v>
      </c>
      <c r="H632" s="131">
        <f>IFERROR(SUM('0'!$I619),"")</f>
        <v>0</v>
      </c>
      <c r="I632" s="134" t="str">
        <f>IFERROR(CONCATENATE('0'!$J619),0)</f>
        <v/>
      </c>
      <c r="J632" s="131" t="str">
        <f>IFERROR(CONCATENATE('0'!$K619),0)</f>
        <v/>
      </c>
      <c r="K632" s="131">
        <f>IFERROR(SUM('0'!$L619),"")</f>
        <v>0</v>
      </c>
      <c r="L632" s="131">
        <f>IFERROR(SUM('0'!$M619),"")</f>
        <v>0</v>
      </c>
      <c r="M632" s="135" t="str">
        <f t="shared" si="9"/>
        <v/>
      </c>
      <c r="N632" s="135">
        <f>IFERROR(SUM('0'!$Q619),"")</f>
        <v>0</v>
      </c>
      <c r="O632" s="135">
        <f>IFERROR(SUM('0'!$R619),"")</f>
        <v>0</v>
      </c>
      <c r="P632" s="135">
        <f>IFERROR(SUM('0'!$S619),"")</f>
        <v>0</v>
      </c>
      <c r="Q632" s="134" t="str">
        <f>IFERROR(CONCATENATE('0'!$T619),"")</f>
        <v>л/к</v>
      </c>
      <c r="R632" s="136" t="str">
        <f>IFERROR(CONCATENATE('0'!$W619),"")</f>
        <v/>
      </c>
      <c r="S632" s="54"/>
    </row>
    <row r="633" spans="1:19" ht="15.95" hidden="1" customHeight="1">
      <c r="A633" s="130" t="str">
        <f>IFERROR(CONCATENATE('0'!$A620),"")</f>
        <v/>
      </c>
      <c r="B633" s="131">
        <f>IFERROR(SUM('0'!$B620),"")</f>
        <v>0</v>
      </c>
      <c r="C633" s="131" t="str">
        <f>CONCATENATE('0'!C620,"(",'0'!D620,")")</f>
        <v>()</v>
      </c>
      <c r="D633" s="132">
        <f>IFERROR(SUM('0'!$E620),"")</f>
        <v>0</v>
      </c>
      <c r="E633" s="131">
        <f>IFERROR(SUM('0'!$F620),"")</f>
        <v>0</v>
      </c>
      <c r="F633" s="131" t="str">
        <f>IFERROR(CONCATENATE('0'!$G620),0)</f>
        <v/>
      </c>
      <c r="G633" s="133">
        <f>IFERROR(SUM('0'!$H620),"")</f>
        <v>0</v>
      </c>
      <c r="H633" s="131">
        <f>IFERROR(SUM('0'!$I620),"")</f>
        <v>0</v>
      </c>
      <c r="I633" s="134" t="str">
        <f>IFERROR(CONCATENATE('0'!$J620),0)</f>
        <v/>
      </c>
      <c r="J633" s="131" t="str">
        <f>IFERROR(CONCATENATE('0'!$K620),0)</f>
        <v/>
      </c>
      <c r="K633" s="131">
        <f>IFERROR(SUM('0'!$L620),"")</f>
        <v>0</v>
      </c>
      <c r="L633" s="131">
        <f>IFERROR(SUM('0'!$M620),"")</f>
        <v>0</v>
      </c>
      <c r="M633" s="135" t="str">
        <f t="shared" si="9"/>
        <v/>
      </c>
      <c r="N633" s="135">
        <f>IFERROR(SUM('0'!$Q620),"")</f>
        <v>0</v>
      </c>
      <c r="O633" s="135">
        <f>IFERROR(SUM('0'!$R620),"")</f>
        <v>0</v>
      </c>
      <c r="P633" s="135">
        <f>IFERROR(SUM('0'!$S620),"")</f>
        <v>0</v>
      </c>
      <c r="Q633" s="134" t="str">
        <f>IFERROR(CONCATENATE('0'!$T620),"")</f>
        <v>л/к</v>
      </c>
      <c r="R633" s="136" t="str">
        <f>IFERROR(CONCATENATE('0'!$W620),"")</f>
        <v/>
      </c>
      <c r="S633" s="54"/>
    </row>
    <row r="634" spans="1:19" ht="15.95" hidden="1" customHeight="1">
      <c r="A634" s="130" t="str">
        <f>IFERROR(CONCATENATE('0'!$A621),"")</f>
        <v/>
      </c>
      <c r="B634" s="131">
        <f>IFERROR(SUM('0'!$B621),"")</f>
        <v>0</v>
      </c>
      <c r="C634" s="131" t="str">
        <f>CONCATENATE('0'!C621,"(",'0'!D621,")")</f>
        <v>()</v>
      </c>
      <c r="D634" s="132">
        <f>IFERROR(SUM('0'!$E621),"")</f>
        <v>0</v>
      </c>
      <c r="E634" s="131">
        <f>IFERROR(SUM('0'!$F621),"")</f>
        <v>0</v>
      </c>
      <c r="F634" s="131" t="str">
        <f>IFERROR(CONCATENATE('0'!$G621),0)</f>
        <v/>
      </c>
      <c r="G634" s="133">
        <f>IFERROR(SUM('0'!$H621),"")</f>
        <v>0</v>
      </c>
      <c r="H634" s="131">
        <f>IFERROR(SUM('0'!$I621),"")</f>
        <v>0</v>
      </c>
      <c r="I634" s="134" t="str">
        <f>IFERROR(CONCATENATE('0'!$J621),0)</f>
        <v/>
      </c>
      <c r="J634" s="131" t="str">
        <f>IFERROR(CONCATENATE('0'!$K621),0)</f>
        <v/>
      </c>
      <c r="K634" s="131">
        <f>IFERROR(SUM('0'!$L621),"")</f>
        <v>0</v>
      </c>
      <c r="L634" s="131">
        <f>IFERROR(SUM('0'!$M621),"")</f>
        <v>0</v>
      </c>
      <c r="M634" s="135" t="str">
        <f t="shared" si="9"/>
        <v/>
      </c>
      <c r="N634" s="135">
        <f>IFERROR(SUM('0'!$Q621),"")</f>
        <v>0</v>
      </c>
      <c r="O634" s="135">
        <f>IFERROR(SUM('0'!$R621),"")</f>
        <v>0</v>
      </c>
      <c r="P634" s="135">
        <f>IFERROR(SUM('0'!$S621),"")</f>
        <v>0</v>
      </c>
      <c r="Q634" s="134" t="str">
        <f>IFERROR(CONCATENATE('0'!$T621),"")</f>
        <v>л/к</v>
      </c>
      <c r="R634" s="136" t="str">
        <f>IFERROR(CONCATENATE('0'!$W621),"")</f>
        <v/>
      </c>
      <c r="S634" s="54"/>
    </row>
    <row r="635" spans="1:19" ht="15.95" hidden="1" customHeight="1">
      <c r="A635" s="130" t="str">
        <f>IFERROR(CONCATENATE('0'!$A622),"")</f>
        <v/>
      </c>
      <c r="B635" s="131">
        <f>IFERROR(SUM('0'!$B622),"")</f>
        <v>0</v>
      </c>
      <c r="C635" s="131" t="str">
        <f>CONCATENATE('0'!C622,"(",'0'!D622,")")</f>
        <v>()</v>
      </c>
      <c r="D635" s="132">
        <f>IFERROR(SUM('0'!$E622),"")</f>
        <v>0</v>
      </c>
      <c r="E635" s="131">
        <f>IFERROR(SUM('0'!$F622),"")</f>
        <v>0</v>
      </c>
      <c r="F635" s="131" t="str">
        <f>IFERROR(CONCATENATE('0'!$G622),0)</f>
        <v/>
      </c>
      <c r="G635" s="133">
        <f>IFERROR(SUM('0'!$H622),"")</f>
        <v>0</v>
      </c>
      <c r="H635" s="131">
        <f>IFERROR(SUM('0'!$I622),"")</f>
        <v>0</v>
      </c>
      <c r="I635" s="134" t="str">
        <f>IFERROR(CONCATENATE('0'!$J622),0)</f>
        <v/>
      </c>
      <c r="J635" s="131" t="str">
        <f>IFERROR(CONCATENATE('0'!$K622),0)</f>
        <v/>
      </c>
      <c r="K635" s="131">
        <f>IFERROR(SUM('0'!$L622),"")</f>
        <v>0</v>
      </c>
      <c r="L635" s="131">
        <f>IFERROR(SUM('0'!$M622),"")</f>
        <v>0</v>
      </c>
      <c r="M635" s="135" t="str">
        <f t="shared" si="9"/>
        <v/>
      </c>
      <c r="N635" s="135">
        <f>IFERROR(SUM('0'!$Q622),"")</f>
        <v>0</v>
      </c>
      <c r="O635" s="135">
        <f>IFERROR(SUM('0'!$R622),"")</f>
        <v>0</v>
      </c>
      <c r="P635" s="135">
        <f>IFERROR(SUM('0'!$S622),"")</f>
        <v>0</v>
      </c>
      <c r="Q635" s="134" t="str">
        <f>IFERROR(CONCATENATE('0'!$T622),"")</f>
        <v>л/к</v>
      </c>
      <c r="R635" s="136" t="str">
        <f>IFERROR(CONCATENATE('0'!$W622),"")</f>
        <v/>
      </c>
      <c r="S635" s="54"/>
    </row>
    <row r="636" spans="1:19" ht="15.95" hidden="1" customHeight="1">
      <c r="A636" s="130" t="str">
        <f>IFERROR(CONCATENATE('0'!$A623),"")</f>
        <v/>
      </c>
      <c r="B636" s="131">
        <f>IFERROR(SUM('0'!$B623),"")</f>
        <v>0</v>
      </c>
      <c r="C636" s="131" t="str">
        <f>CONCATENATE('0'!C623,"(",'0'!D623,")")</f>
        <v>()</v>
      </c>
      <c r="D636" s="132">
        <f>IFERROR(SUM('0'!$E623),"")</f>
        <v>0</v>
      </c>
      <c r="E636" s="131">
        <f>IFERROR(SUM('0'!$F623),"")</f>
        <v>0</v>
      </c>
      <c r="F636" s="131" t="str">
        <f>IFERROR(CONCATENATE('0'!$G623),0)</f>
        <v/>
      </c>
      <c r="G636" s="133">
        <f>IFERROR(SUM('0'!$H623),"")</f>
        <v>0</v>
      </c>
      <c r="H636" s="131">
        <f>IFERROR(SUM('0'!$I623),"")</f>
        <v>0</v>
      </c>
      <c r="I636" s="134" t="str">
        <f>IFERROR(CONCATENATE('0'!$J623),0)</f>
        <v/>
      </c>
      <c r="J636" s="131" t="str">
        <f>IFERROR(CONCATENATE('0'!$K623),0)</f>
        <v/>
      </c>
      <c r="K636" s="131">
        <f>IFERROR(SUM('0'!$L623),"")</f>
        <v>0</v>
      </c>
      <c r="L636" s="131">
        <f>IFERROR(SUM('0'!$M623),"")</f>
        <v>0</v>
      </c>
      <c r="M636" s="135" t="str">
        <f t="shared" ref="M636:M699" si="10">IFERROR(SUM(N636/E636),"")</f>
        <v/>
      </c>
      <c r="N636" s="135">
        <f>IFERROR(SUM('0'!$Q623),"")</f>
        <v>0</v>
      </c>
      <c r="O636" s="135">
        <f>IFERROR(SUM('0'!$R623),"")</f>
        <v>0</v>
      </c>
      <c r="P636" s="135">
        <f>IFERROR(SUM('0'!$S623),"")</f>
        <v>0</v>
      </c>
      <c r="Q636" s="134" t="str">
        <f>IFERROR(CONCATENATE('0'!$T623),"")</f>
        <v>л/к</v>
      </c>
      <c r="R636" s="136" t="str">
        <f>IFERROR(CONCATENATE('0'!$W623),"")</f>
        <v/>
      </c>
      <c r="S636" s="54"/>
    </row>
    <row r="637" spans="1:19" ht="15.95" hidden="1" customHeight="1">
      <c r="A637" s="130" t="str">
        <f>IFERROR(CONCATENATE('0'!$A624),"")</f>
        <v/>
      </c>
      <c r="B637" s="131">
        <f>IFERROR(SUM('0'!$B624),"")</f>
        <v>0</v>
      </c>
      <c r="C637" s="131" t="str">
        <f>CONCATENATE('0'!C624,"(",'0'!D624,")")</f>
        <v>()</v>
      </c>
      <c r="D637" s="132">
        <f>IFERROR(SUM('0'!$E624),"")</f>
        <v>0</v>
      </c>
      <c r="E637" s="131">
        <f>IFERROR(SUM('0'!$F624),"")</f>
        <v>0</v>
      </c>
      <c r="F637" s="131" t="str">
        <f>IFERROR(CONCATENATE('0'!$G624),0)</f>
        <v/>
      </c>
      <c r="G637" s="133">
        <f>IFERROR(SUM('0'!$H624),"")</f>
        <v>0</v>
      </c>
      <c r="H637" s="131">
        <f>IFERROR(SUM('0'!$I624),"")</f>
        <v>0</v>
      </c>
      <c r="I637" s="134" t="str">
        <f>IFERROR(CONCATENATE('0'!$J624),0)</f>
        <v/>
      </c>
      <c r="J637" s="131" t="str">
        <f>IFERROR(CONCATENATE('0'!$K624),0)</f>
        <v/>
      </c>
      <c r="K637" s="131">
        <f>IFERROR(SUM('0'!$L624),"")</f>
        <v>0</v>
      </c>
      <c r="L637" s="131">
        <f>IFERROR(SUM('0'!$M624),"")</f>
        <v>0</v>
      </c>
      <c r="M637" s="135" t="str">
        <f t="shared" si="10"/>
        <v/>
      </c>
      <c r="N637" s="135">
        <f>IFERROR(SUM('0'!$Q624),"")</f>
        <v>0</v>
      </c>
      <c r="O637" s="135">
        <f>IFERROR(SUM('0'!$R624),"")</f>
        <v>0</v>
      </c>
      <c r="P637" s="135">
        <f>IFERROR(SUM('0'!$S624),"")</f>
        <v>0</v>
      </c>
      <c r="Q637" s="134" t="str">
        <f>IFERROR(CONCATENATE('0'!$T624),"")</f>
        <v>л/к</v>
      </c>
      <c r="R637" s="136" t="str">
        <f>IFERROR(CONCATENATE('0'!$W624),"")</f>
        <v/>
      </c>
      <c r="S637" s="54"/>
    </row>
    <row r="638" spans="1:19" ht="15.95" hidden="1" customHeight="1">
      <c r="A638" s="130" t="str">
        <f>IFERROR(CONCATENATE('0'!$A625),"")</f>
        <v/>
      </c>
      <c r="B638" s="131">
        <f>IFERROR(SUM('0'!$B625),"")</f>
        <v>0</v>
      </c>
      <c r="C638" s="131" t="str">
        <f>CONCATENATE('0'!C625,"(",'0'!D625,")")</f>
        <v>()</v>
      </c>
      <c r="D638" s="132">
        <f>IFERROR(SUM('0'!$E625),"")</f>
        <v>0</v>
      </c>
      <c r="E638" s="131">
        <f>IFERROR(SUM('0'!$F625),"")</f>
        <v>0</v>
      </c>
      <c r="F638" s="131" t="str">
        <f>IFERROR(CONCATENATE('0'!$G625),0)</f>
        <v/>
      </c>
      <c r="G638" s="133">
        <f>IFERROR(SUM('0'!$H625),"")</f>
        <v>0</v>
      </c>
      <c r="H638" s="131">
        <f>IFERROR(SUM('0'!$I625),"")</f>
        <v>0</v>
      </c>
      <c r="I638" s="134" t="str">
        <f>IFERROR(CONCATENATE('0'!$J625),0)</f>
        <v/>
      </c>
      <c r="J638" s="131" t="str">
        <f>IFERROR(CONCATENATE('0'!$K625),0)</f>
        <v/>
      </c>
      <c r="K638" s="131">
        <f>IFERROR(SUM('0'!$L625),"")</f>
        <v>0</v>
      </c>
      <c r="L638" s="131">
        <f>IFERROR(SUM('0'!$M625),"")</f>
        <v>0</v>
      </c>
      <c r="M638" s="135" t="str">
        <f t="shared" si="10"/>
        <v/>
      </c>
      <c r="N638" s="135">
        <f>IFERROR(SUM('0'!$Q625),"")</f>
        <v>0</v>
      </c>
      <c r="O638" s="135">
        <f>IFERROR(SUM('0'!$R625),"")</f>
        <v>0</v>
      </c>
      <c r="P638" s="135">
        <f>IFERROR(SUM('0'!$S625),"")</f>
        <v>0</v>
      </c>
      <c r="Q638" s="134" t="str">
        <f>IFERROR(CONCATENATE('0'!$T625),"")</f>
        <v>л/к</v>
      </c>
      <c r="R638" s="136" t="str">
        <f>IFERROR(CONCATENATE('0'!$W625),"")</f>
        <v/>
      </c>
      <c r="S638" s="54"/>
    </row>
    <row r="639" spans="1:19" ht="15.95" hidden="1" customHeight="1">
      <c r="A639" s="130" t="str">
        <f>IFERROR(CONCATENATE('0'!$A626),"")</f>
        <v/>
      </c>
      <c r="B639" s="131">
        <f>IFERROR(SUM('0'!$B626),"")</f>
        <v>0</v>
      </c>
      <c r="C639" s="131" t="str">
        <f>CONCATENATE('0'!C626,"(",'0'!D626,")")</f>
        <v>()</v>
      </c>
      <c r="D639" s="132">
        <f>IFERROR(SUM('0'!$E626),"")</f>
        <v>0</v>
      </c>
      <c r="E639" s="131">
        <f>IFERROR(SUM('0'!$F626),"")</f>
        <v>0</v>
      </c>
      <c r="F639" s="131" t="str">
        <f>IFERROR(CONCATENATE('0'!$G626),0)</f>
        <v/>
      </c>
      <c r="G639" s="133">
        <f>IFERROR(SUM('0'!$H626),"")</f>
        <v>0</v>
      </c>
      <c r="H639" s="131">
        <f>IFERROR(SUM('0'!$I626),"")</f>
        <v>0</v>
      </c>
      <c r="I639" s="134" t="str">
        <f>IFERROR(CONCATENATE('0'!$J626),0)</f>
        <v/>
      </c>
      <c r="J639" s="131" t="str">
        <f>IFERROR(CONCATENATE('0'!$K626),0)</f>
        <v/>
      </c>
      <c r="K639" s="131">
        <f>IFERROR(SUM('0'!$L626),"")</f>
        <v>0</v>
      </c>
      <c r="L639" s="131">
        <f>IFERROR(SUM('0'!$M626),"")</f>
        <v>0</v>
      </c>
      <c r="M639" s="135" t="str">
        <f t="shared" si="10"/>
        <v/>
      </c>
      <c r="N639" s="135">
        <f>IFERROR(SUM('0'!$Q626),"")</f>
        <v>0</v>
      </c>
      <c r="O639" s="135">
        <f>IFERROR(SUM('0'!$R626),"")</f>
        <v>0</v>
      </c>
      <c r="P639" s="135">
        <f>IFERROR(SUM('0'!$S626),"")</f>
        <v>0</v>
      </c>
      <c r="Q639" s="134" t="str">
        <f>IFERROR(CONCATENATE('0'!$T626),"")</f>
        <v>л/к</v>
      </c>
      <c r="R639" s="136" t="str">
        <f>IFERROR(CONCATENATE('0'!$W626),"")</f>
        <v/>
      </c>
      <c r="S639" s="54"/>
    </row>
    <row r="640" spans="1:19" ht="15.95" hidden="1" customHeight="1">
      <c r="A640" s="130" t="str">
        <f>IFERROR(CONCATENATE('0'!$A627),"")</f>
        <v/>
      </c>
      <c r="B640" s="131">
        <f>IFERROR(SUM('0'!$B627),"")</f>
        <v>0</v>
      </c>
      <c r="C640" s="131" t="str">
        <f>CONCATENATE('0'!C627,"(",'0'!D627,")")</f>
        <v>()</v>
      </c>
      <c r="D640" s="132">
        <f>IFERROR(SUM('0'!$E627),"")</f>
        <v>0</v>
      </c>
      <c r="E640" s="131">
        <f>IFERROR(SUM('0'!$F627),"")</f>
        <v>0</v>
      </c>
      <c r="F640" s="131" t="str">
        <f>IFERROR(CONCATENATE('0'!$G627),0)</f>
        <v/>
      </c>
      <c r="G640" s="133">
        <f>IFERROR(SUM('0'!$H627),"")</f>
        <v>0</v>
      </c>
      <c r="H640" s="131">
        <f>IFERROR(SUM('0'!$I627),"")</f>
        <v>0</v>
      </c>
      <c r="I640" s="134" t="str">
        <f>IFERROR(CONCATENATE('0'!$J627),0)</f>
        <v/>
      </c>
      <c r="J640" s="131" t="str">
        <f>IFERROR(CONCATENATE('0'!$K627),0)</f>
        <v/>
      </c>
      <c r="K640" s="131">
        <f>IFERROR(SUM('0'!$L627),"")</f>
        <v>0</v>
      </c>
      <c r="L640" s="131">
        <f>IFERROR(SUM('0'!$M627),"")</f>
        <v>0</v>
      </c>
      <c r="M640" s="135" t="str">
        <f t="shared" si="10"/>
        <v/>
      </c>
      <c r="N640" s="135">
        <f>IFERROR(SUM('0'!$Q627),"")</f>
        <v>0</v>
      </c>
      <c r="O640" s="135">
        <f>IFERROR(SUM('0'!$R627),"")</f>
        <v>0</v>
      </c>
      <c r="P640" s="135">
        <f>IFERROR(SUM('0'!$S627),"")</f>
        <v>0</v>
      </c>
      <c r="Q640" s="134" t="str">
        <f>IFERROR(CONCATENATE('0'!$T627),"")</f>
        <v>л/к</v>
      </c>
      <c r="R640" s="136" t="str">
        <f>IFERROR(CONCATENATE('0'!$W627),"")</f>
        <v/>
      </c>
      <c r="S640" s="54"/>
    </row>
    <row r="641" spans="1:19" ht="15.95" hidden="1" customHeight="1">
      <c r="A641" s="130" t="str">
        <f>IFERROR(CONCATENATE('0'!$A628),"")</f>
        <v/>
      </c>
      <c r="B641" s="131">
        <f>IFERROR(SUM('0'!$B628),"")</f>
        <v>0</v>
      </c>
      <c r="C641" s="131" t="str">
        <f>CONCATENATE('0'!C628,"(",'0'!D628,")")</f>
        <v>()</v>
      </c>
      <c r="D641" s="132">
        <f>IFERROR(SUM('0'!$E628),"")</f>
        <v>0</v>
      </c>
      <c r="E641" s="131">
        <f>IFERROR(SUM('0'!$F628),"")</f>
        <v>0</v>
      </c>
      <c r="F641" s="131" t="str">
        <f>IFERROR(CONCATENATE('0'!$G628),0)</f>
        <v/>
      </c>
      <c r="G641" s="133">
        <f>IFERROR(SUM('0'!$H628),"")</f>
        <v>0</v>
      </c>
      <c r="H641" s="131">
        <f>IFERROR(SUM('0'!$I628),"")</f>
        <v>0</v>
      </c>
      <c r="I641" s="134" t="str">
        <f>IFERROR(CONCATENATE('0'!$J628),0)</f>
        <v/>
      </c>
      <c r="J641" s="131" t="str">
        <f>IFERROR(CONCATENATE('0'!$K628),0)</f>
        <v/>
      </c>
      <c r="K641" s="131">
        <f>IFERROR(SUM('0'!$L628),"")</f>
        <v>0</v>
      </c>
      <c r="L641" s="131">
        <f>IFERROR(SUM('0'!$M628),"")</f>
        <v>0</v>
      </c>
      <c r="M641" s="135" t="str">
        <f t="shared" si="10"/>
        <v/>
      </c>
      <c r="N641" s="135">
        <f>IFERROR(SUM('0'!$Q628),"")</f>
        <v>0</v>
      </c>
      <c r="O641" s="135">
        <f>IFERROR(SUM('0'!$R628),"")</f>
        <v>0</v>
      </c>
      <c r="P641" s="135">
        <f>IFERROR(SUM('0'!$S628),"")</f>
        <v>0</v>
      </c>
      <c r="Q641" s="134" t="str">
        <f>IFERROR(CONCATENATE('0'!$T628),"")</f>
        <v>л/к</v>
      </c>
      <c r="R641" s="136" t="str">
        <f>IFERROR(CONCATENATE('0'!$W628),"")</f>
        <v/>
      </c>
      <c r="S641" s="54"/>
    </row>
    <row r="642" spans="1:19" ht="15.95" hidden="1" customHeight="1">
      <c r="A642" s="130" t="str">
        <f>IFERROR(CONCATENATE('0'!$A629),"")</f>
        <v/>
      </c>
      <c r="B642" s="131">
        <f>IFERROR(SUM('0'!$B629),"")</f>
        <v>0</v>
      </c>
      <c r="C642" s="131" t="str">
        <f>CONCATENATE('0'!C629,"(",'0'!D629,")")</f>
        <v>()</v>
      </c>
      <c r="D642" s="132">
        <f>IFERROR(SUM('0'!$E629),"")</f>
        <v>0</v>
      </c>
      <c r="E642" s="131">
        <f>IFERROR(SUM('0'!$F629),"")</f>
        <v>0</v>
      </c>
      <c r="F642" s="131" t="str">
        <f>IFERROR(CONCATENATE('0'!$G629),0)</f>
        <v/>
      </c>
      <c r="G642" s="133">
        <f>IFERROR(SUM('0'!$H629),"")</f>
        <v>0</v>
      </c>
      <c r="H642" s="131">
        <f>IFERROR(SUM('0'!$I629),"")</f>
        <v>0</v>
      </c>
      <c r="I642" s="134" t="str">
        <f>IFERROR(CONCATENATE('0'!$J629),0)</f>
        <v/>
      </c>
      <c r="J642" s="131" t="str">
        <f>IFERROR(CONCATENATE('0'!$K629),0)</f>
        <v/>
      </c>
      <c r="K642" s="131">
        <f>IFERROR(SUM('0'!$L629),"")</f>
        <v>0</v>
      </c>
      <c r="L642" s="131">
        <f>IFERROR(SUM('0'!$M629),"")</f>
        <v>0</v>
      </c>
      <c r="M642" s="135" t="str">
        <f t="shared" si="10"/>
        <v/>
      </c>
      <c r="N642" s="135">
        <f>IFERROR(SUM('0'!$Q629),"")</f>
        <v>0</v>
      </c>
      <c r="O642" s="135">
        <f>IFERROR(SUM('0'!$R629),"")</f>
        <v>0</v>
      </c>
      <c r="P642" s="135">
        <f>IFERROR(SUM('0'!$S629),"")</f>
        <v>0</v>
      </c>
      <c r="Q642" s="134" t="str">
        <f>IFERROR(CONCATENATE('0'!$T629),"")</f>
        <v>л/к</v>
      </c>
      <c r="R642" s="136" t="str">
        <f>IFERROR(CONCATENATE('0'!$W629),"")</f>
        <v/>
      </c>
      <c r="S642" s="54"/>
    </row>
    <row r="643" spans="1:19" ht="15.95" hidden="1" customHeight="1">
      <c r="A643" s="130" t="str">
        <f>IFERROR(CONCATENATE('0'!$A630),"")</f>
        <v/>
      </c>
      <c r="B643" s="131">
        <f>IFERROR(SUM('0'!$B630),"")</f>
        <v>0</v>
      </c>
      <c r="C643" s="131" t="str">
        <f>CONCATENATE('0'!C630,"(",'0'!D630,")")</f>
        <v>()</v>
      </c>
      <c r="D643" s="132">
        <f>IFERROR(SUM('0'!$E630),"")</f>
        <v>0</v>
      </c>
      <c r="E643" s="131">
        <f>IFERROR(SUM('0'!$F630),"")</f>
        <v>0</v>
      </c>
      <c r="F643" s="131" t="str">
        <f>IFERROR(CONCATENATE('0'!$G630),0)</f>
        <v/>
      </c>
      <c r="G643" s="133">
        <f>IFERROR(SUM('0'!$H630),"")</f>
        <v>0</v>
      </c>
      <c r="H643" s="131">
        <f>IFERROR(SUM('0'!$I630),"")</f>
        <v>0</v>
      </c>
      <c r="I643" s="134" t="str">
        <f>IFERROR(CONCATENATE('0'!$J630),0)</f>
        <v/>
      </c>
      <c r="J643" s="131" t="str">
        <f>IFERROR(CONCATENATE('0'!$K630),0)</f>
        <v/>
      </c>
      <c r="K643" s="131">
        <f>IFERROR(SUM('0'!$L630),"")</f>
        <v>0</v>
      </c>
      <c r="L643" s="131">
        <f>IFERROR(SUM('0'!$M630),"")</f>
        <v>0</v>
      </c>
      <c r="M643" s="135" t="str">
        <f t="shared" si="10"/>
        <v/>
      </c>
      <c r="N643" s="135">
        <f>IFERROR(SUM('0'!$Q630),"")</f>
        <v>0</v>
      </c>
      <c r="O643" s="135">
        <f>IFERROR(SUM('0'!$R630),"")</f>
        <v>0</v>
      </c>
      <c r="P643" s="135">
        <f>IFERROR(SUM('0'!$S630),"")</f>
        <v>0</v>
      </c>
      <c r="Q643" s="134" t="str">
        <f>IFERROR(CONCATENATE('0'!$T630),"")</f>
        <v>л/к</v>
      </c>
      <c r="R643" s="136" t="str">
        <f>IFERROR(CONCATENATE('0'!$W630),"")</f>
        <v/>
      </c>
      <c r="S643" s="54"/>
    </row>
    <row r="644" spans="1:19" ht="15.95" hidden="1" customHeight="1">
      <c r="A644" s="130" t="str">
        <f>IFERROR(CONCATENATE('0'!$A631),"")</f>
        <v/>
      </c>
      <c r="B644" s="131">
        <f>IFERROR(SUM('0'!$B631),"")</f>
        <v>0</v>
      </c>
      <c r="C644" s="131" t="str">
        <f>CONCATENATE('0'!C631,"(",'0'!D631,")")</f>
        <v>()</v>
      </c>
      <c r="D644" s="132">
        <f>IFERROR(SUM('0'!$E631),"")</f>
        <v>0</v>
      </c>
      <c r="E644" s="131">
        <f>IFERROR(SUM('0'!$F631),"")</f>
        <v>0</v>
      </c>
      <c r="F644" s="131" t="str">
        <f>IFERROR(CONCATENATE('0'!$G631),0)</f>
        <v/>
      </c>
      <c r="G644" s="133">
        <f>IFERROR(SUM('0'!$H631),"")</f>
        <v>0</v>
      </c>
      <c r="H644" s="131">
        <f>IFERROR(SUM('0'!$I631),"")</f>
        <v>0</v>
      </c>
      <c r="I644" s="134" t="str">
        <f>IFERROR(CONCATENATE('0'!$J631),0)</f>
        <v/>
      </c>
      <c r="J644" s="131" t="str">
        <f>IFERROR(CONCATENATE('0'!$K631),0)</f>
        <v/>
      </c>
      <c r="K644" s="131">
        <f>IFERROR(SUM('0'!$L631),"")</f>
        <v>0</v>
      </c>
      <c r="L644" s="131">
        <f>IFERROR(SUM('0'!$M631),"")</f>
        <v>0</v>
      </c>
      <c r="M644" s="135" t="str">
        <f t="shared" si="10"/>
        <v/>
      </c>
      <c r="N644" s="135">
        <f>IFERROR(SUM('0'!$Q631),"")</f>
        <v>0</v>
      </c>
      <c r="O644" s="135">
        <f>IFERROR(SUM('0'!$R631),"")</f>
        <v>0</v>
      </c>
      <c r="P644" s="135">
        <f>IFERROR(SUM('0'!$S631),"")</f>
        <v>0</v>
      </c>
      <c r="Q644" s="134" t="str">
        <f>IFERROR(CONCATENATE('0'!$T631),"")</f>
        <v>л/к</v>
      </c>
      <c r="R644" s="136" t="str">
        <f>IFERROR(CONCATENATE('0'!$W631),"")</f>
        <v/>
      </c>
      <c r="S644" s="54"/>
    </row>
    <row r="645" spans="1:19" ht="15.95" hidden="1" customHeight="1">
      <c r="A645" s="130" t="str">
        <f>IFERROR(CONCATENATE('0'!$A632),"")</f>
        <v/>
      </c>
      <c r="B645" s="131">
        <f>IFERROR(SUM('0'!$B632),"")</f>
        <v>0</v>
      </c>
      <c r="C645" s="131" t="str">
        <f>CONCATENATE('0'!C632,"(",'0'!D632,")")</f>
        <v>()</v>
      </c>
      <c r="D645" s="132">
        <f>IFERROR(SUM('0'!$E632),"")</f>
        <v>0</v>
      </c>
      <c r="E645" s="131">
        <f>IFERROR(SUM('0'!$F632),"")</f>
        <v>0</v>
      </c>
      <c r="F645" s="131" t="str">
        <f>IFERROR(CONCATENATE('0'!$G632),0)</f>
        <v/>
      </c>
      <c r="G645" s="133">
        <f>IFERROR(SUM('0'!$H632),"")</f>
        <v>0</v>
      </c>
      <c r="H645" s="131">
        <f>IFERROR(SUM('0'!$I632),"")</f>
        <v>0</v>
      </c>
      <c r="I645" s="134" t="str">
        <f>IFERROR(CONCATENATE('0'!$J632),0)</f>
        <v/>
      </c>
      <c r="J645" s="131" t="str">
        <f>IFERROR(CONCATENATE('0'!$K632),0)</f>
        <v/>
      </c>
      <c r="K645" s="131">
        <f>IFERROR(SUM('0'!$L632),"")</f>
        <v>0</v>
      </c>
      <c r="L645" s="131">
        <f>IFERROR(SUM('0'!$M632),"")</f>
        <v>0</v>
      </c>
      <c r="M645" s="135" t="str">
        <f t="shared" si="10"/>
        <v/>
      </c>
      <c r="N645" s="135">
        <f>IFERROR(SUM('0'!$Q632),"")</f>
        <v>0</v>
      </c>
      <c r="O645" s="135">
        <f>IFERROR(SUM('0'!$R632),"")</f>
        <v>0</v>
      </c>
      <c r="P645" s="135">
        <f>IFERROR(SUM('0'!$S632),"")</f>
        <v>0</v>
      </c>
      <c r="Q645" s="134" t="str">
        <f>IFERROR(CONCATENATE('0'!$T632),"")</f>
        <v>л/к</v>
      </c>
      <c r="R645" s="136" t="str">
        <f>IFERROR(CONCATENATE('0'!$W632),"")</f>
        <v/>
      </c>
      <c r="S645" s="54"/>
    </row>
    <row r="646" spans="1:19" ht="15.95" hidden="1" customHeight="1">
      <c r="A646" s="130" t="str">
        <f>IFERROR(CONCATENATE('0'!$A633),"")</f>
        <v/>
      </c>
      <c r="B646" s="131">
        <f>IFERROR(SUM('0'!$B633),"")</f>
        <v>0</v>
      </c>
      <c r="C646" s="131" t="str">
        <f>CONCATENATE('0'!C633,"(",'0'!D633,")")</f>
        <v>()</v>
      </c>
      <c r="D646" s="132">
        <f>IFERROR(SUM('0'!$E633),"")</f>
        <v>0</v>
      </c>
      <c r="E646" s="131">
        <f>IFERROR(SUM('0'!$F633),"")</f>
        <v>0</v>
      </c>
      <c r="F646" s="131" t="str">
        <f>IFERROR(CONCATENATE('0'!$G633),0)</f>
        <v/>
      </c>
      <c r="G646" s="133">
        <f>IFERROR(SUM('0'!$H633),"")</f>
        <v>0</v>
      </c>
      <c r="H646" s="131">
        <f>IFERROR(SUM('0'!$I633),"")</f>
        <v>0</v>
      </c>
      <c r="I646" s="134" t="str">
        <f>IFERROR(CONCATENATE('0'!$J633),0)</f>
        <v/>
      </c>
      <c r="J646" s="131" t="str">
        <f>IFERROR(CONCATENATE('0'!$K633),0)</f>
        <v/>
      </c>
      <c r="K646" s="131">
        <f>IFERROR(SUM('0'!$L633),"")</f>
        <v>0</v>
      </c>
      <c r="L646" s="131">
        <f>IFERROR(SUM('0'!$M633),"")</f>
        <v>0</v>
      </c>
      <c r="M646" s="135" t="str">
        <f t="shared" si="10"/>
        <v/>
      </c>
      <c r="N646" s="135">
        <f>IFERROR(SUM('0'!$Q633),"")</f>
        <v>0</v>
      </c>
      <c r="O646" s="135">
        <f>IFERROR(SUM('0'!$R633),"")</f>
        <v>0</v>
      </c>
      <c r="P646" s="135">
        <f>IFERROR(SUM('0'!$S633),"")</f>
        <v>0</v>
      </c>
      <c r="Q646" s="134" t="str">
        <f>IFERROR(CONCATENATE('0'!$T633),"")</f>
        <v>л/к</v>
      </c>
      <c r="R646" s="136" t="str">
        <f>IFERROR(CONCATENATE('0'!$W633),"")</f>
        <v/>
      </c>
      <c r="S646" s="54"/>
    </row>
    <row r="647" spans="1:19" ht="15.95" hidden="1" customHeight="1">
      <c r="A647" s="130" t="str">
        <f>IFERROR(CONCATENATE('0'!$A634),"")</f>
        <v/>
      </c>
      <c r="B647" s="131">
        <f>IFERROR(SUM('0'!$B634),"")</f>
        <v>0</v>
      </c>
      <c r="C647" s="131" t="str">
        <f>CONCATENATE('0'!C634,"(",'0'!D634,")")</f>
        <v>()</v>
      </c>
      <c r="D647" s="132">
        <f>IFERROR(SUM('0'!$E634),"")</f>
        <v>0</v>
      </c>
      <c r="E647" s="131">
        <f>IFERROR(SUM('0'!$F634),"")</f>
        <v>0</v>
      </c>
      <c r="F647" s="131" t="str">
        <f>IFERROR(CONCATENATE('0'!$G634),0)</f>
        <v/>
      </c>
      <c r="G647" s="133">
        <f>IFERROR(SUM('0'!$H634),"")</f>
        <v>0</v>
      </c>
      <c r="H647" s="131">
        <f>IFERROR(SUM('0'!$I634),"")</f>
        <v>0</v>
      </c>
      <c r="I647" s="134" t="str">
        <f>IFERROR(CONCATENATE('0'!$J634),0)</f>
        <v/>
      </c>
      <c r="J647" s="131" t="str">
        <f>IFERROR(CONCATENATE('0'!$K634),0)</f>
        <v/>
      </c>
      <c r="K647" s="131">
        <f>IFERROR(SUM('0'!$L634),"")</f>
        <v>0</v>
      </c>
      <c r="L647" s="131">
        <f>IFERROR(SUM('0'!$M634),"")</f>
        <v>0</v>
      </c>
      <c r="M647" s="135" t="str">
        <f t="shared" si="10"/>
        <v/>
      </c>
      <c r="N647" s="135">
        <f>IFERROR(SUM('0'!$Q634),"")</f>
        <v>0</v>
      </c>
      <c r="O647" s="135">
        <f>IFERROR(SUM('0'!$R634),"")</f>
        <v>0</v>
      </c>
      <c r="P647" s="135">
        <f>IFERROR(SUM('0'!$S634),"")</f>
        <v>0</v>
      </c>
      <c r="Q647" s="134" t="str">
        <f>IFERROR(CONCATENATE('0'!$T634),"")</f>
        <v>л/к</v>
      </c>
      <c r="R647" s="136" t="str">
        <f>IFERROR(CONCATENATE('0'!$W634),"")</f>
        <v/>
      </c>
      <c r="S647" s="54"/>
    </row>
    <row r="648" spans="1:19" ht="15.95" hidden="1" customHeight="1">
      <c r="A648" s="130" t="str">
        <f>IFERROR(CONCATENATE('0'!$A635),"")</f>
        <v/>
      </c>
      <c r="B648" s="131">
        <f>IFERROR(SUM('0'!$B635),"")</f>
        <v>0</v>
      </c>
      <c r="C648" s="131" t="str">
        <f>CONCATENATE('0'!C635,"(",'0'!D635,")")</f>
        <v>()</v>
      </c>
      <c r="D648" s="132">
        <f>IFERROR(SUM('0'!$E635),"")</f>
        <v>0</v>
      </c>
      <c r="E648" s="131">
        <f>IFERROR(SUM('0'!$F635),"")</f>
        <v>0</v>
      </c>
      <c r="F648" s="131" t="str">
        <f>IFERROR(CONCATENATE('0'!$G635),0)</f>
        <v/>
      </c>
      <c r="G648" s="133">
        <f>IFERROR(SUM('0'!$H635),"")</f>
        <v>0</v>
      </c>
      <c r="H648" s="131">
        <f>IFERROR(SUM('0'!$I635),"")</f>
        <v>0</v>
      </c>
      <c r="I648" s="134" t="str">
        <f>IFERROR(CONCATENATE('0'!$J635),0)</f>
        <v/>
      </c>
      <c r="J648" s="131" t="str">
        <f>IFERROR(CONCATENATE('0'!$K635),0)</f>
        <v/>
      </c>
      <c r="K648" s="131">
        <f>IFERROR(SUM('0'!$L635),"")</f>
        <v>0</v>
      </c>
      <c r="L648" s="131">
        <f>IFERROR(SUM('0'!$M635),"")</f>
        <v>0</v>
      </c>
      <c r="M648" s="135" t="str">
        <f t="shared" si="10"/>
        <v/>
      </c>
      <c r="N648" s="135">
        <f>IFERROR(SUM('0'!$Q635),"")</f>
        <v>0</v>
      </c>
      <c r="O648" s="135">
        <f>IFERROR(SUM('0'!$R635),"")</f>
        <v>0</v>
      </c>
      <c r="P648" s="135">
        <f>IFERROR(SUM('0'!$S635),"")</f>
        <v>0</v>
      </c>
      <c r="Q648" s="134" t="str">
        <f>IFERROR(CONCATENATE('0'!$T635),"")</f>
        <v>л/к</v>
      </c>
      <c r="R648" s="136" t="str">
        <f>IFERROR(CONCATENATE('0'!$W635),"")</f>
        <v/>
      </c>
      <c r="S648" s="54"/>
    </row>
    <row r="649" spans="1:19" ht="15.95" hidden="1" customHeight="1">
      <c r="A649" s="130" t="str">
        <f>IFERROR(CONCATENATE('0'!$A636),"")</f>
        <v/>
      </c>
      <c r="B649" s="131">
        <f>IFERROR(SUM('0'!$B636),"")</f>
        <v>0</v>
      </c>
      <c r="C649" s="131" t="str">
        <f>CONCATENATE('0'!C636,"(",'0'!D636,")")</f>
        <v>()</v>
      </c>
      <c r="D649" s="132">
        <f>IFERROR(SUM('0'!$E636),"")</f>
        <v>0</v>
      </c>
      <c r="E649" s="131">
        <f>IFERROR(SUM('0'!$F636),"")</f>
        <v>0</v>
      </c>
      <c r="F649" s="131" t="str">
        <f>IFERROR(CONCATENATE('0'!$G636),0)</f>
        <v/>
      </c>
      <c r="G649" s="133">
        <f>IFERROR(SUM('0'!$H636),"")</f>
        <v>0</v>
      </c>
      <c r="H649" s="131">
        <f>IFERROR(SUM('0'!$I636),"")</f>
        <v>0</v>
      </c>
      <c r="I649" s="134" t="str">
        <f>IFERROR(CONCATENATE('0'!$J636),0)</f>
        <v/>
      </c>
      <c r="J649" s="131" t="str">
        <f>IFERROR(CONCATENATE('0'!$K636),0)</f>
        <v/>
      </c>
      <c r="K649" s="131">
        <f>IFERROR(SUM('0'!$L636),"")</f>
        <v>0</v>
      </c>
      <c r="L649" s="131">
        <f>IFERROR(SUM('0'!$M636),"")</f>
        <v>0</v>
      </c>
      <c r="M649" s="135" t="str">
        <f t="shared" si="10"/>
        <v/>
      </c>
      <c r="N649" s="135">
        <f>IFERROR(SUM('0'!$Q636),"")</f>
        <v>0</v>
      </c>
      <c r="O649" s="135">
        <f>IFERROR(SUM('0'!$R636),"")</f>
        <v>0</v>
      </c>
      <c r="P649" s="135">
        <f>IFERROR(SUM('0'!$S636),"")</f>
        <v>0</v>
      </c>
      <c r="Q649" s="134" t="str">
        <f>IFERROR(CONCATENATE('0'!$T636),"")</f>
        <v>л/к</v>
      </c>
      <c r="R649" s="136" t="str">
        <f>IFERROR(CONCATENATE('0'!$W636),"")</f>
        <v/>
      </c>
      <c r="S649" s="54"/>
    </row>
    <row r="650" spans="1:19" ht="15.95" hidden="1" customHeight="1">
      <c r="A650" s="130" t="str">
        <f>IFERROR(CONCATENATE('0'!$A637),"")</f>
        <v/>
      </c>
      <c r="B650" s="131">
        <f>IFERROR(SUM('0'!$B637),"")</f>
        <v>0</v>
      </c>
      <c r="C650" s="131" t="str">
        <f>CONCATENATE('0'!C637,"(",'0'!D637,")")</f>
        <v>()</v>
      </c>
      <c r="D650" s="132">
        <f>IFERROR(SUM('0'!$E637),"")</f>
        <v>0</v>
      </c>
      <c r="E650" s="131">
        <f>IFERROR(SUM('0'!$F637),"")</f>
        <v>0</v>
      </c>
      <c r="F650" s="131" t="str">
        <f>IFERROR(CONCATENATE('0'!$G637),0)</f>
        <v/>
      </c>
      <c r="G650" s="133">
        <f>IFERROR(SUM('0'!$H637),"")</f>
        <v>0</v>
      </c>
      <c r="H650" s="131">
        <f>IFERROR(SUM('0'!$I637),"")</f>
        <v>0</v>
      </c>
      <c r="I650" s="134" t="str">
        <f>IFERROR(CONCATENATE('0'!$J637),0)</f>
        <v/>
      </c>
      <c r="J650" s="131" t="str">
        <f>IFERROR(CONCATENATE('0'!$K637),0)</f>
        <v/>
      </c>
      <c r="K650" s="131">
        <f>IFERROR(SUM('0'!$L637),"")</f>
        <v>0</v>
      </c>
      <c r="L650" s="131">
        <f>IFERROR(SUM('0'!$M637),"")</f>
        <v>0</v>
      </c>
      <c r="M650" s="135" t="str">
        <f t="shared" si="10"/>
        <v/>
      </c>
      <c r="N650" s="135">
        <f>IFERROR(SUM('0'!$Q637),"")</f>
        <v>0</v>
      </c>
      <c r="O650" s="135">
        <f>IFERROR(SUM('0'!$R637),"")</f>
        <v>0</v>
      </c>
      <c r="P650" s="135">
        <f>IFERROR(SUM('0'!$S637),"")</f>
        <v>0</v>
      </c>
      <c r="Q650" s="134" t="str">
        <f>IFERROR(CONCATENATE('0'!$T637),"")</f>
        <v>л/к</v>
      </c>
      <c r="R650" s="136" t="str">
        <f>IFERROR(CONCATENATE('0'!$W637),"")</f>
        <v/>
      </c>
      <c r="S650" s="54"/>
    </row>
    <row r="651" spans="1:19" ht="15.95" hidden="1" customHeight="1">
      <c r="A651" s="130" t="str">
        <f>IFERROR(CONCATENATE('0'!$A638),"")</f>
        <v/>
      </c>
      <c r="B651" s="131">
        <f>IFERROR(SUM('0'!$B638),"")</f>
        <v>0</v>
      </c>
      <c r="C651" s="131" t="str">
        <f>CONCATENATE('0'!C638,"(",'0'!D638,")")</f>
        <v>()</v>
      </c>
      <c r="D651" s="132">
        <f>IFERROR(SUM('0'!$E638),"")</f>
        <v>0</v>
      </c>
      <c r="E651" s="131">
        <f>IFERROR(SUM('0'!$F638),"")</f>
        <v>0</v>
      </c>
      <c r="F651" s="131" t="str">
        <f>IFERROR(CONCATENATE('0'!$G638),0)</f>
        <v/>
      </c>
      <c r="G651" s="133">
        <f>IFERROR(SUM('0'!$H638),"")</f>
        <v>0</v>
      </c>
      <c r="H651" s="131">
        <f>IFERROR(SUM('0'!$I638),"")</f>
        <v>0</v>
      </c>
      <c r="I651" s="134" t="str">
        <f>IFERROR(CONCATENATE('0'!$J638),0)</f>
        <v/>
      </c>
      <c r="J651" s="131" t="str">
        <f>IFERROR(CONCATENATE('0'!$K638),0)</f>
        <v/>
      </c>
      <c r="K651" s="131">
        <f>IFERROR(SUM('0'!$L638),"")</f>
        <v>0</v>
      </c>
      <c r="L651" s="131">
        <f>IFERROR(SUM('0'!$M638),"")</f>
        <v>0</v>
      </c>
      <c r="M651" s="135" t="str">
        <f t="shared" si="10"/>
        <v/>
      </c>
      <c r="N651" s="135">
        <f>IFERROR(SUM('0'!$Q638),"")</f>
        <v>0</v>
      </c>
      <c r="O651" s="135">
        <f>IFERROR(SUM('0'!$R638),"")</f>
        <v>0</v>
      </c>
      <c r="P651" s="135">
        <f>IFERROR(SUM('0'!$S638),"")</f>
        <v>0</v>
      </c>
      <c r="Q651" s="134" t="str">
        <f>IFERROR(CONCATENATE('0'!$T638),"")</f>
        <v>л/к</v>
      </c>
      <c r="R651" s="136" t="str">
        <f>IFERROR(CONCATENATE('0'!$W638),"")</f>
        <v/>
      </c>
      <c r="S651" s="54"/>
    </row>
    <row r="652" spans="1:19" ht="15.95" hidden="1" customHeight="1">
      <c r="A652" s="130" t="str">
        <f>IFERROR(CONCATENATE('0'!$A639),"")</f>
        <v/>
      </c>
      <c r="B652" s="131">
        <f>IFERROR(SUM('0'!$B639),"")</f>
        <v>0</v>
      </c>
      <c r="C652" s="131" t="str">
        <f>CONCATENATE('0'!C639,"(",'0'!D639,")")</f>
        <v>()</v>
      </c>
      <c r="D652" s="132">
        <f>IFERROR(SUM('0'!$E639),"")</f>
        <v>0</v>
      </c>
      <c r="E652" s="131">
        <f>IFERROR(SUM('0'!$F639),"")</f>
        <v>0</v>
      </c>
      <c r="F652" s="131" t="str">
        <f>IFERROR(CONCATENATE('0'!$G639),0)</f>
        <v/>
      </c>
      <c r="G652" s="133">
        <f>IFERROR(SUM('0'!$H639),"")</f>
        <v>0</v>
      </c>
      <c r="H652" s="131">
        <f>IFERROR(SUM('0'!$I639),"")</f>
        <v>0</v>
      </c>
      <c r="I652" s="134" t="str">
        <f>IFERROR(CONCATENATE('0'!$J639),0)</f>
        <v/>
      </c>
      <c r="J652" s="131" t="str">
        <f>IFERROR(CONCATENATE('0'!$K639),0)</f>
        <v/>
      </c>
      <c r="K652" s="131">
        <f>IFERROR(SUM('0'!$L639),"")</f>
        <v>0</v>
      </c>
      <c r="L652" s="131">
        <f>IFERROR(SUM('0'!$M639),"")</f>
        <v>0</v>
      </c>
      <c r="M652" s="135" t="str">
        <f t="shared" si="10"/>
        <v/>
      </c>
      <c r="N652" s="135">
        <f>IFERROR(SUM('0'!$Q639),"")</f>
        <v>0</v>
      </c>
      <c r="O652" s="135">
        <f>IFERROR(SUM('0'!$R639),"")</f>
        <v>0</v>
      </c>
      <c r="P652" s="135">
        <f>IFERROR(SUM('0'!$S639),"")</f>
        <v>0</v>
      </c>
      <c r="Q652" s="134" t="str">
        <f>IFERROR(CONCATENATE('0'!$T639),"")</f>
        <v>л/к</v>
      </c>
      <c r="R652" s="136" t="str">
        <f>IFERROR(CONCATENATE('0'!$W639),"")</f>
        <v/>
      </c>
      <c r="S652" s="54"/>
    </row>
    <row r="653" spans="1:19" ht="15.95" hidden="1" customHeight="1">
      <c r="A653" s="130" t="str">
        <f>IFERROR(CONCATENATE('0'!$A640),"")</f>
        <v/>
      </c>
      <c r="B653" s="131">
        <f>IFERROR(SUM('0'!$B640),"")</f>
        <v>0</v>
      </c>
      <c r="C653" s="131" t="str">
        <f>CONCATENATE('0'!C640,"(",'0'!D640,")")</f>
        <v>()</v>
      </c>
      <c r="D653" s="132">
        <f>IFERROR(SUM('0'!$E640),"")</f>
        <v>0</v>
      </c>
      <c r="E653" s="131">
        <f>IFERROR(SUM('0'!$F640),"")</f>
        <v>0</v>
      </c>
      <c r="F653" s="131" t="str">
        <f>IFERROR(CONCATENATE('0'!$G640),0)</f>
        <v/>
      </c>
      <c r="G653" s="133">
        <f>IFERROR(SUM('0'!$H640),"")</f>
        <v>0</v>
      </c>
      <c r="H653" s="131">
        <f>IFERROR(SUM('0'!$I640),"")</f>
        <v>0</v>
      </c>
      <c r="I653" s="134" t="str">
        <f>IFERROR(CONCATENATE('0'!$J640),0)</f>
        <v/>
      </c>
      <c r="J653" s="131" t="str">
        <f>IFERROR(CONCATENATE('0'!$K640),0)</f>
        <v/>
      </c>
      <c r="K653" s="131">
        <f>IFERROR(SUM('0'!$L640),"")</f>
        <v>0</v>
      </c>
      <c r="L653" s="131">
        <f>IFERROR(SUM('0'!$M640),"")</f>
        <v>0</v>
      </c>
      <c r="M653" s="135" t="str">
        <f t="shared" si="10"/>
        <v/>
      </c>
      <c r="N653" s="135">
        <f>IFERROR(SUM('0'!$Q640),"")</f>
        <v>0</v>
      </c>
      <c r="O653" s="135">
        <f>IFERROR(SUM('0'!$R640),"")</f>
        <v>0</v>
      </c>
      <c r="P653" s="135">
        <f>IFERROR(SUM('0'!$S640),"")</f>
        <v>0</v>
      </c>
      <c r="Q653" s="134" t="str">
        <f>IFERROR(CONCATENATE('0'!$T640),"")</f>
        <v>л/к</v>
      </c>
      <c r="R653" s="136" t="str">
        <f>IFERROR(CONCATENATE('0'!$W640),"")</f>
        <v/>
      </c>
      <c r="S653" s="54"/>
    </row>
    <row r="654" spans="1:19" ht="15.95" hidden="1" customHeight="1">
      <c r="A654" s="130" t="str">
        <f>IFERROR(CONCATENATE('0'!$A641),"")</f>
        <v/>
      </c>
      <c r="B654" s="131">
        <f>IFERROR(SUM('0'!$B641),"")</f>
        <v>0</v>
      </c>
      <c r="C654" s="131" t="str">
        <f>CONCATENATE('0'!C641,"(",'0'!D641,")")</f>
        <v>()</v>
      </c>
      <c r="D654" s="132">
        <f>IFERROR(SUM('0'!$E641),"")</f>
        <v>0</v>
      </c>
      <c r="E654" s="131">
        <f>IFERROR(SUM('0'!$F641),"")</f>
        <v>0</v>
      </c>
      <c r="F654" s="131" t="str">
        <f>IFERROR(CONCATENATE('0'!$G641),0)</f>
        <v/>
      </c>
      <c r="G654" s="133">
        <f>IFERROR(SUM('0'!$H641),"")</f>
        <v>0</v>
      </c>
      <c r="H654" s="131">
        <f>IFERROR(SUM('0'!$I641),"")</f>
        <v>0</v>
      </c>
      <c r="I654" s="134" t="str">
        <f>IFERROR(CONCATENATE('0'!$J641),0)</f>
        <v/>
      </c>
      <c r="J654" s="131" t="str">
        <f>IFERROR(CONCATENATE('0'!$K641),0)</f>
        <v/>
      </c>
      <c r="K654" s="131">
        <f>IFERROR(SUM('0'!$L641),"")</f>
        <v>0</v>
      </c>
      <c r="L654" s="131">
        <f>IFERROR(SUM('0'!$M641),"")</f>
        <v>0</v>
      </c>
      <c r="M654" s="135" t="str">
        <f t="shared" si="10"/>
        <v/>
      </c>
      <c r="N654" s="135">
        <f>IFERROR(SUM('0'!$Q641),"")</f>
        <v>0</v>
      </c>
      <c r="O654" s="135">
        <f>IFERROR(SUM('0'!$R641),"")</f>
        <v>0</v>
      </c>
      <c r="P654" s="135">
        <f>IFERROR(SUM('0'!$S641),"")</f>
        <v>0</v>
      </c>
      <c r="Q654" s="134" t="str">
        <f>IFERROR(CONCATENATE('0'!$T641),"")</f>
        <v>л/к</v>
      </c>
      <c r="R654" s="136" t="str">
        <f>IFERROR(CONCATENATE('0'!$W641),"")</f>
        <v/>
      </c>
      <c r="S654" s="54"/>
    </row>
    <row r="655" spans="1:19" ht="15.95" hidden="1" customHeight="1">
      <c r="A655" s="130" t="str">
        <f>IFERROR(CONCATENATE('0'!$A642),"")</f>
        <v/>
      </c>
      <c r="B655" s="131">
        <f>IFERROR(SUM('0'!$B642),"")</f>
        <v>0</v>
      </c>
      <c r="C655" s="131" t="str">
        <f>CONCATENATE('0'!C642,"(",'0'!D642,")")</f>
        <v>()</v>
      </c>
      <c r="D655" s="132">
        <f>IFERROR(SUM('0'!$E642),"")</f>
        <v>0</v>
      </c>
      <c r="E655" s="131">
        <f>IFERROR(SUM('0'!$F642),"")</f>
        <v>0</v>
      </c>
      <c r="F655" s="131" t="str">
        <f>IFERROR(CONCATENATE('0'!$G642),0)</f>
        <v/>
      </c>
      <c r="G655" s="133">
        <f>IFERROR(SUM('0'!$H642),"")</f>
        <v>0</v>
      </c>
      <c r="H655" s="131">
        <f>IFERROR(SUM('0'!$I642),"")</f>
        <v>0</v>
      </c>
      <c r="I655" s="134" t="str">
        <f>IFERROR(CONCATENATE('0'!$J642),0)</f>
        <v/>
      </c>
      <c r="J655" s="131" t="str">
        <f>IFERROR(CONCATENATE('0'!$K642),0)</f>
        <v/>
      </c>
      <c r="K655" s="131">
        <f>IFERROR(SUM('0'!$L642),"")</f>
        <v>0</v>
      </c>
      <c r="L655" s="131">
        <f>IFERROR(SUM('0'!$M642),"")</f>
        <v>0</v>
      </c>
      <c r="M655" s="135" t="str">
        <f t="shared" si="10"/>
        <v/>
      </c>
      <c r="N655" s="135">
        <f>IFERROR(SUM('0'!$Q642),"")</f>
        <v>0</v>
      </c>
      <c r="O655" s="135">
        <f>IFERROR(SUM('0'!$R642),"")</f>
        <v>0</v>
      </c>
      <c r="P655" s="135">
        <f>IFERROR(SUM('0'!$S642),"")</f>
        <v>0</v>
      </c>
      <c r="Q655" s="134" t="str">
        <f>IFERROR(CONCATENATE('0'!$T642),"")</f>
        <v>л/к</v>
      </c>
      <c r="R655" s="136" t="str">
        <f>IFERROR(CONCATENATE('0'!$W642),"")</f>
        <v/>
      </c>
      <c r="S655" s="54"/>
    </row>
    <row r="656" spans="1:19" ht="15.95" hidden="1" customHeight="1">
      <c r="A656" s="130" t="str">
        <f>IFERROR(CONCATENATE('0'!$A643),"")</f>
        <v/>
      </c>
      <c r="B656" s="131">
        <f>IFERROR(SUM('0'!$B643),"")</f>
        <v>0</v>
      </c>
      <c r="C656" s="131" t="str">
        <f>CONCATENATE('0'!C643,"(",'0'!D643,")")</f>
        <v>()</v>
      </c>
      <c r="D656" s="132">
        <f>IFERROR(SUM('0'!$E643),"")</f>
        <v>0</v>
      </c>
      <c r="E656" s="131">
        <f>IFERROR(SUM('0'!$F643),"")</f>
        <v>0</v>
      </c>
      <c r="F656" s="131" t="str">
        <f>IFERROR(CONCATENATE('0'!$G643),0)</f>
        <v/>
      </c>
      <c r="G656" s="133">
        <f>IFERROR(SUM('0'!$H643),"")</f>
        <v>0</v>
      </c>
      <c r="H656" s="131">
        <f>IFERROR(SUM('0'!$I643),"")</f>
        <v>0</v>
      </c>
      <c r="I656" s="134" t="str">
        <f>IFERROR(CONCATENATE('0'!$J643),0)</f>
        <v/>
      </c>
      <c r="J656" s="131" t="str">
        <f>IFERROR(CONCATENATE('0'!$K643),0)</f>
        <v/>
      </c>
      <c r="K656" s="131">
        <f>IFERROR(SUM('0'!$L643),"")</f>
        <v>0</v>
      </c>
      <c r="L656" s="131">
        <f>IFERROR(SUM('0'!$M643),"")</f>
        <v>0</v>
      </c>
      <c r="M656" s="135" t="str">
        <f t="shared" si="10"/>
        <v/>
      </c>
      <c r="N656" s="135">
        <f>IFERROR(SUM('0'!$Q643),"")</f>
        <v>0</v>
      </c>
      <c r="O656" s="135">
        <f>IFERROR(SUM('0'!$R643),"")</f>
        <v>0</v>
      </c>
      <c r="P656" s="135">
        <f>IFERROR(SUM('0'!$S643),"")</f>
        <v>0</v>
      </c>
      <c r="Q656" s="134" t="str">
        <f>IFERROR(CONCATENATE('0'!$T643),"")</f>
        <v>л/к</v>
      </c>
      <c r="R656" s="136" t="str">
        <f>IFERROR(CONCATENATE('0'!$W643),"")</f>
        <v/>
      </c>
      <c r="S656" s="54"/>
    </row>
    <row r="657" spans="1:19" ht="15.95" hidden="1" customHeight="1">
      <c r="A657" s="130" t="str">
        <f>IFERROR(CONCATENATE('0'!$A644),"")</f>
        <v/>
      </c>
      <c r="B657" s="131">
        <f>IFERROR(SUM('0'!$B644),"")</f>
        <v>0</v>
      </c>
      <c r="C657" s="131" t="str">
        <f>CONCATENATE('0'!C644,"(",'0'!D644,")")</f>
        <v>()</v>
      </c>
      <c r="D657" s="132">
        <f>IFERROR(SUM('0'!$E644),"")</f>
        <v>0</v>
      </c>
      <c r="E657" s="131">
        <f>IFERROR(SUM('0'!$F644),"")</f>
        <v>0</v>
      </c>
      <c r="F657" s="131" t="str">
        <f>IFERROR(CONCATENATE('0'!$G644),0)</f>
        <v/>
      </c>
      <c r="G657" s="133">
        <f>IFERROR(SUM('0'!$H644),"")</f>
        <v>0</v>
      </c>
      <c r="H657" s="131">
        <f>IFERROR(SUM('0'!$I644),"")</f>
        <v>0</v>
      </c>
      <c r="I657" s="134" t="str">
        <f>IFERROR(CONCATENATE('0'!$J644),0)</f>
        <v/>
      </c>
      <c r="J657" s="131" t="str">
        <f>IFERROR(CONCATENATE('0'!$K644),0)</f>
        <v/>
      </c>
      <c r="K657" s="131">
        <f>IFERROR(SUM('0'!$L644),"")</f>
        <v>0</v>
      </c>
      <c r="L657" s="131">
        <f>IFERROR(SUM('0'!$M644),"")</f>
        <v>0</v>
      </c>
      <c r="M657" s="135" t="str">
        <f t="shared" si="10"/>
        <v/>
      </c>
      <c r="N657" s="135">
        <f>IFERROR(SUM('0'!$Q644),"")</f>
        <v>0</v>
      </c>
      <c r="O657" s="135">
        <f>IFERROR(SUM('0'!$R644),"")</f>
        <v>0</v>
      </c>
      <c r="P657" s="135">
        <f>IFERROR(SUM('0'!$S644),"")</f>
        <v>0</v>
      </c>
      <c r="Q657" s="134" t="str">
        <f>IFERROR(CONCATENATE('0'!$T644),"")</f>
        <v>л/к</v>
      </c>
      <c r="R657" s="136" t="str">
        <f>IFERROR(CONCATENATE('0'!$W644),"")</f>
        <v/>
      </c>
      <c r="S657" s="54"/>
    </row>
    <row r="658" spans="1:19" ht="15.95" hidden="1" customHeight="1">
      <c r="A658" s="130" t="str">
        <f>IFERROR(CONCATENATE('0'!$A645),"")</f>
        <v/>
      </c>
      <c r="B658" s="131">
        <f>IFERROR(SUM('0'!$B645),"")</f>
        <v>0</v>
      </c>
      <c r="C658" s="131" t="str">
        <f>CONCATENATE('0'!C645,"(",'0'!D645,")")</f>
        <v>()</v>
      </c>
      <c r="D658" s="132">
        <f>IFERROR(SUM('0'!$E645),"")</f>
        <v>0</v>
      </c>
      <c r="E658" s="131">
        <f>IFERROR(SUM('0'!$F645),"")</f>
        <v>0</v>
      </c>
      <c r="F658" s="131" t="str">
        <f>IFERROR(CONCATENATE('0'!$G645),0)</f>
        <v/>
      </c>
      <c r="G658" s="133">
        <f>IFERROR(SUM('0'!$H645),"")</f>
        <v>0</v>
      </c>
      <c r="H658" s="131">
        <f>IFERROR(SUM('0'!$I645),"")</f>
        <v>0</v>
      </c>
      <c r="I658" s="134" t="str">
        <f>IFERROR(CONCATENATE('0'!$J645),0)</f>
        <v/>
      </c>
      <c r="J658" s="131" t="str">
        <f>IFERROR(CONCATENATE('0'!$K645),0)</f>
        <v/>
      </c>
      <c r="K658" s="131">
        <f>IFERROR(SUM('0'!$L645),"")</f>
        <v>0</v>
      </c>
      <c r="L658" s="131">
        <f>IFERROR(SUM('0'!$M645),"")</f>
        <v>0</v>
      </c>
      <c r="M658" s="135" t="str">
        <f t="shared" si="10"/>
        <v/>
      </c>
      <c r="N658" s="135">
        <f>IFERROR(SUM('0'!$Q645),"")</f>
        <v>0</v>
      </c>
      <c r="O658" s="135">
        <f>IFERROR(SUM('0'!$R645),"")</f>
        <v>0</v>
      </c>
      <c r="P658" s="135">
        <f>IFERROR(SUM('0'!$S645),"")</f>
        <v>0</v>
      </c>
      <c r="Q658" s="134" t="str">
        <f>IFERROR(CONCATENATE('0'!$T645),"")</f>
        <v>л/к</v>
      </c>
      <c r="R658" s="136" t="str">
        <f>IFERROR(CONCATENATE('0'!$W645),"")</f>
        <v/>
      </c>
      <c r="S658" s="54"/>
    </row>
    <row r="659" spans="1:19" ht="15.95" hidden="1" customHeight="1">
      <c r="A659" s="130" t="str">
        <f>IFERROR(CONCATENATE('0'!$A646),"")</f>
        <v/>
      </c>
      <c r="B659" s="131">
        <f>IFERROR(SUM('0'!$B646),"")</f>
        <v>0</v>
      </c>
      <c r="C659" s="131" t="str">
        <f>CONCATENATE('0'!C646,"(",'0'!D646,")")</f>
        <v>()</v>
      </c>
      <c r="D659" s="132">
        <f>IFERROR(SUM('0'!$E646),"")</f>
        <v>0</v>
      </c>
      <c r="E659" s="131">
        <f>IFERROR(SUM('0'!$F646),"")</f>
        <v>0</v>
      </c>
      <c r="F659" s="131" t="str">
        <f>IFERROR(CONCATENATE('0'!$G646),0)</f>
        <v/>
      </c>
      <c r="G659" s="133">
        <f>IFERROR(SUM('0'!$H646),"")</f>
        <v>0</v>
      </c>
      <c r="H659" s="131">
        <f>IFERROR(SUM('0'!$I646),"")</f>
        <v>0</v>
      </c>
      <c r="I659" s="134" t="str">
        <f>IFERROR(CONCATENATE('0'!$J646),0)</f>
        <v/>
      </c>
      <c r="J659" s="131" t="str">
        <f>IFERROR(CONCATENATE('0'!$K646),0)</f>
        <v/>
      </c>
      <c r="K659" s="131">
        <f>IFERROR(SUM('0'!$L646),"")</f>
        <v>0</v>
      </c>
      <c r="L659" s="131">
        <f>IFERROR(SUM('0'!$M646),"")</f>
        <v>0</v>
      </c>
      <c r="M659" s="135" t="str">
        <f t="shared" si="10"/>
        <v/>
      </c>
      <c r="N659" s="135">
        <f>IFERROR(SUM('0'!$Q646),"")</f>
        <v>0</v>
      </c>
      <c r="O659" s="135">
        <f>IFERROR(SUM('0'!$R646),"")</f>
        <v>0</v>
      </c>
      <c r="P659" s="135">
        <f>IFERROR(SUM('0'!$S646),"")</f>
        <v>0</v>
      </c>
      <c r="Q659" s="134" t="str">
        <f>IFERROR(CONCATENATE('0'!$T646),"")</f>
        <v>л/к</v>
      </c>
      <c r="R659" s="136" t="str">
        <f>IFERROR(CONCATENATE('0'!$W646),"")</f>
        <v/>
      </c>
      <c r="S659" s="54"/>
    </row>
    <row r="660" spans="1:19" ht="15.95" hidden="1" customHeight="1">
      <c r="A660" s="130" t="str">
        <f>IFERROR(CONCATENATE('0'!$A647),"")</f>
        <v/>
      </c>
      <c r="B660" s="131">
        <f>IFERROR(SUM('0'!$B647),"")</f>
        <v>0</v>
      </c>
      <c r="C660" s="131" t="str">
        <f>CONCATENATE('0'!C647,"(",'0'!D647,")")</f>
        <v>()</v>
      </c>
      <c r="D660" s="132">
        <f>IFERROR(SUM('0'!$E647),"")</f>
        <v>0</v>
      </c>
      <c r="E660" s="131">
        <f>IFERROR(SUM('0'!$F647),"")</f>
        <v>0</v>
      </c>
      <c r="F660" s="131" t="str">
        <f>IFERROR(CONCATENATE('0'!$G647),0)</f>
        <v/>
      </c>
      <c r="G660" s="133">
        <f>IFERROR(SUM('0'!$H647),"")</f>
        <v>0</v>
      </c>
      <c r="H660" s="131">
        <f>IFERROR(SUM('0'!$I647),"")</f>
        <v>0</v>
      </c>
      <c r="I660" s="134" t="str">
        <f>IFERROR(CONCATENATE('0'!$J647),0)</f>
        <v/>
      </c>
      <c r="J660" s="131" t="str">
        <f>IFERROR(CONCATENATE('0'!$K647),0)</f>
        <v/>
      </c>
      <c r="K660" s="131">
        <f>IFERROR(SUM('0'!$L647),"")</f>
        <v>0</v>
      </c>
      <c r="L660" s="131">
        <f>IFERROR(SUM('0'!$M647),"")</f>
        <v>0</v>
      </c>
      <c r="M660" s="135" t="str">
        <f t="shared" si="10"/>
        <v/>
      </c>
      <c r="N660" s="135">
        <f>IFERROR(SUM('0'!$Q647),"")</f>
        <v>0</v>
      </c>
      <c r="O660" s="135">
        <f>IFERROR(SUM('0'!$R647),"")</f>
        <v>0</v>
      </c>
      <c r="P660" s="135">
        <f>IFERROR(SUM('0'!$S647),"")</f>
        <v>0</v>
      </c>
      <c r="Q660" s="134" t="str">
        <f>IFERROR(CONCATENATE('0'!$T647),"")</f>
        <v>л/к</v>
      </c>
      <c r="R660" s="136" t="str">
        <f>IFERROR(CONCATENATE('0'!$W647),"")</f>
        <v/>
      </c>
      <c r="S660" s="54"/>
    </row>
    <row r="661" spans="1:19" ht="15.95" hidden="1" customHeight="1">
      <c r="A661" s="130" t="str">
        <f>IFERROR(CONCATENATE('0'!$A648),"")</f>
        <v/>
      </c>
      <c r="B661" s="131">
        <f>IFERROR(SUM('0'!$B648),"")</f>
        <v>0</v>
      </c>
      <c r="C661" s="131" t="str">
        <f>CONCATENATE('0'!C648,"(",'0'!D648,")")</f>
        <v>()</v>
      </c>
      <c r="D661" s="132">
        <f>IFERROR(SUM('0'!$E648),"")</f>
        <v>0</v>
      </c>
      <c r="E661" s="131">
        <f>IFERROR(SUM('0'!$F648),"")</f>
        <v>0</v>
      </c>
      <c r="F661" s="131" t="str">
        <f>IFERROR(CONCATENATE('0'!$G648),0)</f>
        <v/>
      </c>
      <c r="G661" s="133">
        <f>IFERROR(SUM('0'!$H648),"")</f>
        <v>0</v>
      </c>
      <c r="H661" s="131">
        <f>IFERROR(SUM('0'!$I648),"")</f>
        <v>0</v>
      </c>
      <c r="I661" s="134" t="str">
        <f>IFERROR(CONCATENATE('0'!$J648),0)</f>
        <v/>
      </c>
      <c r="J661" s="131" t="str">
        <f>IFERROR(CONCATENATE('0'!$K648),0)</f>
        <v/>
      </c>
      <c r="K661" s="131">
        <f>IFERROR(SUM('0'!$L648),"")</f>
        <v>0</v>
      </c>
      <c r="L661" s="131">
        <f>IFERROR(SUM('0'!$M648),"")</f>
        <v>0</v>
      </c>
      <c r="M661" s="135" t="str">
        <f t="shared" si="10"/>
        <v/>
      </c>
      <c r="N661" s="135">
        <f>IFERROR(SUM('0'!$Q648),"")</f>
        <v>0</v>
      </c>
      <c r="O661" s="135">
        <f>IFERROR(SUM('0'!$R648),"")</f>
        <v>0</v>
      </c>
      <c r="P661" s="135">
        <f>IFERROR(SUM('0'!$S648),"")</f>
        <v>0</v>
      </c>
      <c r="Q661" s="134" t="str">
        <f>IFERROR(CONCATENATE('0'!$T648),"")</f>
        <v>л/к</v>
      </c>
      <c r="R661" s="136" t="str">
        <f>IFERROR(CONCATENATE('0'!$W648),"")</f>
        <v/>
      </c>
      <c r="S661" s="54"/>
    </row>
    <row r="662" spans="1:19" ht="15.95" hidden="1" customHeight="1">
      <c r="A662" s="130" t="str">
        <f>IFERROR(CONCATENATE('0'!$A649),"")</f>
        <v/>
      </c>
      <c r="B662" s="131">
        <f>IFERROR(SUM('0'!$B649),"")</f>
        <v>0</v>
      </c>
      <c r="C662" s="131" t="str">
        <f>CONCATENATE('0'!C649,"(",'0'!D649,")")</f>
        <v>()</v>
      </c>
      <c r="D662" s="132">
        <f>IFERROR(SUM('0'!$E649),"")</f>
        <v>0</v>
      </c>
      <c r="E662" s="131">
        <f>IFERROR(SUM('0'!$F649),"")</f>
        <v>0</v>
      </c>
      <c r="F662" s="131" t="str">
        <f>IFERROR(CONCATENATE('0'!$G649),0)</f>
        <v/>
      </c>
      <c r="G662" s="133">
        <f>IFERROR(SUM('0'!$H649),"")</f>
        <v>0</v>
      </c>
      <c r="H662" s="131">
        <f>IFERROR(SUM('0'!$I649),"")</f>
        <v>0</v>
      </c>
      <c r="I662" s="134" t="str">
        <f>IFERROR(CONCATENATE('0'!$J649),0)</f>
        <v/>
      </c>
      <c r="J662" s="131" t="str">
        <f>IFERROR(CONCATENATE('0'!$K649),0)</f>
        <v/>
      </c>
      <c r="K662" s="131">
        <f>IFERROR(SUM('0'!$L649),"")</f>
        <v>0</v>
      </c>
      <c r="L662" s="131">
        <f>IFERROR(SUM('0'!$M649),"")</f>
        <v>0</v>
      </c>
      <c r="M662" s="135" t="str">
        <f t="shared" si="10"/>
        <v/>
      </c>
      <c r="N662" s="135">
        <f>IFERROR(SUM('0'!$Q649),"")</f>
        <v>0</v>
      </c>
      <c r="O662" s="135">
        <f>IFERROR(SUM('0'!$R649),"")</f>
        <v>0</v>
      </c>
      <c r="P662" s="135">
        <f>IFERROR(SUM('0'!$S649),"")</f>
        <v>0</v>
      </c>
      <c r="Q662" s="134" t="str">
        <f>IFERROR(CONCATENATE('0'!$T649),"")</f>
        <v>л/к</v>
      </c>
      <c r="R662" s="136" t="str">
        <f>IFERROR(CONCATENATE('0'!$W649),"")</f>
        <v/>
      </c>
      <c r="S662" s="54"/>
    </row>
    <row r="663" spans="1:19" ht="15.95" hidden="1" customHeight="1">
      <c r="A663" s="130" t="str">
        <f>IFERROR(CONCATENATE('0'!$A650),"")</f>
        <v/>
      </c>
      <c r="B663" s="131">
        <f>IFERROR(SUM('0'!$B650),"")</f>
        <v>0</v>
      </c>
      <c r="C663" s="131" t="str">
        <f>CONCATENATE('0'!C650,"(",'0'!D650,")")</f>
        <v>()</v>
      </c>
      <c r="D663" s="132">
        <f>IFERROR(SUM('0'!$E650),"")</f>
        <v>0</v>
      </c>
      <c r="E663" s="131">
        <f>IFERROR(SUM('0'!$F650),"")</f>
        <v>0</v>
      </c>
      <c r="F663" s="131" t="str">
        <f>IFERROR(CONCATENATE('0'!$G650),0)</f>
        <v/>
      </c>
      <c r="G663" s="133">
        <f>IFERROR(SUM('0'!$H650),"")</f>
        <v>0</v>
      </c>
      <c r="H663" s="131">
        <f>IFERROR(SUM('0'!$I650),"")</f>
        <v>0</v>
      </c>
      <c r="I663" s="134" t="str">
        <f>IFERROR(CONCATENATE('0'!$J650),0)</f>
        <v/>
      </c>
      <c r="J663" s="131" t="str">
        <f>IFERROR(CONCATENATE('0'!$K650),0)</f>
        <v/>
      </c>
      <c r="K663" s="131">
        <f>IFERROR(SUM('0'!$L650),"")</f>
        <v>0</v>
      </c>
      <c r="L663" s="131">
        <f>IFERROR(SUM('0'!$M650),"")</f>
        <v>0</v>
      </c>
      <c r="M663" s="135" t="str">
        <f t="shared" si="10"/>
        <v/>
      </c>
      <c r="N663" s="135">
        <f>IFERROR(SUM('0'!$Q650),"")</f>
        <v>0</v>
      </c>
      <c r="O663" s="135">
        <f>IFERROR(SUM('0'!$R650),"")</f>
        <v>0</v>
      </c>
      <c r="P663" s="135">
        <f>IFERROR(SUM('0'!$S650),"")</f>
        <v>0</v>
      </c>
      <c r="Q663" s="134" t="str">
        <f>IFERROR(CONCATENATE('0'!$T650),"")</f>
        <v>л/к</v>
      </c>
      <c r="R663" s="136" t="str">
        <f>IFERROR(CONCATENATE('0'!$W650),"")</f>
        <v/>
      </c>
      <c r="S663" s="54"/>
    </row>
    <row r="664" spans="1:19" ht="15.95" hidden="1" customHeight="1">
      <c r="A664" s="130" t="str">
        <f>IFERROR(CONCATENATE('0'!$A651),"")</f>
        <v/>
      </c>
      <c r="B664" s="131">
        <f>IFERROR(SUM('0'!$B651),"")</f>
        <v>0</v>
      </c>
      <c r="C664" s="131" t="str">
        <f>CONCATENATE('0'!C651,"(",'0'!D651,")")</f>
        <v>()</v>
      </c>
      <c r="D664" s="132">
        <f>IFERROR(SUM('0'!$E651),"")</f>
        <v>0</v>
      </c>
      <c r="E664" s="131">
        <f>IFERROR(SUM('0'!$F651),"")</f>
        <v>0</v>
      </c>
      <c r="F664" s="131" t="str">
        <f>IFERROR(CONCATENATE('0'!$G651),0)</f>
        <v/>
      </c>
      <c r="G664" s="133">
        <f>IFERROR(SUM('0'!$H651),"")</f>
        <v>0</v>
      </c>
      <c r="H664" s="131">
        <f>IFERROR(SUM('0'!$I651),"")</f>
        <v>0</v>
      </c>
      <c r="I664" s="134" t="str">
        <f>IFERROR(CONCATENATE('0'!$J651),0)</f>
        <v/>
      </c>
      <c r="J664" s="131" t="str">
        <f>IFERROR(CONCATENATE('0'!$K651),0)</f>
        <v/>
      </c>
      <c r="K664" s="131">
        <f>IFERROR(SUM('0'!$L651),"")</f>
        <v>0</v>
      </c>
      <c r="L664" s="131">
        <f>IFERROR(SUM('0'!$M651),"")</f>
        <v>0</v>
      </c>
      <c r="M664" s="135" t="str">
        <f t="shared" si="10"/>
        <v/>
      </c>
      <c r="N664" s="135">
        <f>IFERROR(SUM('0'!$Q651),"")</f>
        <v>0</v>
      </c>
      <c r="O664" s="135">
        <f>IFERROR(SUM('0'!$R651),"")</f>
        <v>0</v>
      </c>
      <c r="P664" s="135">
        <f>IFERROR(SUM('0'!$S651),"")</f>
        <v>0</v>
      </c>
      <c r="Q664" s="134" t="str">
        <f>IFERROR(CONCATENATE('0'!$T651),"")</f>
        <v>л/к</v>
      </c>
      <c r="R664" s="136" t="str">
        <f>IFERROR(CONCATENATE('0'!$W651),"")</f>
        <v/>
      </c>
      <c r="S664" s="54"/>
    </row>
    <row r="665" spans="1:19" ht="15.95" hidden="1" customHeight="1">
      <c r="A665" s="130" t="str">
        <f>IFERROR(CONCATENATE('0'!$A652),"")</f>
        <v/>
      </c>
      <c r="B665" s="131">
        <f>IFERROR(SUM('0'!$B652),"")</f>
        <v>0</v>
      </c>
      <c r="C665" s="131" t="str">
        <f>CONCATENATE('0'!C652,"(",'0'!D652,")")</f>
        <v>()</v>
      </c>
      <c r="D665" s="132">
        <f>IFERROR(SUM('0'!$E652),"")</f>
        <v>0</v>
      </c>
      <c r="E665" s="131">
        <f>IFERROR(SUM('0'!$F652),"")</f>
        <v>0</v>
      </c>
      <c r="F665" s="131" t="str">
        <f>IFERROR(CONCATENATE('0'!$G652),0)</f>
        <v/>
      </c>
      <c r="G665" s="133">
        <f>IFERROR(SUM('0'!$H652),"")</f>
        <v>0</v>
      </c>
      <c r="H665" s="131">
        <f>IFERROR(SUM('0'!$I652),"")</f>
        <v>0</v>
      </c>
      <c r="I665" s="134" t="str">
        <f>IFERROR(CONCATENATE('0'!$J652),0)</f>
        <v/>
      </c>
      <c r="J665" s="131" t="str">
        <f>IFERROR(CONCATENATE('0'!$K652),0)</f>
        <v/>
      </c>
      <c r="K665" s="131">
        <f>IFERROR(SUM('0'!$L652),"")</f>
        <v>0</v>
      </c>
      <c r="L665" s="131">
        <f>IFERROR(SUM('0'!$M652),"")</f>
        <v>0</v>
      </c>
      <c r="M665" s="135" t="str">
        <f t="shared" si="10"/>
        <v/>
      </c>
      <c r="N665" s="135">
        <f>IFERROR(SUM('0'!$Q652),"")</f>
        <v>0</v>
      </c>
      <c r="O665" s="135">
        <f>IFERROR(SUM('0'!$R652),"")</f>
        <v>0</v>
      </c>
      <c r="P665" s="135">
        <f>IFERROR(SUM('0'!$S652),"")</f>
        <v>0</v>
      </c>
      <c r="Q665" s="134" t="str">
        <f>IFERROR(CONCATENATE('0'!$T652),"")</f>
        <v>л/к</v>
      </c>
      <c r="R665" s="136" t="str">
        <f>IFERROR(CONCATENATE('0'!$W652),"")</f>
        <v/>
      </c>
      <c r="S665" s="54"/>
    </row>
    <row r="666" spans="1:19" ht="15.95" hidden="1" customHeight="1">
      <c r="A666" s="130" t="str">
        <f>IFERROR(CONCATENATE('0'!$A653),"")</f>
        <v/>
      </c>
      <c r="B666" s="131">
        <f>IFERROR(SUM('0'!$B653),"")</f>
        <v>0</v>
      </c>
      <c r="C666" s="131" t="str">
        <f>CONCATENATE('0'!C653,"(",'0'!D653,")")</f>
        <v>()</v>
      </c>
      <c r="D666" s="132">
        <f>IFERROR(SUM('0'!$E653),"")</f>
        <v>0</v>
      </c>
      <c r="E666" s="131">
        <f>IFERROR(SUM('0'!$F653),"")</f>
        <v>0</v>
      </c>
      <c r="F666" s="131" t="str">
        <f>IFERROR(CONCATENATE('0'!$G653),0)</f>
        <v/>
      </c>
      <c r="G666" s="133">
        <f>IFERROR(SUM('0'!$H653),"")</f>
        <v>0</v>
      </c>
      <c r="H666" s="131">
        <f>IFERROR(SUM('0'!$I653),"")</f>
        <v>0</v>
      </c>
      <c r="I666" s="134" t="str">
        <f>IFERROR(CONCATENATE('0'!$J653),0)</f>
        <v/>
      </c>
      <c r="J666" s="131" t="str">
        <f>IFERROR(CONCATENATE('0'!$K653),0)</f>
        <v/>
      </c>
      <c r="K666" s="131">
        <f>IFERROR(SUM('0'!$L653),"")</f>
        <v>0</v>
      </c>
      <c r="L666" s="131">
        <f>IFERROR(SUM('0'!$M653),"")</f>
        <v>0</v>
      </c>
      <c r="M666" s="135" t="str">
        <f t="shared" si="10"/>
        <v/>
      </c>
      <c r="N666" s="135">
        <f>IFERROR(SUM('0'!$Q653),"")</f>
        <v>0</v>
      </c>
      <c r="O666" s="135">
        <f>IFERROR(SUM('0'!$R653),"")</f>
        <v>0</v>
      </c>
      <c r="P666" s="135">
        <f>IFERROR(SUM('0'!$S653),"")</f>
        <v>0</v>
      </c>
      <c r="Q666" s="134" t="str">
        <f>IFERROR(CONCATENATE('0'!$T653),"")</f>
        <v>л/к</v>
      </c>
      <c r="R666" s="136" t="str">
        <f>IFERROR(CONCATENATE('0'!$W653),"")</f>
        <v/>
      </c>
      <c r="S666" s="54"/>
    </row>
    <row r="667" spans="1:19" ht="15.95" hidden="1" customHeight="1">
      <c r="A667" s="130" t="str">
        <f>IFERROR(CONCATENATE('0'!$A654),"")</f>
        <v/>
      </c>
      <c r="B667" s="131">
        <f>IFERROR(SUM('0'!$B654),"")</f>
        <v>0</v>
      </c>
      <c r="C667" s="131" t="str">
        <f>CONCATENATE('0'!C654,"(",'0'!D654,")")</f>
        <v>()</v>
      </c>
      <c r="D667" s="132">
        <f>IFERROR(SUM('0'!$E654),"")</f>
        <v>0</v>
      </c>
      <c r="E667" s="131">
        <f>IFERROR(SUM('0'!$F654),"")</f>
        <v>0</v>
      </c>
      <c r="F667" s="131" t="str">
        <f>IFERROR(CONCATENATE('0'!$G654),0)</f>
        <v/>
      </c>
      <c r="G667" s="133">
        <f>IFERROR(SUM('0'!$H654),"")</f>
        <v>0</v>
      </c>
      <c r="H667" s="131">
        <f>IFERROR(SUM('0'!$I654),"")</f>
        <v>0</v>
      </c>
      <c r="I667" s="134" t="str">
        <f>IFERROR(CONCATENATE('0'!$J654),0)</f>
        <v/>
      </c>
      <c r="J667" s="131" t="str">
        <f>IFERROR(CONCATENATE('0'!$K654),0)</f>
        <v/>
      </c>
      <c r="K667" s="131">
        <f>IFERROR(SUM('0'!$L654),"")</f>
        <v>0</v>
      </c>
      <c r="L667" s="131">
        <f>IFERROR(SUM('0'!$M654),"")</f>
        <v>0</v>
      </c>
      <c r="M667" s="135" t="str">
        <f t="shared" si="10"/>
        <v/>
      </c>
      <c r="N667" s="135">
        <f>IFERROR(SUM('0'!$Q654),"")</f>
        <v>0</v>
      </c>
      <c r="O667" s="135">
        <f>IFERROR(SUM('0'!$R654),"")</f>
        <v>0</v>
      </c>
      <c r="P667" s="135">
        <f>IFERROR(SUM('0'!$S654),"")</f>
        <v>0</v>
      </c>
      <c r="Q667" s="134" t="str">
        <f>IFERROR(CONCATENATE('0'!$T654),"")</f>
        <v>л/к</v>
      </c>
      <c r="R667" s="136" t="str">
        <f>IFERROR(CONCATENATE('0'!$W654),"")</f>
        <v/>
      </c>
      <c r="S667" s="54"/>
    </row>
    <row r="668" spans="1:19" ht="15.95" hidden="1" customHeight="1">
      <c r="A668" s="130" t="str">
        <f>IFERROR(CONCATENATE('0'!$A655),"")</f>
        <v/>
      </c>
      <c r="B668" s="131">
        <f>IFERROR(SUM('0'!$B655),"")</f>
        <v>0</v>
      </c>
      <c r="C668" s="131" t="str">
        <f>CONCATENATE('0'!C655,"(",'0'!D655,")")</f>
        <v>()</v>
      </c>
      <c r="D668" s="132">
        <f>IFERROR(SUM('0'!$E655),"")</f>
        <v>0</v>
      </c>
      <c r="E668" s="131">
        <f>IFERROR(SUM('0'!$F655),"")</f>
        <v>0</v>
      </c>
      <c r="F668" s="131" t="str">
        <f>IFERROR(CONCATENATE('0'!$G655),0)</f>
        <v/>
      </c>
      <c r="G668" s="133">
        <f>IFERROR(SUM('0'!$H655),"")</f>
        <v>0</v>
      </c>
      <c r="H668" s="131">
        <f>IFERROR(SUM('0'!$I655),"")</f>
        <v>0</v>
      </c>
      <c r="I668" s="134" t="str">
        <f>IFERROR(CONCATENATE('0'!$J655),0)</f>
        <v/>
      </c>
      <c r="J668" s="131" t="str">
        <f>IFERROR(CONCATENATE('0'!$K655),0)</f>
        <v/>
      </c>
      <c r="K668" s="131">
        <f>IFERROR(SUM('0'!$L655),"")</f>
        <v>0</v>
      </c>
      <c r="L668" s="131">
        <f>IFERROR(SUM('0'!$M655),"")</f>
        <v>0</v>
      </c>
      <c r="M668" s="135" t="str">
        <f t="shared" si="10"/>
        <v/>
      </c>
      <c r="N668" s="135">
        <f>IFERROR(SUM('0'!$Q655),"")</f>
        <v>0</v>
      </c>
      <c r="O668" s="135">
        <f>IFERROR(SUM('0'!$R655),"")</f>
        <v>0</v>
      </c>
      <c r="P668" s="135">
        <f>IFERROR(SUM('0'!$S655),"")</f>
        <v>0</v>
      </c>
      <c r="Q668" s="134" t="str">
        <f>IFERROR(CONCATENATE('0'!$T655),"")</f>
        <v>л/к</v>
      </c>
      <c r="R668" s="136" t="str">
        <f>IFERROR(CONCATENATE('0'!$W655),"")</f>
        <v/>
      </c>
      <c r="S668" s="54"/>
    </row>
    <row r="669" spans="1:19" ht="15.95" hidden="1" customHeight="1">
      <c r="A669" s="130" t="str">
        <f>IFERROR(CONCATENATE('0'!$A656),"")</f>
        <v/>
      </c>
      <c r="B669" s="131">
        <f>IFERROR(SUM('0'!$B656),"")</f>
        <v>0</v>
      </c>
      <c r="C669" s="131" t="str">
        <f>CONCATENATE('0'!C656,"(",'0'!D656,")")</f>
        <v>()</v>
      </c>
      <c r="D669" s="132">
        <f>IFERROR(SUM('0'!$E656),"")</f>
        <v>0</v>
      </c>
      <c r="E669" s="131">
        <f>IFERROR(SUM('0'!$F656),"")</f>
        <v>0</v>
      </c>
      <c r="F669" s="131" t="str">
        <f>IFERROR(CONCATENATE('0'!$G656),0)</f>
        <v/>
      </c>
      <c r="G669" s="133">
        <f>IFERROR(SUM('0'!$H656),"")</f>
        <v>0</v>
      </c>
      <c r="H669" s="131">
        <f>IFERROR(SUM('0'!$I656),"")</f>
        <v>0</v>
      </c>
      <c r="I669" s="134" t="str">
        <f>IFERROR(CONCATENATE('0'!$J656),0)</f>
        <v/>
      </c>
      <c r="J669" s="131" t="str">
        <f>IFERROR(CONCATENATE('0'!$K656),0)</f>
        <v/>
      </c>
      <c r="K669" s="131">
        <f>IFERROR(SUM('0'!$L656),"")</f>
        <v>0</v>
      </c>
      <c r="L669" s="131">
        <f>IFERROR(SUM('0'!$M656),"")</f>
        <v>0</v>
      </c>
      <c r="M669" s="135" t="str">
        <f t="shared" si="10"/>
        <v/>
      </c>
      <c r="N669" s="135">
        <f>IFERROR(SUM('0'!$Q656),"")</f>
        <v>0</v>
      </c>
      <c r="O669" s="135">
        <f>IFERROR(SUM('0'!$R656),"")</f>
        <v>0</v>
      </c>
      <c r="P669" s="135">
        <f>IFERROR(SUM('0'!$S656),"")</f>
        <v>0</v>
      </c>
      <c r="Q669" s="134" t="str">
        <f>IFERROR(CONCATENATE('0'!$T656),"")</f>
        <v>л/к</v>
      </c>
      <c r="R669" s="136" t="str">
        <f>IFERROR(CONCATENATE('0'!$W656),"")</f>
        <v/>
      </c>
      <c r="S669" s="54"/>
    </row>
    <row r="670" spans="1:19" ht="15.95" hidden="1" customHeight="1">
      <c r="A670" s="130" t="str">
        <f>IFERROR(CONCATENATE('0'!$A657),"")</f>
        <v/>
      </c>
      <c r="B670" s="131">
        <f>IFERROR(SUM('0'!$B657),"")</f>
        <v>0</v>
      </c>
      <c r="C670" s="131" t="str">
        <f>CONCATENATE('0'!C657,"(",'0'!D657,")")</f>
        <v>()</v>
      </c>
      <c r="D670" s="132">
        <f>IFERROR(SUM('0'!$E657),"")</f>
        <v>0</v>
      </c>
      <c r="E670" s="131">
        <f>IFERROR(SUM('0'!$F657),"")</f>
        <v>0</v>
      </c>
      <c r="F670" s="131" t="str">
        <f>IFERROR(CONCATENATE('0'!$G657),0)</f>
        <v/>
      </c>
      <c r="G670" s="133">
        <f>IFERROR(SUM('0'!$H657),"")</f>
        <v>0</v>
      </c>
      <c r="H670" s="131">
        <f>IFERROR(SUM('0'!$I657),"")</f>
        <v>0</v>
      </c>
      <c r="I670" s="134" t="str">
        <f>IFERROR(CONCATENATE('0'!$J657),0)</f>
        <v/>
      </c>
      <c r="J670" s="131" t="str">
        <f>IFERROR(CONCATENATE('0'!$K657),0)</f>
        <v/>
      </c>
      <c r="K670" s="131">
        <f>IFERROR(SUM('0'!$L657),"")</f>
        <v>0</v>
      </c>
      <c r="L670" s="131">
        <f>IFERROR(SUM('0'!$M657),"")</f>
        <v>0</v>
      </c>
      <c r="M670" s="135" t="str">
        <f t="shared" si="10"/>
        <v/>
      </c>
      <c r="N670" s="135">
        <f>IFERROR(SUM('0'!$Q657),"")</f>
        <v>0</v>
      </c>
      <c r="O670" s="135">
        <f>IFERROR(SUM('0'!$R657),"")</f>
        <v>0</v>
      </c>
      <c r="P670" s="135">
        <f>IFERROR(SUM('0'!$S657),"")</f>
        <v>0</v>
      </c>
      <c r="Q670" s="134" t="str">
        <f>IFERROR(CONCATENATE('0'!$T657),"")</f>
        <v>л/к</v>
      </c>
      <c r="R670" s="136" t="str">
        <f>IFERROR(CONCATENATE('0'!$W657),"")</f>
        <v/>
      </c>
      <c r="S670" s="54"/>
    </row>
    <row r="671" spans="1:19" ht="15.95" hidden="1" customHeight="1">
      <c r="A671" s="130" t="str">
        <f>IFERROR(CONCATENATE('0'!$A658),"")</f>
        <v/>
      </c>
      <c r="B671" s="131">
        <f>IFERROR(SUM('0'!$B658),"")</f>
        <v>0</v>
      </c>
      <c r="C671" s="131" t="str">
        <f>CONCATENATE('0'!C658,"(",'0'!D658,")")</f>
        <v>()</v>
      </c>
      <c r="D671" s="132">
        <f>IFERROR(SUM('0'!$E658),"")</f>
        <v>0</v>
      </c>
      <c r="E671" s="131">
        <f>IFERROR(SUM('0'!$F658),"")</f>
        <v>0</v>
      </c>
      <c r="F671" s="131" t="str">
        <f>IFERROR(CONCATENATE('0'!$G658),0)</f>
        <v/>
      </c>
      <c r="G671" s="133">
        <f>IFERROR(SUM('0'!$H658),"")</f>
        <v>0</v>
      </c>
      <c r="H671" s="131">
        <f>IFERROR(SUM('0'!$I658),"")</f>
        <v>0</v>
      </c>
      <c r="I671" s="134" t="str">
        <f>IFERROR(CONCATENATE('0'!$J658),0)</f>
        <v/>
      </c>
      <c r="J671" s="131" t="str">
        <f>IFERROR(CONCATENATE('0'!$K658),0)</f>
        <v/>
      </c>
      <c r="K671" s="131">
        <f>IFERROR(SUM('0'!$L658),"")</f>
        <v>0</v>
      </c>
      <c r="L671" s="131">
        <f>IFERROR(SUM('0'!$M658),"")</f>
        <v>0</v>
      </c>
      <c r="M671" s="135" t="str">
        <f t="shared" si="10"/>
        <v/>
      </c>
      <c r="N671" s="135">
        <f>IFERROR(SUM('0'!$Q658),"")</f>
        <v>0</v>
      </c>
      <c r="O671" s="135">
        <f>IFERROR(SUM('0'!$R658),"")</f>
        <v>0</v>
      </c>
      <c r="P671" s="135">
        <f>IFERROR(SUM('0'!$S658),"")</f>
        <v>0</v>
      </c>
      <c r="Q671" s="134" t="str">
        <f>IFERROR(CONCATENATE('0'!$T658),"")</f>
        <v>л/к</v>
      </c>
      <c r="R671" s="136" t="str">
        <f>IFERROR(CONCATENATE('0'!$W658),"")</f>
        <v/>
      </c>
      <c r="S671" s="54"/>
    </row>
    <row r="672" spans="1:19" ht="15.95" hidden="1" customHeight="1">
      <c r="A672" s="130" t="str">
        <f>IFERROR(CONCATENATE('0'!$A659),"")</f>
        <v/>
      </c>
      <c r="B672" s="131">
        <f>IFERROR(SUM('0'!$B659),"")</f>
        <v>0</v>
      </c>
      <c r="C672" s="131" t="str">
        <f>CONCATENATE('0'!C659,"(",'0'!D659,")")</f>
        <v>()</v>
      </c>
      <c r="D672" s="132">
        <f>IFERROR(SUM('0'!$E659),"")</f>
        <v>0</v>
      </c>
      <c r="E672" s="131">
        <f>IFERROR(SUM('0'!$F659),"")</f>
        <v>0</v>
      </c>
      <c r="F672" s="131" t="str">
        <f>IFERROR(CONCATENATE('0'!$G659),0)</f>
        <v/>
      </c>
      <c r="G672" s="133">
        <f>IFERROR(SUM('0'!$H659),"")</f>
        <v>0</v>
      </c>
      <c r="H672" s="131">
        <f>IFERROR(SUM('0'!$I659),"")</f>
        <v>0</v>
      </c>
      <c r="I672" s="134" t="str">
        <f>IFERROR(CONCATENATE('0'!$J659),0)</f>
        <v/>
      </c>
      <c r="J672" s="131" t="str">
        <f>IFERROR(CONCATENATE('0'!$K659),0)</f>
        <v/>
      </c>
      <c r="K672" s="131">
        <f>IFERROR(SUM('0'!$L659),"")</f>
        <v>0</v>
      </c>
      <c r="L672" s="131">
        <f>IFERROR(SUM('0'!$M659),"")</f>
        <v>0</v>
      </c>
      <c r="M672" s="135" t="str">
        <f t="shared" si="10"/>
        <v/>
      </c>
      <c r="N672" s="135">
        <f>IFERROR(SUM('0'!$Q659),"")</f>
        <v>0</v>
      </c>
      <c r="O672" s="135">
        <f>IFERROR(SUM('0'!$R659),"")</f>
        <v>0</v>
      </c>
      <c r="P672" s="135">
        <f>IFERROR(SUM('0'!$S659),"")</f>
        <v>0</v>
      </c>
      <c r="Q672" s="134" t="str">
        <f>IFERROR(CONCATENATE('0'!$T659),"")</f>
        <v>л/к</v>
      </c>
      <c r="R672" s="136" t="str">
        <f>IFERROR(CONCATENATE('0'!$W659),"")</f>
        <v/>
      </c>
      <c r="S672" s="54"/>
    </row>
    <row r="673" spans="1:19" ht="15.95" hidden="1" customHeight="1">
      <c r="A673" s="130" t="str">
        <f>IFERROR(CONCATENATE('0'!$A660),"")</f>
        <v/>
      </c>
      <c r="B673" s="131">
        <f>IFERROR(SUM('0'!$B660),"")</f>
        <v>0</v>
      </c>
      <c r="C673" s="131" t="str">
        <f>CONCATENATE('0'!C660,"(",'0'!D660,")")</f>
        <v>()</v>
      </c>
      <c r="D673" s="132">
        <f>IFERROR(SUM('0'!$E660),"")</f>
        <v>0</v>
      </c>
      <c r="E673" s="131">
        <f>IFERROR(SUM('0'!$F660),"")</f>
        <v>0</v>
      </c>
      <c r="F673" s="131" t="str">
        <f>IFERROR(CONCATENATE('0'!$G660),0)</f>
        <v/>
      </c>
      <c r="G673" s="133">
        <f>IFERROR(SUM('0'!$H660),"")</f>
        <v>0</v>
      </c>
      <c r="H673" s="131">
        <f>IFERROR(SUM('0'!$I660),"")</f>
        <v>0</v>
      </c>
      <c r="I673" s="134" t="str">
        <f>IFERROR(CONCATENATE('0'!$J660),0)</f>
        <v/>
      </c>
      <c r="J673" s="131" t="str">
        <f>IFERROR(CONCATENATE('0'!$K660),0)</f>
        <v/>
      </c>
      <c r="K673" s="131">
        <f>IFERROR(SUM('0'!$L660),"")</f>
        <v>0</v>
      </c>
      <c r="L673" s="131">
        <f>IFERROR(SUM('0'!$M660),"")</f>
        <v>0</v>
      </c>
      <c r="M673" s="135" t="str">
        <f t="shared" si="10"/>
        <v/>
      </c>
      <c r="N673" s="135">
        <f>IFERROR(SUM('0'!$Q660),"")</f>
        <v>0</v>
      </c>
      <c r="O673" s="135">
        <f>IFERROR(SUM('0'!$R660),"")</f>
        <v>0</v>
      </c>
      <c r="P673" s="135">
        <f>IFERROR(SUM('0'!$S660),"")</f>
        <v>0</v>
      </c>
      <c r="Q673" s="134" t="str">
        <f>IFERROR(CONCATENATE('0'!$T660),"")</f>
        <v>л/к</v>
      </c>
      <c r="R673" s="136" t="str">
        <f>IFERROR(CONCATENATE('0'!$W660),"")</f>
        <v/>
      </c>
      <c r="S673" s="54"/>
    </row>
    <row r="674" spans="1:19" ht="15.95" hidden="1" customHeight="1">
      <c r="A674" s="130" t="str">
        <f>IFERROR(CONCATENATE('0'!$A661),"")</f>
        <v/>
      </c>
      <c r="B674" s="131">
        <f>IFERROR(SUM('0'!$B661),"")</f>
        <v>0</v>
      </c>
      <c r="C674" s="131" t="str">
        <f>CONCATENATE('0'!C661,"(",'0'!D661,")")</f>
        <v>()</v>
      </c>
      <c r="D674" s="132">
        <f>IFERROR(SUM('0'!$E661),"")</f>
        <v>0</v>
      </c>
      <c r="E674" s="131">
        <f>IFERROR(SUM('0'!$F661),"")</f>
        <v>0</v>
      </c>
      <c r="F674" s="131" t="str">
        <f>IFERROR(CONCATENATE('0'!$G661),0)</f>
        <v/>
      </c>
      <c r="G674" s="133">
        <f>IFERROR(SUM('0'!$H661),"")</f>
        <v>0</v>
      </c>
      <c r="H674" s="131">
        <f>IFERROR(SUM('0'!$I661),"")</f>
        <v>0</v>
      </c>
      <c r="I674" s="134" t="str">
        <f>IFERROR(CONCATENATE('0'!$J661),0)</f>
        <v/>
      </c>
      <c r="J674" s="131" t="str">
        <f>IFERROR(CONCATENATE('0'!$K661),0)</f>
        <v/>
      </c>
      <c r="K674" s="131">
        <f>IFERROR(SUM('0'!$L661),"")</f>
        <v>0</v>
      </c>
      <c r="L674" s="131">
        <f>IFERROR(SUM('0'!$M661),"")</f>
        <v>0</v>
      </c>
      <c r="M674" s="135" t="str">
        <f t="shared" si="10"/>
        <v/>
      </c>
      <c r="N674" s="135">
        <f>IFERROR(SUM('0'!$Q661),"")</f>
        <v>0</v>
      </c>
      <c r="O674" s="135">
        <f>IFERROR(SUM('0'!$R661),"")</f>
        <v>0</v>
      </c>
      <c r="P674" s="135">
        <f>IFERROR(SUM('0'!$S661),"")</f>
        <v>0</v>
      </c>
      <c r="Q674" s="134" t="str">
        <f>IFERROR(CONCATENATE('0'!$T661),"")</f>
        <v>л/к</v>
      </c>
      <c r="R674" s="136" t="str">
        <f>IFERROR(CONCATENATE('0'!$W661),"")</f>
        <v/>
      </c>
      <c r="S674" s="54"/>
    </row>
    <row r="675" spans="1:19" ht="15.95" hidden="1" customHeight="1">
      <c r="A675" s="130" t="str">
        <f>IFERROR(CONCATENATE('0'!$A662),"")</f>
        <v/>
      </c>
      <c r="B675" s="131">
        <f>IFERROR(SUM('0'!$B662),"")</f>
        <v>0</v>
      </c>
      <c r="C675" s="131" t="str">
        <f>CONCATENATE('0'!C662,"(",'0'!D662,")")</f>
        <v>()</v>
      </c>
      <c r="D675" s="132">
        <f>IFERROR(SUM('0'!$E662),"")</f>
        <v>0</v>
      </c>
      <c r="E675" s="131">
        <f>IFERROR(SUM('0'!$F662),"")</f>
        <v>0</v>
      </c>
      <c r="F675" s="131" t="str">
        <f>IFERROR(CONCATENATE('0'!$G662),0)</f>
        <v/>
      </c>
      <c r="G675" s="133">
        <f>IFERROR(SUM('0'!$H662),"")</f>
        <v>0</v>
      </c>
      <c r="H675" s="131">
        <f>IFERROR(SUM('0'!$I662),"")</f>
        <v>0</v>
      </c>
      <c r="I675" s="134" t="str">
        <f>IFERROR(CONCATENATE('0'!$J662),0)</f>
        <v/>
      </c>
      <c r="J675" s="131" t="str">
        <f>IFERROR(CONCATENATE('0'!$K662),0)</f>
        <v/>
      </c>
      <c r="K675" s="131">
        <f>IFERROR(SUM('0'!$L662),"")</f>
        <v>0</v>
      </c>
      <c r="L675" s="131">
        <f>IFERROR(SUM('0'!$M662),"")</f>
        <v>0</v>
      </c>
      <c r="M675" s="135" t="str">
        <f t="shared" si="10"/>
        <v/>
      </c>
      <c r="N675" s="135">
        <f>IFERROR(SUM('0'!$Q662),"")</f>
        <v>0</v>
      </c>
      <c r="O675" s="135">
        <f>IFERROR(SUM('0'!$R662),"")</f>
        <v>0</v>
      </c>
      <c r="P675" s="135">
        <f>IFERROR(SUM('0'!$S662),"")</f>
        <v>0</v>
      </c>
      <c r="Q675" s="134" t="str">
        <f>IFERROR(CONCATENATE('0'!$T662),"")</f>
        <v>л/к</v>
      </c>
      <c r="R675" s="136" t="str">
        <f>IFERROR(CONCATENATE('0'!$W662),"")</f>
        <v/>
      </c>
      <c r="S675" s="54"/>
    </row>
    <row r="676" spans="1:19" ht="15.95" hidden="1" customHeight="1">
      <c r="A676" s="130" t="str">
        <f>IFERROR(CONCATENATE('0'!$A663),"")</f>
        <v/>
      </c>
      <c r="B676" s="131">
        <f>IFERROR(SUM('0'!$B663),"")</f>
        <v>0</v>
      </c>
      <c r="C676" s="131" t="str">
        <f>CONCATENATE('0'!C663,"(",'0'!D663,")")</f>
        <v>()</v>
      </c>
      <c r="D676" s="132">
        <f>IFERROR(SUM('0'!$E663),"")</f>
        <v>0</v>
      </c>
      <c r="E676" s="131">
        <f>IFERROR(SUM('0'!$F663),"")</f>
        <v>0</v>
      </c>
      <c r="F676" s="131" t="str">
        <f>IFERROR(CONCATENATE('0'!$G663),0)</f>
        <v/>
      </c>
      <c r="G676" s="133">
        <f>IFERROR(SUM('0'!$H663),"")</f>
        <v>0</v>
      </c>
      <c r="H676" s="131">
        <f>IFERROR(SUM('0'!$I663),"")</f>
        <v>0</v>
      </c>
      <c r="I676" s="134" t="str">
        <f>IFERROR(CONCATENATE('0'!$J663),0)</f>
        <v/>
      </c>
      <c r="J676" s="131" t="str">
        <f>IFERROR(CONCATENATE('0'!$K663),0)</f>
        <v/>
      </c>
      <c r="K676" s="131">
        <f>IFERROR(SUM('0'!$L663),"")</f>
        <v>0</v>
      </c>
      <c r="L676" s="131">
        <f>IFERROR(SUM('0'!$M663),"")</f>
        <v>0</v>
      </c>
      <c r="M676" s="135" t="str">
        <f t="shared" si="10"/>
        <v/>
      </c>
      <c r="N676" s="135">
        <f>IFERROR(SUM('0'!$Q663),"")</f>
        <v>0</v>
      </c>
      <c r="O676" s="135">
        <f>IFERROR(SUM('0'!$R663),"")</f>
        <v>0</v>
      </c>
      <c r="P676" s="135">
        <f>IFERROR(SUM('0'!$S663),"")</f>
        <v>0</v>
      </c>
      <c r="Q676" s="134" t="str">
        <f>IFERROR(CONCATENATE('0'!$T663),"")</f>
        <v>л/к</v>
      </c>
      <c r="R676" s="136" t="str">
        <f>IFERROR(CONCATENATE('0'!$W663),"")</f>
        <v/>
      </c>
      <c r="S676" s="54"/>
    </row>
    <row r="677" spans="1:19" ht="15.95" hidden="1" customHeight="1">
      <c r="A677" s="130" t="str">
        <f>IFERROR(CONCATENATE('0'!$A664),"")</f>
        <v/>
      </c>
      <c r="B677" s="131">
        <f>IFERROR(SUM('0'!$B664),"")</f>
        <v>0</v>
      </c>
      <c r="C677" s="131" t="str">
        <f>CONCATENATE('0'!C664,"(",'0'!D664,")")</f>
        <v>()</v>
      </c>
      <c r="D677" s="132">
        <f>IFERROR(SUM('0'!$E664),"")</f>
        <v>0</v>
      </c>
      <c r="E677" s="131">
        <f>IFERROR(SUM('0'!$F664),"")</f>
        <v>0</v>
      </c>
      <c r="F677" s="131" t="str">
        <f>IFERROR(CONCATENATE('0'!$G664),0)</f>
        <v/>
      </c>
      <c r="G677" s="133">
        <f>IFERROR(SUM('0'!$H664),"")</f>
        <v>0</v>
      </c>
      <c r="H677" s="131">
        <f>IFERROR(SUM('0'!$I664),"")</f>
        <v>0</v>
      </c>
      <c r="I677" s="134" t="str">
        <f>IFERROR(CONCATENATE('0'!$J664),0)</f>
        <v/>
      </c>
      <c r="J677" s="131" t="str">
        <f>IFERROR(CONCATENATE('0'!$K664),0)</f>
        <v/>
      </c>
      <c r="K677" s="131">
        <f>IFERROR(SUM('0'!$L664),"")</f>
        <v>0</v>
      </c>
      <c r="L677" s="131">
        <f>IFERROR(SUM('0'!$M664),"")</f>
        <v>0</v>
      </c>
      <c r="M677" s="135" t="str">
        <f t="shared" si="10"/>
        <v/>
      </c>
      <c r="N677" s="135">
        <f>IFERROR(SUM('0'!$Q664),"")</f>
        <v>0</v>
      </c>
      <c r="O677" s="135">
        <f>IFERROR(SUM('0'!$R664),"")</f>
        <v>0</v>
      </c>
      <c r="P677" s="135">
        <f>IFERROR(SUM('0'!$S664),"")</f>
        <v>0</v>
      </c>
      <c r="Q677" s="134" t="str">
        <f>IFERROR(CONCATENATE('0'!$T664),"")</f>
        <v>л/к</v>
      </c>
      <c r="R677" s="136" t="str">
        <f>IFERROR(CONCATENATE('0'!$W664),"")</f>
        <v/>
      </c>
      <c r="S677" s="54"/>
    </row>
    <row r="678" spans="1:19" ht="15.95" hidden="1" customHeight="1">
      <c r="A678" s="130" t="str">
        <f>IFERROR(CONCATENATE('0'!$A665),"")</f>
        <v/>
      </c>
      <c r="B678" s="131">
        <f>IFERROR(SUM('0'!$B665),"")</f>
        <v>0</v>
      </c>
      <c r="C678" s="131" t="str">
        <f>CONCATENATE('0'!C665,"(",'0'!D665,")")</f>
        <v>()</v>
      </c>
      <c r="D678" s="132">
        <f>IFERROR(SUM('0'!$E665),"")</f>
        <v>0</v>
      </c>
      <c r="E678" s="131">
        <f>IFERROR(SUM('0'!$F665),"")</f>
        <v>0</v>
      </c>
      <c r="F678" s="131" t="str">
        <f>IFERROR(CONCATENATE('0'!$G665),0)</f>
        <v/>
      </c>
      <c r="G678" s="133">
        <f>IFERROR(SUM('0'!$H665),"")</f>
        <v>0</v>
      </c>
      <c r="H678" s="131">
        <f>IFERROR(SUM('0'!$I665),"")</f>
        <v>0</v>
      </c>
      <c r="I678" s="134" t="str">
        <f>IFERROR(CONCATENATE('0'!$J665),0)</f>
        <v/>
      </c>
      <c r="J678" s="131" t="str">
        <f>IFERROR(CONCATENATE('0'!$K665),0)</f>
        <v/>
      </c>
      <c r="K678" s="131">
        <f>IFERROR(SUM('0'!$L665),"")</f>
        <v>0</v>
      </c>
      <c r="L678" s="131">
        <f>IFERROR(SUM('0'!$M665),"")</f>
        <v>0</v>
      </c>
      <c r="M678" s="135" t="str">
        <f t="shared" si="10"/>
        <v/>
      </c>
      <c r="N678" s="135">
        <f>IFERROR(SUM('0'!$Q665),"")</f>
        <v>0</v>
      </c>
      <c r="O678" s="135">
        <f>IFERROR(SUM('0'!$R665),"")</f>
        <v>0</v>
      </c>
      <c r="P678" s="135">
        <f>IFERROR(SUM('0'!$S665),"")</f>
        <v>0</v>
      </c>
      <c r="Q678" s="134" t="str">
        <f>IFERROR(CONCATENATE('0'!$T665),"")</f>
        <v>л/к</v>
      </c>
      <c r="R678" s="136" t="str">
        <f>IFERROR(CONCATENATE('0'!$W665),"")</f>
        <v/>
      </c>
      <c r="S678" s="54"/>
    </row>
    <row r="679" spans="1:19" ht="15.95" hidden="1" customHeight="1">
      <c r="A679" s="130" t="str">
        <f>IFERROR(CONCATENATE('0'!$A666),"")</f>
        <v/>
      </c>
      <c r="B679" s="131">
        <f>IFERROR(SUM('0'!$B666),"")</f>
        <v>0</v>
      </c>
      <c r="C679" s="131" t="str">
        <f>CONCATENATE('0'!C666,"(",'0'!D666,")")</f>
        <v>()</v>
      </c>
      <c r="D679" s="132">
        <f>IFERROR(SUM('0'!$E666),"")</f>
        <v>0</v>
      </c>
      <c r="E679" s="131">
        <f>IFERROR(SUM('0'!$F666),"")</f>
        <v>0</v>
      </c>
      <c r="F679" s="131" t="str">
        <f>IFERROR(CONCATENATE('0'!$G666),0)</f>
        <v/>
      </c>
      <c r="G679" s="133">
        <f>IFERROR(SUM('0'!$H666),"")</f>
        <v>0</v>
      </c>
      <c r="H679" s="131">
        <f>IFERROR(SUM('0'!$I666),"")</f>
        <v>0</v>
      </c>
      <c r="I679" s="134" t="str">
        <f>IFERROR(CONCATENATE('0'!$J666),0)</f>
        <v/>
      </c>
      <c r="J679" s="131" t="str">
        <f>IFERROR(CONCATENATE('0'!$K666),0)</f>
        <v/>
      </c>
      <c r="K679" s="131">
        <f>IFERROR(SUM('0'!$L666),"")</f>
        <v>0</v>
      </c>
      <c r="L679" s="131">
        <f>IFERROR(SUM('0'!$M666),"")</f>
        <v>0</v>
      </c>
      <c r="M679" s="135" t="str">
        <f t="shared" si="10"/>
        <v/>
      </c>
      <c r="N679" s="135">
        <f>IFERROR(SUM('0'!$Q666),"")</f>
        <v>0</v>
      </c>
      <c r="O679" s="135">
        <f>IFERROR(SUM('0'!$R666),"")</f>
        <v>0</v>
      </c>
      <c r="P679" s="135">
        <f>IFERROR(SUM('0'!$S666),"")</f>
        <v>0</v>
      </c>
      <c r="Q679" s="134" t="str">
        <f>IFERROR(CONCATENATE('0'!$T666),"")</f>
        <v>л/к</v>
      </c>
      <c r="R679" s="136" t="str">
        <f>IFERROR(CONCATENATE('0'!$W666),"")</f>
        <v/>
      </c>
      <c r="S679" s="54"/>
    </row>
    <row r="680" spans="1:19" ht="15.95" hidden="1" customHeight="1">
      <c r="A680" s="130" t="str">
        <f>IFERROR(CONCATENATE('0'!$A667),"")</f>
        <v/>
      </c>
      <c r="B680" s="131">
        <f>IFERROR(SUM('0'!$B667),"")</f>
        <v>0</v>
      </c>
      <c r="C680" s="131" t="str">
        <f>CONCATENATE('0'!C667,"(",'0'!D667,")")</f>
        <v>()</v>
      </c>
      <c r="D680" s="132">
        <f>IFERROR(SUM('0'!$E667),"")</f>
        <v>0</v>
      </c>
      <c r="E680" s="131">
        <f>IFERROR(SUM('0'!$F667),"")</f>
        <v>0</v>
      </c>
      <c r="F680" s="131" t="str">
        <f>IFERROR(CONCATENATE('0'!$G667),0)</f>
        <v/>
      </c>
      <c r="G680" s="133">
        <f>IFERROR(SUM('0'!$H667),"")</f>
        <v>0</v>
      </c>
      <c r="H680" s="131">
        <f>IFERROR(SUM('0'!$I667),"")</f>
        <v>0</v>
      </c>
      <c r="I680" s="134" t="str">
        <f>IFERROR(CONCATENATE('0'!$J667),0)</f>
        <v/>
      </c>
      <c r="J680" s="131" t="str">
        <f>IFERROR(CONCATENATE('0'!$K667),0)</f>
        <v/>
      </c>
      <c r="K680" s="131">
        <f>IFERROR(SUM('0'!$L667),"")</f>
        <v>0</v>
      </c>
      <c r="L680" s="131">
        <f>IFERROR(SUM('0'!$M667),"")</f>
        <v>0</v>
      </c>
      <c r="M680" s="135" t="str">
        <f t="shared" si="10"/>
        <v/>
      </c>
      <c r="N680" s="135">
        <f>IFERROR(SUM('0'!$Q667),"")</f>
        <v>0</v>
      </c>
      <c r="O680" s="135">
        <f>IFERROR(SUM('0'!$R667),"")</f>
        <v>0</v>
      </c>
      <c r="P680" s="135">
        <f>IFERROR(SUM('0'!$S667),"")</f>
        <v>0</v>
      </c>
      <c r="Q680" s="134" t="str">
        <f>IFERROR(CONCATENATE('0'!$T667),"")</f>
        <v>л/к</v>
      </c>
      <c r="R680" s="136" t="str">
        <f>IFERROR(CONCATENATE('0'!$W667),"")</f>
        <v/>
      </c>
      <c r="S680" s="54"/>
    </row>
    <row r="681" spans="1:19" ht="15.95" hidden="1" customHeight="1">
      <c r="A681" s="130" t="str">
        <f>IFERROR(CONCATENATE('0'!$A668),"")</f>
        <v/>
      </c>
      <c r="B681" s="131">
        <f>IFERROR(SUM('0'!$B668),"")</f>
        <v>0</v>
      </c>
      <c r="C681" s="131" t="str">
        <f>CONCATENATE('0'!C668,"(",'0'!D668,")")</f>
        <v>()</v>
      </c>
      <c r="D681" s="132">
        <f>IFERROR(SUM('0'!$E668),"")</f>
        <v>0</v>
      </c>
      <c r="E681" s="131">
        <f>IFERROR(SUM('0'!$F668),"")</f>
        <v>0</v>
      </c>
      <c r="F681" s="131" t="str">
        <f>IFERROR(CONCATENATE('0'!$G668),0)</f>
        <v/>
      </c>
      <c r="G681" s="133">
        <f>IFERROR(SUM('0'!$H668),"")</f>
        <v>0</v>
      </c>
      <c r="H681" s="131">
        <f>IFERROR(SUM('0'!$I668),"")</f>
        <v>0</v>
      </c>
      <c r="I681" s="134" t="str">
        <f>IFERROR(CONCATENATE('0'!$J668),0)</f>
        <v/>
      </c>
      <c r="J681" s="131" t="str">
        <f>IFERROR(CONCATENATE('0'!$K668),0)</f>
        <v/>
      </c>
      <c r="K681" s="131">
        <f>IFERROR(SUM('0'!$L668),"")</f>
        <v>0</v>
      </c>
      <c r="L681" s="131">
        <f>IFERROR(SUM('0'!$M668),"")</f>
        <v>0</v>
      </c>
      <c r="M681" s="135" t="str">
        <f t="shared" si="10"/>
        <v/>
      </c>
      <c r="N681" s="135">
        <f>IFERROR(SUM('0'!$Q668),"")</f>
        <v>0</v>
      </c>
      <c r="O681" s="135">
        <f>IFERROR(SUM('0'!$R668),"")</f>
        <v>0</v>
      </c>
      <c r="P681" s="135">
        <f>IFERROR(SUM('0'!$S668),"")</f>
        <v>0</v>
      </c>
      <c r="Q681" s="134" t="str">
        <f>IFERROR(CONCATENATE('0'!$T668),"")</f>
        <v>л/к</v>
      </c>
      <c r="R681" s="136" t="str">
        <f>IFERROR(CONCATENATE('0'!$W668),"")</f>
        <v/>
      </c>
      <c r="S681" s="54"/>
    </row>
    <row r="682" spans="1:19" ht="15.95" hidden="1" customHeight="1">
      <c r="A682" s="130" t="str">
        <f>IFERROR(CONCATENATE('0'!$A669),"")</f>
        <v/>
      </c>
      <c r="B682" s="131">
        <f>IFERROR(SUM('0'!$B669),"")</f>
        <v>0</v>
      </c>
      <c r="C682" s="131" t="str">
        <f>CONCATENATE('0'!C669,"(",'0'!D669,")")</f>
        <v>()</v>
      </c>
      <c r="D682" s="132">
        <f>IFERROR(SUM('0'!$E669),"")</f>
        <v>0</v>
      </c>
      <c r="E682" s="131">
        <f>IFERROR(SUM('0'!$F669),"")</f>
        <v>0</v>
      </c>
      <c r="F682" s="131" t="str">
        <f>IFERROR(CONCATENATE('0'!$G669),0)</f>
        <v/>
      </c>
      <c r="G682" s="133">
        <f>IFERROR(SUM('0'!$H669),"")</f>
        <v>0</v>
      </c>
      <c r="H682" s="131">
        <f>IFERROR(SUM('0'!$I669),"")</f>
        <v>0</v>
      </c>
      <c r="I682" s="134" t="str">
        <f>IFERROR(CONCATENATE('0'!$J669),0)</f>
        <v/>
      </c>
      <c r="J682" s="131" t="str">
        <f>IFERROR(CONCATENATE('0'!$K669),0)</f>
        <v/>
      </c>
      <c r="K682" s="131">
        <f>IFERROR(SUM('0'!$L669),"")</f>
        <v>0</v>
      </c>
      <c r="L682" s="131">
        <f>IFERROR(SUM('0'!$M669),"")</f>
        <v>0</v>
      </c>
      <c r="M682" s="135" t="str">
        <f t="shared" si="10"/>
        <v/>
      </c>
      <c r="N682" s="135">
        <f>IFERROR(SUM('0'!$Q669),"")</f>
        <v>0</v>
      </c>
      <c r="O682" s="135">
        <f>IFERROR(SUM('0'!$R669),"")</f>
        <v>0</v>
      </c>
      <c r="P682" s="135">
        <f>IFERROR(SUM('0'!$S669),"")</f>
        <v>0</v>
      </c>
      <c r="Q682" s="134" t="str">
        <f>IFERROR(CONCATENATE('0'!$T669),"")</f>
        <v>л/к</v>
      </c>
      <c r="R682" s="136" t="str">
        <f>IFERROR(CONCATENATE('0'!$W669),"")</f>
        <v/>
      </c>
      <c r="S682" s="54"/>
    </row>
    <row r="683" spans="1:19" ht="15.95" hidden="1" customHeight="1">
      <c r="A683" s="130" t="str">
        <f>IFERROR(CONCATENATE('0'!$A670),"")</f>
        <v/>
      </c>
      <c r="B683" s="131">
        <f>IFERROR(SUM('0'!$B670),"")</f>
        <v>0</v>
      </c>
      <c r="C683" s="131" t="str">
        <f>CONCATENATE('0'!C670,"(",'0'!D670,")")</f>
        <v>()</v>
      </c>
      <c r="D683" s="132">
        <f>IFERROR(SUM('0'!$E670),"")</f>
        <v>0</v>
      </c>
      <c r="E683" s="131">
        <f>IFERROR(SUM('0'!$F670),"")</f>
        <v>0</v>
      </c>
      <c r="F683" s="131" t="str">
        <f>IFERROR(CONCATENATE('0'!$G670),0)</f>
        <v/>
      </c>
      <c r="G683" s="133">
        <f>IFERROR(SUM('0'!$H670),"")</f>
        <v>0</v>
      </c>
      <c r="H683" s="131">
        <f>IFERROR(SUM('0'!$I670),"")</f>
        <v>0</v>
      </c>
      <c r="I683" s="134" t="str">
        <f>IFERROR(CONCATENATE('0'!$J670),0)</f>
        <v/>
      </c>
      <c r="J683" s="131" t="str">
        <f>IFERROR(CONCATENATE('0'!$K670),0)</f>
        <v/>
      </c>
      <c r="K683" s="131">
        <f>IFERROR(SUM('0'!$L670),"")</f>
        <v>0</v>
      </c>
      <c r="L683" s="131">
        <f>IFERROR(SUM('0'!$M670),"")</f>
        <v>0</v>
      </c>
      <c r="M683" s="135" t="str">
        <f t="shared" si="10"/>
        <v/>
      </c>
      <c r="N683" s="135">
        <f>IFERROR(SUM('0'!$Q670),"")</f>
        <v>0</v>
      </c>
      <c r="O683" s="135">
        <f>IFERROR(SUM('0'!$R670),"")</f>
        <v>0</v>
      </c>
      <c r="P683" s="135">
        <f>IFERROR(SUM('0'!$S670),"")</f>
        <v>0</v>
      </c>
      <c r="Q683" s="134" t="str">
        <f>IFERROR(CONCATENATE('0'!$T670),"")</f>
        <v>л/к</v>
      </c>
      <c r="R683" s="136" t="str">
        <f>IFERROR(CONCATENATE('0'!$W670),"")</f>
        <v/>
      </c>
      <c r="S683" s="54"/>
    </row>
    <row r="684" spans="1:19" ht="15.95" hidden="1" customHeight="1">
      <c r="A684" s="130" t="str">
        <f>IFERROR(CONCATENATE('0'!$A671),"")</f>
        <v/>
      </c>
      <c r="B684" s="131">
        <f>IFERROR(SUM('0'!$B671),"")</f>
        <v>0</v>
      </c>
      <c r="C684" s="131" t="str">
        <f>CONCATENATE('0'!C671,"(",'0'!D671,")")</f>
        <v>()</v>
      </c>
      <c r="D684" s="132">
        <f>IFERROR(SUM('0'!$E671),"")</f>
        <v>0</v>
      </c>
      <c r="E684" s="131">
        <f>IFERROR(SUM('0'!$F671),"")</f>
        <v>0</v>
      </c>
      <c r="F684" s="131" t="str">
        <f>IFERROR(CONCATENATE('0'!$G671),0)</f>
        <v/>
      </c>
      <c r="G684" s="133">
        <f>IFERROR(SUM('0'!$H671),"")</f>
        <v>0</v>
      </c>
      <c r="H684" s="131">
        <f>IFERROR(SUM('0'!$I671),"")</f>
        <v>0</v>
      </c>
      <c r="I684" s="134" t="str">
        <f>IFERROR(CONCATENATE('0'!$J671),0)</f>
        <v/>
      </c>
      <c r="J684" s="131" t="str">
        <f>IFERROR(CONCATENATE('0'!$K671),0)</f>
        <v/>
      </c>
      <c r="K684" s="131">
        <f>IFERROR(SUM('0'!$L671),"")</f>
        <v>0</v>
      </c>
      <c r="L684" s="131">
        <f>IFERROR(SUM('0'!$M671),"")</f>
        <v>0</v>
      </c>
      <c r="M684" s="135" t="str">
        <f t="shared" si="10"/>
        <v/>
      </c>
      <c r="N684" s="135">
        <f>IFERROR(SUM('0'!$Q671),"")</f>
        <v>0</v>
      </c>
      <c r="O684" s="135">
        <f>IFERROR(SUM('0'!$R671),"")</f>
        <v>0</v>
      </c>
      <c r="P684" s="135">
        <f>IFERROR(SUM('0'!$S671),"")</f>
        <v>0</v>
      </c>
      <c r="Q684" s="134" t="str">
        <f>IFERROR(CONCATENATE('0'!$T671),"")</f>
        <v>л/к</v>
      </c>
      <c r="R684" s="136" t="str">
        <f>IFERROR(CONCATENATE('0'!$W671),"")</f>
        <v/>
      </c>
      <c r="S684" s="54"/>
    </row>
    <row r="685" spans="1:19" ht="15.95" hidden="1" customHeight="1">
      <c r="A685" s="130" t="str">
        <f>IFERROR(CONCATENATE('0'!$A672),"")</f>
        <v/>
      </c>
      <c r="B685" s="131">
        <f>IFERROR(SUM('0'!$B672),"")</f>
        <v>0</v>
      </c>
      <c r="C685" s="131" t="str">
        <f>CONCATENATE('0'!C672,"(",'0'!D672,")")</f>
        <v>()</v>
      </c>
      <c r="D685" s="132">
        <f>IFERROR(SUM('0'!$E672),"")</f>
        <v>0</v>
      </c>
      <c r="E685" s="131">
        <f>IFERROR(SUM('0'!$F672),"")</f>
        <v>0</v>
      </c>
      <c r="F685" s="131" t="str">
        <f>IFERROR(CONCATENATE('0'!$G672),0)</f>
        <v/>
      </c>
      <c r="G685" s="133">
        <f>IFERROR(SUM('0'!$H672),"")</f>
        <v>0</v>
      </c>
      <c r="H685" s="131">
        <f>IFERROR(SUM('0'!$I672),"")</f>
        <v>0</v>
      </c>
      <c r="I685" s="134" t="str">
        <f>IFERROR(CONCATENATE('0'!$J672),0)</f>
        <v/>
      </c>
      <c r="J685" s="131" t="str">
        <f>IFERROR(CONCATENATE('0'!$K672),0)</f>
        <v/>
      </c>
      <c r="K685" s="131">
        <f>IFERROR(SUM('0'!$L672),"")</f>
        <v>0</v>
      </c>
      <c r="L685" s="131">
        <f>IFERROR(SUM('0'!$M672),"")</f>
        <v>0</v>
      </c>
      <c r="M685" s="135" t="str">
        <f t="shared" si="10"/>
        <v/>
      </c>
      <c r="N685" s="135">
        <f>IFERROR(SUM('0'!$Q672),"")</f>
        <v>0</v>
      </c>
      <c r="O685" s="135">
        <f>IFERROR(SUM('0'!$R672),"")</f>
        <v>0</v>
      </c>
      <c r="P685" s="135">
        <f>IFERROR(SUM('0'!$S672),"")</f>
        <v>0</v>
      </c>
      <c r="Q685" s="134" t="str">
        <f>IFERROR(CONCATENATE('0'!$T672),"")</f>
        <v>л/к</v>
      </c>
      <c r="R685" s="136" t="str">
        <f>IFERROR(CONCATENATE('0'!$W672),"")</f>
        <v/>
      </c>
      <c r="S685" s="54"/>
    </row>
    <row r="686" spans="1:19" ht="15.95" hidden="1" customHeight="1">
      <c r="A686" s="130" t="str">
        <f>IFERROR(CONCATENATE('0'!$A673),"")</f>
        <v/>
      </c>
      <c r="B686" s="131">
        <f>IFERROR(SUM('0'!$B673),"")</f>
        <v>0</v>
      </c>
      <c r="C686" s="131" t="str">
        <f>CONCATENATE('0'!C673,"(",'0'!D673,")")</f>
        <v>()</v>
      </c>
      <c r="D686" s="132">
        <f>IFERROR(SUM('0'!$E673),"")</f>
        <v>0</v>
      </c>
      <c r="E686" s="131">
        <f>IFERROR(SUM('0'!$F673),"")</f>
        <v>0</v>
      </c>
      <c r="F686" s="131" t="str">
        <f>IFERROR(CONCATENATE('0'!$G673),0)</f>
        <v/>
      </c>
      <c r="G686" s="133">
        <f>IFERROR(SUM('0'!$H673),"")</f>
        <v>0</v>
      </c>
      <c r="H686" s="131">
        <f>IFERROR(SUM('0'!$I673),"")</f>
        <v>0</v>
      </c>
      <c r="I686" s="134" t="str">
        <f>IFERROR(CONCATENATE('0'!$J673),0)</f>
        <v/>
      </c>
      <c r="J686" s="131" t="str">
        <f>IFERROR(CONCATENATE('0'!$K673),0)</f>
        <v/>
      </c>
      <c r="K686" s="131">
        <f>IFERROR(SUM('0'!$L673),"")</f>
        <v>0</v>
      </c>
      <c r="L686" s="131">
        <f>IFERROR(SUM('0'!$M673),"")</f>
        <v>0</v>
      </c>
      <c r="M686" s="135" t="str">
        <f t="shared" si="10"/>
        <v/>
      </c>
      <c r="N686" s="135">
        <f>IFERROR(SUM('0'!$Q673),"")</f>
        <v>0</v>
      </c>
      <c r="O686" s="135">
        <f>IFERROR(SUM('0'!$R673),"")</f>
        <v>0</v>
      </c>
      <c r="P686" s="135">
        <f>IFERROR(SUM('0'!$S673),"")</f>
        <v>0</v>
      </c>
      <c r="Q686" s="134" t="str">
        <f>IFERROR(CONCATENATE('0'!$T673),"")</f>
        <v>л/к</v>
      </c>
      <c r="R686" s="136" t="str">
        <f>IFERROR(CONCATENATE('0'!$W673),"")</f>
        <v/>
      </c>
      <c r="S686" s="54"/>
    </row>
    <row r="687" spans="1:19" ht="15.95" hidden="1" customHeight="1">
      <c r="A687" s="130" t="str">
        <f>IFERROR(CONCATENATE('0'!$A674),"")</f>
        <v/>
      </c>
      <c r="B687" s="131">
        <f>IFERROR(SUM('0'!$B674),"")</f>
        <v>0</v>
      </c>
      <c r="C687" s="131" t="str">
        <f>CONCATENATE('0'!C674,"(",'0'!D674,")")</f>
        <v>()</v>
      </c>
      <c r="D687" s="132">
        <f>IFERROR(SUM('0'!$E674),"")</f>
        <v>0</v>
      </c>
      <c r="E687" s="131">
        <f>IFERROR(SUM('0'!$F674),"")</f>
        <v>0</v>
      </c>
      <c r="F687" s="131" t="str">
        <f>IFERROR(CONCATENATE('0'!$G674),0)</f>
        <v/>
      </c>
      <c r="G687" s="133">
        <f>IFERROR(SUM('0'!$H674),"")</f>
        <v>0</v>
      </c>
      <c r="H687" s="131">
        <f>IFERROR(SUM('0'!$I674),"")</f>
        <v>0</v>
      </c>
      <c r="I687" s="134" t="str">
        <f>IFERROR(CONCATENATE('0'!$J674),0)</f>
        <v/>
      </c>
      <c r="J687" s="131" t="str">
        <f>IFERROR(CONCATENATE('0'!$K674),0)</f>
        <v/>
      </c>
      <c r="K687" s="131">
        <f>IFERROR(SUM('0'!$L674),"")</f>
        <v>0</v>
      </c>
      <c r="L687" s="131">
        <f>IFERROR(SUM('0'!$M674),"")</f>
        <v>0</v>
      </c>
      <c r="M687" s="135" t="str">
        <f t="shared" si="10"/>
        <v/>
      </c>
      <c r="N687" s="135">
        <f>IFERROR(SUM('0'!$Q674),"")</f>
        <v>0</v>
      </c>
      <c r="O687" s="135">
        <f>IFERROR(SUM('0'!$R674),"")</f>
        <v>0</v>
      </c>
      <c r="P687" s="135">
        <f>IFERROR(SUM('0'!$S674),"")</f>
        <v>0</v>
      </c>
      <c r="Q687" s="134" t="str">
        <f>IFERROR(CONCATENATE('0'!$T674),"")</f>
        <v>л/к</v>
      </c>
      <c r="R687" s="136" t="str">
        <f>IFERROR(CONCATENATE('0'!$W674),"")</f>
        <v/>
      </c>
      <c r="S687" s="54"/>
    </row>
    <row r="688" spans="1:19" ht="15.95" hidden="1" customHeight="1">
      <c r="A688" s="130" t="str">
        <f>IFERROR(CONCATENATE('0'!$A675),"")</f>
        <v/>
      </c>
      <c r="B688" s="131">
        <f>IFERROR(SUM('0'!$B675),"")</f>
        <v>0</v>
      </c>
      <c r="C688" s="131" t="str">
        <f>CONCATENATE('0'!C675,"(",'0'!D675,")")</f>
        <v>()</v>
      </c>
      <c r="D688" s="132">
        <f>IFERROR(SUM('0'!$E675),"")</f>
        <v>0</v>
      </c>
      <c r="E688" s="131">
        <f>IFERROR(SUM('0'!$F675),"")</f>
        <v>0</v>
      </c>
      <c r="F688" s="131" t="str">
        <f>IFERROR(CONCATENATE('0'!$G675),0)</f>
        <v/>
      </c>
      <c r="G688" s="133">
        <f>IFERROR(SUM('0'!$H675),"")</f>
        <v>0</v>
      </c>
      <c r="H688" s="131">
        <f>IFERROR(SUM('0'!$I675),"")</f>
        <v>0</v>
      </c>
      <c r="I688" s="134" t="str">
        <f>IFERROR(CONCATENATE('0'!$J675),0)</f>
        <v/>
      </c>
      <c r="J688" s="131" t="str">
        <f>IFERROR(CONCATENATE('0'!$K675),0)</f>
        <v/>
      </c>
      <c r="K688" s="131">
        <f>IFERROR(SUM('0'!$L675),"")</f>
        <v>0</v>
      </c>
      <c r="L688" s="131">
        <f>IFERROR(SUM('0'!$M675),"")</f>
        <v>0</v>
      </c>
      <c r="M688" s="135" t="str">
        <f t="shared" si="10"/>
        <v/>
      </c>
      <c r="N688" s="135">
        <f>IFERROR(SUM('0'!$Q675),"")</f>
        <v>0</v>
      </c>
      <c r="O688" s="135">
        <f>IFERROR(SUM('0'!$R675),"")</f>
        <v>0</v>
      </c>
      <c r="P688" s="135">
        <f>IFERROR(SUM('0'!$S675),"")</f>
        <v>0</v>
      </c>
      <c r="Q688" s="134" t="str">
        <f>IFERROR(CONCATENATE('0'!$T675),"")</f>
        <v>л/к</v>
      </c>
      <c r="R688" s="136" t="str">
        <f>IFERROR(CONCATENATE('0'!$W675),"")</f>
        <v/>
      </c>
      <c r="S688" s="54"/>
    </row>
    <row r="689" spans="1:19" ht="15.95" hidden="1" customHeight="1">
      <c r="A689" s="130" t="str">
        <f>IFERROR(CONCATENATE('0'!$A676),"")</f>
        <v/>
      </c>
      <c r="B689" s="131">
        <f>IFERROR(SUM('0'!$B676),"")</f>
        <v>0</v>
      </c>
      <c r="C689" s="131" t="str">
        <f>CONCATENATE('0'!C676,"(",'0'!D676,")")</f>
        <v>()</v>
      </c>
      <c r="D689" s="132">
        <f>IFERROR(SUM('0'!$E676),"")</f>
        <v>0</v>
      </c>
      <c r="E689" s="131">
        <f>IFERROR(SUM('0'!$F676),"")</f>
        <v>0</v>
      </c>
      <c r="F689" s="131" t="str">
        <f>IFERROR(CONCATENATE('0'!$G676),0)</f>
        <v/>
      </c>
      <c r="G689" s="133">
        <f>IFERROR(SUM('0'!$H676),"")</f>
        <v>0</v>
      </c>
      <c r="H689" s="131">
        <f>IFERROR(SUM('0'!$I676),"")</f>
        <v>0</v>
      </c>
      <c r="I689" s="134" t="str">
        <f>IFERROR(CONCATENATE('0'!$J676),0)</f>
        <v/>
      </c>
      <c r="J689" s="131" t="str">
        <f>IFERROR(CONCATENATE('0'!$K676),0)</f>
        <v/>
      </c>
      <c r="K689" s="131">
        <f>IFERROR(SUM('0'!$L676),"")</f>
        <v>0</v>
      </c>
      <c r="L689" s="131">
        <f>IFERROR(SUM('0'!$M676),"")</f>
        <v>0</v>
      </c>
      <c r="M689" s="135" t="str">
        <f t="shared" si="10"/>
        <v/>
      </c>
      <c r="N689" s="135">
        <f>IFERROR(SUM('0'!$Q676),"")</f>
        <v>0</v>
      </c>
      <c r="O689" s="135">
        <f>IFERROR(SUM('0'!$R676),"")</f>
        <v>0</v>
      </c>
      <c r="P689" s="135">
        <f>IFERROR(SUM('0'!$S676),"")</f>
        <v>0</v>
      </c>
      <c r="Q689" s="134" t="str">
        <f>IFERROR(CONCATENATE('0'!$T676),"")</f>
        <v>л/к</v>
      </c>
      <c r="R689" s="136" t="str">
        <f>IFERROR(CONCATENATE('0'!$W676),"")</f>
        <v/>
      </c>
      <c r="S689" s="54"/>
    </row>
    <row r="690" spans="1:19" ht="15.95" hidden="1" customHeight="1">
      <c r="A690" s="130" t="str">
        <f>IFERROR(CONCATENATE('0'!$A677),"")</f>
        <v/>
      </c>
      <c r="B690" s="131">
        <f>IFERROR(SUM('0'!$B677),"")</f>
        <v>0</v>
      </c>
      <c r="C690" s="131" t="str">
        <f>CONCATENATE('0'!C677,"(",'0'!D677,")")</f>
        <v>()</v>
      </c>
      <c r="D690" s="132">
        <f>IFERROR(SUM('0'!$E677),"")</f>
        <v>0</v>
      </c>
      <c r="E690" s="131">
        <f>IFERROR(SUM('0'!$F677),"")</f>
        <v>0</v>
      </c>
      <c r="F690" s="131" t="str">
        <f>IFERROR(CONCATENATE('0'!$G677),0)</f>
        <v/>
      </c>
      <c r="G690" s="133">
        <f>IFERROR(SUM('0'!$H677),"")</f>
        <v>0</v>
      </c>
      <c r="H690" s="131">
        <f>IFERROR(SUM('0'!$I677),"")</f>
        <v>0</v>
      </c>
      <c r="I690" s="134" t="str">
        <f>IFERROR(CONCATENATE('0'!$J677),0)</f>
        <v/>
      </c>
      <c r="J690" s="131" t="str">
        <f>IFERROR(CONCATENATE('0'!$K677),0)</f>
        <v/>
      </c>
      <c r="K690" s="131">
        <f>IFERROR(SUM('0'!$L677),"")</f>
        <v>0</v>
      </c>
      <c r="L690" s="131">
        <f>IFERROR(SUM('0'!$M677),"")</f>
        <v>0</v>
      </c>
      <c r="M690" s="135" t="str">
        <f t="shared" si="10"/>
        <v/>
      </c>
      <c r="N690" s="135">
        <f>IFERROR(SUM('0'!$Q677),"")</f>
        <v>0</v>
      </c>
      <c r="O690" s="135">
        <f>IFERROR(SUM('0'!$R677),"")</f>
        <v>0</v>
      </c>
      <c r="P690" s="135">
        <f>IFERROR(SUM('0'!$S677),"")</f>
        <v>0</v>
      </c>
      <c r="Q690" s="134" t="str">
        <f>IFERROR(CONCATENATE('0'!$T677),"")</f>
        <v>л/к</v>
      </c>
      <c r="R690" s="136" t="str">
        <f>IFERROR(CONCATENATE('0'!$W677),"")</f>
        <v/>
      </c>
      <c r="S690" s="54"/>
    </row>
    <row r="691" spans="1:19" ht="15.95" hidden="1" customHeight="1">
      <c r="A691" s="130" t="str">
        <f>IFERROR(CONCATENATE('0'!$A678),"")</f>
        <v/>
      </c>
      <c r="B691" s="131">
        <f>IFERROR(SUM('0'!$B678),"")</f>
        <v>0</v>
      </c>
      <c r="C691" s="131" t="str">
        <f>CONCATENATE('0'!C678,"(",'0'!D678,")")</f>
        <v>()</v>
      </c>
      <c r="D691" s="132">
        <f>IFERROR(SUM('0'!$E678),"")</f>
        <v>0</v>
      </c>
      <c r="E691" s="131">
        <f>IFERROR(SUM('0'!$F678),"")</f>
        <v>0</v>
      </c>
      <c r="F691" s="131" t="str">
        <f>IFERROR(CONCATENATE('0'!$G678),0)</f>
        <v/>
      </c>
      <c r="G691" s="133">
        <f>IFERROR(SUM('0'!$H678),"")</f>
        <v>0</v>
      </c>
      <c r="H691" s="131">
        <f>IFERROR(SUM('0'!$I678),"")</f>
        <v>0</v>
      </c>
      <c r="I691" s="134" t="str">
        <f>IFERROR(CONCATENATE('0'!$J678),0)</f>
        <v/>
      </c>
      <c r="J691" s="131" t="str">
        <f>IFERROR(CONCATENATE('0'!$K678),0)</f>
        <v/>
      </c>
      <c r="K691" s="131">
        <f>IFERROR(SUM('0'!$L678),"")</f>
        <v>0</v>
      </c>
      <c r="L691" s="131">
        <f>IFERROR(SUM('0'!$M678),"")</f>
        <v>0</v>
      </c>
      <c r="M691" s="135" t="str">
        <f t="shared" si="10"/>
        <v/>
      </c>
      <c r="N691" s="135">
        <f>IFERROR(SUM('0'!$Q678),"")</f>
        <v>0</v>
      </c>
      <c r="O691" s="135">
        <f>IFERROR(SUM('0'!$R678),"")</f>
        <v>0</v>
      </c>
      <c r="P691" s="135">
        <f>IFERROR(SUM('0'!$S678),"")</f>
        <v>0</v>
      </c>
      <c r="Q691" s="134" t="str">
        <f>IFERROR(CONCATENATE('0'!$T678),"")</f>
        <v>л/к</v>
      </c>
      <c r="R691" s="136" t="str">
        <f>IFERROR(CONCATENATE('0'!$W678),"")</f>
        <v/>
      </c>
      <c r="S691" s="54"/>
    </row>
    <row r="692" spans="1:19" ht="15.95" hidden="1" customHeight="1">
      <c r="A692" s="130" t="str">
        <f>IFERROR(CONCATENATE('0'!$A679),"")</f>
        <v/>
      </c>
      <c r="B692" s="131">
        <f>IFERROR(SUM('0'!$B679),"")</f>
        <v>0</v>
      </c>
      <c r="C692" s="131" t="str">
        <f>CONCATENATE('0'!C679,"(",'0'!D679,")")</f>
        <v>()</v>
      </c>
      <c r="D692" s="132">
        <f>IFERROR(SUM('0'!$E679),"")</f>
        <v>0</v>
      </c>
      <c r="E692" s="131">
        <f>IFERROR(SUM('0'!$F679),"")</f>
        <v>0</v>
      </c>
      <c r="F692" s="131" t="str">
        <f>IFERROR(CONCATENATE('0'!$G679),0)</f>
        <v/>
      </c>
      <c r="G692" s="133">
        <f>IFERROR(SUM('0'!$H679),"")</f>
        <v>0</v>
      </c>
      <c r="H692" s="131">
        <f>IFERROR(SUM('0'!$I679),"")</f>
        <v>0</v>
      </c>
      <c r="I692" s="134" t="str">
        <f>IFERROR(CONCATENATE('0'!$J679),0)</f>
        <v/>
      </c>
      <c r="J692" s="131" t="str">
        <f>IFERROR(CONCATENATE('0'!$K679),0)</f>
        <v/>
      </c>
      <c r="K692" s="131">
        <f>IFERROR(SUM('0'!$L679),"")</f>
        <v>0</v>
      </c>
      <c r="L692" s="131">
        <f>IFERROR(SUM('0'!$M679),"")</f>
        <v>0</v>
      </c>
      <c r="M692" s="135" t="str">
        <f t="shared" si="10"/>
        <v/>
      </c>
      <c r="N692" s="135">
        <f>IFERROR(SUM('0'!$Q679),"")</f>
        <v>0</v>
      </c>
      <c r="O692" s="135">
        <f>IFERROR(SUM('0'!$R679),"")</f>
        <v>0</v>
      </c>
      <c r="P692" s="135">
        <f>IFERROR(SUM('0'!$S679),"")</f>
        <v>0</v>
      </c>
      <c r="Q692" s="134" t="str">
        <f>IFERROR(CONCATENATE('0'!$T679),"")</f>
        <v>л/к</v>
      </c>
      <c r="R692" s="136" t="str">
        <f>IFERROR(CONCATENATE('0'!$W679),"")</f>
        <v/>
      </c>
      <c r="S692" s="54"/>
    </row>
    <row r="693" spans="1:19" ht="15.95" hidden="1" customHeight="1">
      <c r="A693" s="130" t="str">
        <f>IFERROR(CONCATENATE('0'!$A680),"")</f>
        <v/>
      </c>
      <c r="B693" s="131">
        <f>IFERROR(SUM('0'!$B680),"")</f>
        <v>0</v>
      </c>
      <c r="C693" s="131" t="str">
        <f>CONCATENATE('0'!C680,"(",'0'!D680,")")</f>
        <v>()</v>
      </c>
      <c r="D693" s="132">
        <f>IFERROR(SUM('0'!$E680),"")</f>
        <v>0</v>
      </c>
      <c r="E693" s="131">
        <f>IFERROR(SUM('0'!$F680),"")</f>
        <v>0</v>
      </c>
      <c r="F693" s="131" t="str">
        <f>IFERROR(CONCATENATE('0'!$G680),0)</f>
        <v/>
      </c>
      <c r="G693" s="133">
        <f>IFERROR(SUM('0'!$H680),"")</f>
        <v>0</v>
      </c>
      <c r="H693" s="131">
        <f>IFERROR(SUM('0'!$I680),"")</f>
        <v>0</v>
      </c>
      <c r="I693" s="134" t="str">
        <f>IFERROR(CONCATENATE('0'!$J680),0)</f>
        <v/>
      </c>
      <c r="J693" s="131" t="str">
        <f>IFERROR(CONCATENATE('0'!$K680),0)</f>
        <v/>
      </c>
      <c r="K693" s="131">
        <f>IFERROR(SUM('0'!$L680),"")</f>
        <v>0</v>
      </c>
      <c r="L693" s="131">
        <f>IFERROR(SUM('0'!$M680),"")</f>
        <v>0</v>
      </c>
      <c r="M693" s="135" t="str">
        <f t="shared" si="10"/>
        <v/>
      </c>
      <c r="N693" s="135">
        <f>IFERROR(SUM('0'!$Q680),"")</f>
        <v>0</v>
      </c>
      <c r="O693" s="135">
        <f>IFERROR(SUM('0'!$R680),"")</f>
        <v>0</v>
      </c>
      <c r="P693" s="135">
        <f>IFERROR(SUM('0'!$S680),"")</f>
        <v>0</v>
      </c>
      <c r="Q693" s="134" t="str">
        <f>IFERROR(CONCATENATE('0'!$T680),"")</f>
        <v>л/к</v>
      </c>
      <c r="R693" s="136" t="str">
        <f>IFERROR(CONCATENATE('0'!$W680),"")</f>
        <v/>
      </c>
      <c r="S693" s="54"/>
    </row>
    <row r="694" spans="1:19" ht="15.95" hidden="1" customHeight="1">
      <c r="A694" s="130" t="str">
        <f>IFERROR(CONCATENATE('0'!$A681),"")</f>
        <v/>
      </c>
      <c r="B694" s="131">
        <f>IFERROR(SUM('0'!$B681),"")</f>
        <v>0</v>
      </c>
      <c r="C694" s="131" t="str">
        <f>CONCATENATE('0'!C681,"(",'0'!D681,")")</f>
        <v>()</v>
      </c>
      <c r="D694" s="132">
        <f>IFERROR(SUM('0'!$E681),"")</f>
        <v>0</v>
      </c>
      <c r="E694" s="131">
        <f>IFERROR(SUM('0'!$F681),"")</f>
        <v>0</v>
      </c>
      <c r="F694" s="131" t="str">
        <f>IFERROR(CONCATENATE('0'!$G681),0)</f>
        <v/>
      </c>
      <c r="G694" s="133">
        <f>IFERROR(SUM('0'!$H681),"")</f>
        <v>0</v>
      </c>
      <c r="H694" s="131">
        <f>IFERROR(SUM('0'!$I681),"")</f>
        <v>0</v>
      </c>
      <c r="I694" s="134" t="str">
        <f>IFERROR(CONCATENATE('0'!$J681),0)</f>
        <v/>
      </c>
      <c r="J694" s="131" t="str">
        <f>IFERROR(CONCATENATE('0'!$K681),0)</f>
        <v/>
      </c>
      <c r="K694" s="131">
        <f>IFERROR(SUM('0'!$L681),"")</f>
        <v>0</v>
      </c>
      <c r="L694" s="131">
        <f>IFERROR(SUM('0'!$M681),"")</f>
        <v>0</v>
      </c>
      <c r="M694" s="135" t="str">
        <f t="shared" si="10"/>
        <v/>
      </c>
      <c r="N694" s="135">
        <f>IFERROR(SUM('0'!$Q681),"")</f>
        <v>0</v>
      </c>
      <c r="O694" s="135">
        <f>IFERROR(SUM('0'!$R681),"")</f>
        <v>0</v>
      </c>
      <c r="P694" s="135">
        <f>IFERROR(SUM('0'!$S681),"")</f>
        <v>0</v>
      </c>
      <c r="Q694" s="134" t="str">
        <f>IFERROR(CONCATENATE('0'!$T681),"")</f>
        <v>л/к</v>
      </c>
      <c r="R694" s="136" t="str">
        <f>IFERROR(CONCATENATE('0'!$W681),"")</f>
        <v/>
      </c>
      <c r="S694" s="54"/>
    </row>
    <row r="695" spans="1:19" ht="15.95" hidden="1" customHeight="1">
      <c r="A695" s="130" t="str">
        <f>IFERROR(CONCATENATE('0'!$A682),"")</f>
        <v/>
      </c>
      <c r="B695" s="131">
        <f>IFERROR(SUM('0'!$B682),"")</f>
        <v>0</v>
      </c>
      <c r="C695" s="131" t="str">
        <f>CONCATENATE('0'!C682,"(",'0'!D682,")")</f>
        <v>()</v>
      </c>
      <c r="D695" s="132">
        <f>IFERROR(SUM('0'!$E682),"")</f>
        <v>0</v>
      </c>
      <c r="E695" s="131">
        <f>IFERROR(SUM('0'!$F682),"")</f>
        <v>0</v>
      </c>
      <c r="F695" s="131" t="str">
        <f>IFERROR(CONCATENATE('0'!$G682),0)</f>
        <v/>
      </c>
      <c r="G695" s="133">
        <f>IFERROR(SUM('0'!$H682),"")</f>
        <v>0</v>
      </c>
      <c r="H695" s="131">
        <f>IFERROR(SUM('0'!$I682),"")</f>
        <v>0</v>
      </c>
      <c r="I695" s="134" t="str">
        <f>IFERROR(CONCATENATE('0'!$J682),0)</f>
        <v/>
      </c>
      <c r="J695" s="131" t="str">
        <f>IFERROR(CONCATENATE('0'!$K682),0)</f>
        <v/>
      </c>
      <c r="K695" s="131">
        <f>IFERROR(SUM('0'!$L682),"")</f>
        <v>0</v>
      </c>
      <c r="L695" s="131">
        <f>IFERROR(SUM('0'!$M682),"")</f>
        <v>0</v>
      </c>
      <c r="M695" s="135" t="str">
        <f t="shared" si="10"/>
        <v/>
      </c>
      <c r="N695" s="135">
        <f>IFERROR(SUM('0'!$Q682),"")</f>
        <v>0</v>
      </c>
      <c r="O695" s="135">
        <f>IFERROR(SUM('0'!$R682),"")</f>
        <v>0</v>
      </c>
      <c r="P695" s="135">
        <f>IFERROR(SUM('0'!$S682),"")</f>
        <v>0</v>
      </c>
      <c r="Q695" s="134" t="str">
        <f>IFERROR(CONCATENATE('0'!$T682),"")</f>
        <v>л/к</v>
      </c>
      <c r="R695" s="136" t="str">
        <f>IFERROR(CONCATENATE('0'!$W682),"")</f>
        <v/>
      </c>
      <c r="S695" s="54"/>
    </row>
    <row r="696" spans="1:19" ht="15.95" hidden="1" customHeight="1">
      <c r="A696" s="130" t="str">
        <f>IFERROR(CONCATENATE('0'!$A683),"")</f>
        <v/>
      </c>
      <c r="B696" s="131">
        <f>IFERROR(SUM('0'!$B683),"")</f>
        <v>0</v>
      </c>
      <c r="C696" s="131" t="str">
        <f>CONCATENATE('0'!C683,"(",'0'!D683,")")</f>
        <v>()</v>
      </c>
      <c r="D696" s="132">
        <f>IFERROR(SUM('0'!$E683),"")</f>
        <v>0</v>
      </c>
      <c r="E696" s="131">
        <f>IFERROR(SUM('0'!$F683),"")</f>
        <v>0</v>
      </c>
      <c r="F696" s="131" t="str">
        <f>IFERROR(CONCATENATE('0'!$G683),0)</f>
        <v/>
      </c>
      <c r="G696" s="133">
        <f>IFERROR(SUM('0'!$H683),"")</f>
        <v>0</v>
      </c>
      <c r="H696" s="131">
        <f>IFERROR(SUM('0'!$I683),"")</f>
        <v>0</v>
      </c>
      <c r="I696" s="134" t="str">
        <f>IFERROR(CONCATENATE('0'!$J683),0)</f>
        <v/>
      </c>
      <c r="J696" s="131" t="str">
        <f>IFERROR(CONCATENATE('0'!$K683),0)</f>
        <v/>
      </c>
      <c r="K696" s="131">
        <f>IFERROR(SUM('0'!$L683),"")</f>
        <v>0</v>
      </c>
      <c r="L696" s="131">
        <f>IFERROR(SUM('0'!$M683),"")</f>
        <v>0</v>
      </c>
      <c r="M696" s="135" t="str">
        <f t="shared" si="10"/>
        <v/>
      </c>
      <c r="N696" s="135">
        <f>IFERROR(SUM('0'!$Q683),"")</f>
        <v>0</v>
      </c>
      <c r="O696" s="135">
        <f>IFERROR(SUM('0'!$R683),"")</f>
        <v>0</v>
      </c>
      <c r="P696" s="135">
        <f>IFERROR(SUM('0'!$S683),"")</f>
        <v>0</v>
      </c>
      <c r="Q696" s="134" t="str">
        <f>IFERROR(CONCATENATE('0'!$T683),"")</f>
        <v>л/к</v>
      </c>
      <c r="R696" s="136" t="str">
        <f>IFERROR(CONCATENATE('0'!$W683),"")</f>
        <v/>
      </c>
      <c r="S696" s="54"/>
    </row>
    <row r="697" spans="1:19" ht="15.95" hidden="1" customHeight="1">
      <c r="A697" s="130" t="str">
        <f>IFERROR(CONCATENATE('0'!$A684),"")</f>
        <v/>
      </c>
      <c r="B697" s="131">
        <f>IFERROR(SUM('0'!$B684),"")</f>
        <v>0</v>
      </c>
      <c r="C697" s="131" t="str">
        <f>CONCATENATE('0'!C684,"(",'0'!D684,")")</f>
        <v>()</v>
      </c>
      <c r="D697" s="132">
        <f>IFERROR(SUM('0'!$E684),"")</f>
        <v>0</v>
      </c>
      <c r="E697" s="131">
        <f>IFERROR(SUM('0'!$F684),"")</f>
        <v>0</v>
      </c>
      <c r="F697" s="131" t="str">
        <f>IFERROR(CONCATENATE('0'!$G684),0)</f>
        <v/>
      </c>
      <c r="G697" s="133">
        <f>IFERROR(SUM('0'!$H684),"")</f>
        <v>0</v>
      </c>
      <c r="H697" s="131">
        <f>IFERROR(SUM('0'!$I684),"")</f>
        <v>0</v>
      </c>
      <c r="I697" s="134" t="str">
        <f>IFERROR(CONCATENATE('0'!$J684),0)</f>
        <v/>
      </c>
      <c r="J697" s="131" t="str">
        <f>IFERROR(CONCATENATE('0'!$K684),0)</f>
        <v/>
      </c>
      <c r="K697" s="131">
        <f>IFERROR(SUM('0'!$L684),"")</f>
        <v>0</v>
      </c>
      <c r="L697" s="131">
        <f>IFERROR(SUM('0'!$M684),"")</f>
        <v>0</v>
      </c>
      <c r="M697" s="135" t="str">
        <f t="shared" si="10"/>
        <v/>
      </c>
      <c r="N697" s="135">
        <f>IFERROR(SUM('0'!$Q684),"")</f>
        <v>0</v>
      </c>
      <c r="O697" s="135">
        <f>IFERROR(SUM('0'!$R684),"")</f>
        <v>0</v>
      </c>
      <c r="P697" s="135">
        <f>IFERROR(SUM('0'!$S684),"")</f>
        <v>0</v>
      </c>
      <c r="Q697" s="134" t="str">
        <f>IFERROR(CONCATENATE('0'!$T684),"")</f>
        <v>л/к</v>
      </c>
      <c r="R697" s="136" t="str">
        <f>IFERROR(CONCATENATE('0'!$W684),"")</f>
        <v/>
      </c>
      <c r="S697" s="54"/>
    </row>
    <row r="698" spans="1:19" ht="15.95" hidden="1" customHeight="1">
      <c r="A698" s="130" t="str">
        <f>IFERROR(CONCATENATE('0'!$A685),"")</f>
        <v/>
      </c>
      <c r="B698" s="131">
        <f>IFERROR(SUM('0'!$B685),"")</f>
        <v>0</v>
      </c>
      <c r="C698" s="131" t="str">
        <f>CONCATENATE('0'!C685,"(",'0'!D685,")")</f>
        <v>()</v>
      </c>
      <c r="D698" s="132">
        <f>IFERROR(SUM('0'!$E685),"")</f>
        <v>0</v>
      </c>
      <c r="E698" s="131">
        <f>IFERROR(SUM('0'!$F685),"")</f>
        <v>0</v>
      </c>
      <c r="F698" s="131" t="str">
        <f>IFERROR(CONCATENATE('0'!$G685),0)</f>
        <v/>
      </c>
      <c r="G698" s="133">
        <f>IFERROR(SUM('0'!$H685),"")</f>
        <v>0</v>
      </c>
      <c r="H698" s="131">
        <f>IFERROR(SUM('0'!$I685),"")</f>
        <v>0</v>
      </c>
      <c r="I698" s="134" t="str">
        <f>IFERROR(CONCATENATE('0'!$J685),0)</f>
        <v/>
      </c>
      <c r="J698" s="131" t="str">
        <f>IFERROR(CONCATENATE('0'!$K685),0)</f>
        <v/>
      </c>
      <c r="K698" s="131">
        <f>IFERROR(SUM('0'!$L685),"")</f>
        <v>0</v>
      </c>
      <c r="L698" s="131">
        <f>IFERROR(SUM('0'!$M685),"")</f>
        <v>0</v>
      </c>
      <c r="M698" s="135" t="str">
        <f t="shared" si="10"/>
        <v/>
      </c>
      <c r="N698" s="135">
        <f>IFERROR(SUM('0'!$Q685),"")</f>
        <v>0</v>
      </c>
      <c r="O698" s="135">
        <f>IFERROR(SUM('0'!$R685),"")</f>
        <v>0</v>
      </c>
      <c r="P698" s="135">
        <f>IFERROR(SUM('0'!$S685),"")</f>
        <v>0</v>
      </c>
      <c r="Q698" s="134" t="str">
        <f>IFERROR(CONCATENATE('0'!$T685),"")</f>
        <v>л/к</v>
      </c>
      <c r="R698" s="136" t="str">
        <f>IFERROR(CONCATENATE('0'!$W685),"")</f>
        <v/>
      </c>
      <c r="S698" s="54"/>
    </row>
    <row r="699" spans="1:19" ht="15.95" hidden="1" customHeight="1">
      <c r="A699" s="130" t="str">
        <f>IFERROR(CONCATENATE('0'!$A686),"")</f>
        <v/>
      </c>
      <c r="B699" s="131">
        <f>IFERROR(SUM('0'!$B686),"")</f>
        <v>0</v>
      </c>
      <c r="C699" s="131" t="str">
        <f>CONCATENATE('0'!C686,"(",'0'!D686,")")</f>
        <v>()</v>
      </c>
      <c r="D699" s="132">
        <f>IFERROR(SUM('0'!$E686),"")</f>
        <v>0</v>
      </c>
      <c r="E699" s="131">
        <f>IFERROR(SUM('0'!$F686),"")</f>
        <v>0</v>
      </c>
      <c r="F699" s="131" t="str">
        <f>IFERROR(CONCATENATE('0'!$G686),0)</f>
        <v/>
      </c>
      <c r="G699" s="133">
        <f>IFERROR(SUM('0'!$H686),"")</f>
        <v>0</v>
      </c>
      <c r="H699" s="131">
        <f>IFERROR(SUM('0'!$I686),"")</f>
        <v>0</v>
      </c>
      <c r="I699" s="134" t="str">
        <f>IFERROR(CONCATENATE('0'!$J686),0)</f>
        <v/>
      </c>
      <c r="J699" s="131" t="str">
        <f>IFERROR(CONCATENATE('0'!$K686),0)</f>
        <v/>
      </c>
      <c r="K699" s="131">
        <f>IFERROR(SUM('0'!$L686),"")</f>
        <v>0</v>
      </c>
      <c r="L699" s="131">
        <f>IFERROR(SUM('0'!$M686),"")</f>
        <v>0</v>
      </c>
      <c r="M699" s="135" t="str">
        <f t="shared" si="10"/>
        <v/>
      </c>
      <c r="N699" s="135">
        <f>IFERROR(SUM('0'!$Q686),"")</f>
        <v>0</v>
      </c>
      <c r="O699" s="135">
        <f>IFERROR(SUM('0'!$R686),"")</f>
        <v>0</v>
      </c>
      <c r="P699" s="135">
        <f>IFERROR(SUM('0'!$S686),"")</f>
        <v>0</v>
      </c>
      <c r="Q699" s="134" t="str">
        <f>IFERROR(CONCATENATE('0'!$T686),"")</f>
        <v>л/к</v>
      </c>
      <c r="R699" s="136" t="str">
        <f>IFERROR(CONCATENATE('0'!$W686),"")</f>
        <v/>
      </c>
      <c r="S699" s="54"/>
    </row>
    <row r="700" spans="1:19" ht="15.95" hidden="1" customHeight="1">
      <c r="A700" s="130" t="str">
        <f>IFERROR(CONCATENATE('0'!$A687),"")</f>
        <v/>
      </c>
      <c r="B700" s="131">
        <f>IFERROR(SUM('0'!$B687),"")</f>
        <v>0</v>
      </c>
      <c r="C700" s="131" t="str">
        <f>CONCATENATE('0'!C687,"(",'0'!D687,")")</f>
        <v>()</v>
      </c>
      <c r="D700" s="132">
        <f>IFERROR(SUM('0'!$E687),"")</f>
        <v>0</v>
      </c>
      <c r="E700" s="131">
        <f>IFERROR(SUM('0'!$F687),"")</f>
        <v>0</v>
      </c>
      <c r="F700" s="131" t="str">
        <f>IFERROR(CONCATENATE('0'!$G687),0)</f>
        <v/>
      </c>
      <c r="G700" s="133">
        <f>IFERROR(SUM('0'!$H687),"")</f>
        <v>0</v>
      </c>
      <c r="H700" s="131">
        <f>IFERROR(SUM('0'!$I687),"")</f>
        <v>0</v>
      </c>
      <c r="I700" s="134" t="str">
        <f>IFERROR(CONCATENATE('0'!$J687),0)</f>
        <v/>
      </c>
      <c r="J700" s="131" t="str">
        <f>IFERROR(CONCATENATE('0'!$K687),0)</f>
        <v/>
      </c>
      <c r="K700" s="131">
        <f>IFERROR(SUM('0'!$L687),"")</f>
        <v>0</v>
      </c>
      <c r="L700" s="131">
        <f>IFERROR(SUM('0'!$M687),"")</f>
        <v>0</v>
      </c>
      <c r="M700" s="135" t="str">
        <f t="shared" ref="M700:M763" si="11">IFERROR(SUM(N700/E700),"")</f>
        <v/>
      </c>
      <c r="N700" s="135">
        <f>IFERROR(SUM('0'!$Q687),"")</f>
        <v>0</v>
      </c>
      <c r="O700" s="135">
        <f>IFERROR(SUM('0'!$R687),"")</f>
        <v>0</v>
      </c>
      <c r="P700" s="135">
        <f>IFERROR(SUM('0'!$S687),"")</f>
        <v>0</v>
      </c>
      <c r="Q700" s="134" t="str">
        <f>IFERROR(CONCATENATE('0'!$T687),"")</f>
        <v>л/к</v>
      </c>
      <c r="R700" s="136" t="str">
        <f>IFERROR(CONCATENATE('0'!$W687),"")</f>
        <v/>
      </c>
      <c r="S700" s="54"/>
    </row>
    <row r="701" spans="1:19" ht="15.95" hidden="1" customHeight="1">
      <c r="A701" s="130" t="str">
        <f>IFERROR(CONCATENATE('0'!$A688),"")</f>
        <v/>
      </c>
      <c r="B701" s="131">
        <f>IFERROR(SUM('0'!$B688),"")</f>
        <v>0</v>
      </c>
      <c r="C701" s="131" t="str">
        <f>CONCATENATE('0'!C688,"(",'0'!D688,")")</f>
        <v>()</v>
      </c>
      <c r="D701" s="132">
        <f>IFERROR(SUM('0'!$E688),"")</f>
        <v>0</v>
      </c>
      <c r="E701" s="131">
        <f>IFERROR(SUM('0'!$F688),"")</f>
        <v>0</v>
      </c>
      <c r="F701" s="131" t="str">
        <f>IFERROR(CONCATENATE('0'!$G688),0)</f>
        <v/>
      </c>
      <c r="G701" s="133">
        <f>IFERROR(SUM('0'!$H688),"")</f>
        <v>0</v>
      </c>
      <c r="H701" s="131">
        <f>IFERROR(SUM('0'!$I688),"")</f>
        <v>0</v>
      </c>
      <c r="I701" s="134" t="str">
        <f>IFERROR(CONCATENATE('0'!$J688),0)</f>
        <v/>
      </c>
      <c r="J701" s="131" t="str">
        <f>IFERROR(CONCATENATE('0'!$K688),0)</f>
        <v/>
      </c>
      <c r="K701" s="131">
        <f>IFERROR(SUM('0'!$L688),"")</f>
        <v>0</v>
      </c>
      <c r="L701" s="131">
        <f>IFERROR(SUM('0'!$M688),"")</f>
        <v>0</v>
      </c>
      <c r="M701" s="135" t="str">
        <f t="shared" si="11"/>
        <v/>
      </c>
      <c r="N701" s="135">
        <f>IFERROR(SUM('0'!$Q688),"")</f>
        <v>0</v>
      </c>
      <c r="O701" s="135">
        <f>IFERROR(SUM('0'!$R688),"")</f>
        <v>0</v>
      </c>
      <c r="P701" s="135">
        <f>IFERROR(SUM('0'!$S688),"")</f>
        <v>0</v>
      </c>
      <c r="Q701" s="134" t="str">
        <f>IFERROR(CONCATENATE('0'!$T688),"")</f>
        <v>л/к</v>
      </c>
      <c r="R701" s="136" t="str">
        <f>IFERROR(CONCATENATE('0'!$W688),"")</f>
        <v/>
      </c>
      <c r="S701" s="54"/>
    </row>
    <row r="702" spans="1:19" ht="15.95" hidden="1" customHeight="1">
      <c r="A702" s="130" t="str">
        <f>IFERROR(CONCATENATE('0'!$A689),"")</f>
        <v/>
      </c>
      <c r="B702" s="131">
        <f>IFERROR(SUM('0'!$B689),"")</f>
        <v>0</v>
      </c>
      <c r="C702" s="131" t="str">
        <f>CONCATENATE('0'!C689,"(",'0'!D689,")")</f>
        <v>()</v>
      </c>
      <c r="D702" s="132">
        <f>IFERROR(SUM('0'!$E689),"")</f>
        <v>0</v>
      </c>
      <c r="E702" s="131">
        <f>IFERROR(SUM('0'!$F689),"")</f>
        <v>0</v>
      </c>
      <c r="F702" s="131" t="str">
        <f>IFERROR(CONCATENATE('0'!$G689),0)</f>
        <v/>
      </c>
      <c r="G702" s="133">
        <f>IFERROR(SUM('0'!$H689),"")</f>
        <v>0</v>
      </c>
      <c r="H702" s="131">
        <f>IFERROR(SUM('0'!$I689),"")</f>
        <v>0</v>
      </c>
      <c r="I702" s="134" t="str">
        <f>IFERROR(CONCATENATE('0'!$J689),0)</f>
        <v/>
      </c>
      <c r="J702" s="131" t="str">
        <f>IFERROR(CONCATENATE('0'!$K689),0)</f>
        <v/>
      </c>
      <c r="K702" s="131">
        <f>IFERROR(SUM('0'!$L689),"")</f>
        <v>0</v>
      </c>
      <c r="L702" s="131">
        <f>IFERROR(SUM('0'!$M689),"")</f>
        <v>0</v>
      </c>
      <c r="M702" s="135" t="str">
        <f t="shared" si="11"/>
        <v/>
      </c>
      <c r="N702" s="135">
        <f>IFERROR(SUM('0'!$Q689),"")</f>
        <v>0</v>
      </c>
      <c r="O702" s="135">
        <f>IFERROR(SUM('0'!$R689),"")</f>
        <v>0</v>
      </c>
      <c r="P702" s="135">
        <f>IFERROR(SUM('0'!$S689),"")</f>
        <v>0</v>
      </c>
      <c r="Q702" s="134" t="str">
        <f>IFERROR(CONCATENATE('0'!$T689),"")</f>
        <v>л/к</v>
      </c>
      <c r="R702" s="136" t="str">
        <f>IFERROR(CONCATENATE('0'!$W689),"")</f>
        <v/>
      </c>
      <c r="S702" s="54"/>
    </row>
    <row r="703" spans="1:19" ht="15.95" hidden="1" customHeight="1">
      <c r="A703" s="130" t="str">
        <f>IFERROR(CONCATENATE('0'!$A690),"")</f>
        <v/>
      </c>
      <c r="B703" s="131">
        <f>IFERROR(SUM('0'!$B690),"")</f>
        <v>0</v>
      </c>
      <c r="C703" s="131" t="str">
        <f>CONCATENATE('0'!C690,"(",'0'!D690,")")</f>
        <v>()</v>
      </c>
      <c r="D703" s="132">
        <f>IFERROR(SUM('0'!$E690),"")</f>
        <v>0</v>
      </c>
      <c r="E703" s="131">
        <f>IFERROR(SUM('0'!$F690),"")</f>
        <v>0</v>
      </c>
      <c r="F703" s="131" t="str">
        <f>IFERROR(CONCATENATE('0'!$G690),0)</f>
        <v/>
      </c>
      <c r="G703" s="133">
        <f>IFERROR(SUM('0'!$H690),"")</f>
        <v>0</v>
      </c>
      <c r="H703" s="131">
        <f>IFERROR(SUM('0'!$I690),"")</f>
        <v>0</v>
      </c>
      <c r="I703" s="134" t="str">
        <f>IFERROR(CONCATENATE('0'!$J690),0)</f>
        <v/>
      </c>
      <c r="J703" s="131" t="str">
        <f>IFERROR(CONCATENATE('0'!$K690),0)</f>
        <v/>
      </c>
      <c r="K703" s="131">
        <f>IFERROR(SUM('0'!$L690),"")</f>
        <v>0</v>
      </c>
      <c r="L703" s="131">
        <f>IFERROR(SUM('0'!$M690),"")</f>
        <v>0</v>
      </c>
      <c r="M703" s="135" t="str">
        <f t="shared" si="11"/>
        <v/>
      </c>
      <c r="N703" s="135">
        <f>IFERROR(SUM('0'!$Q690),"")</f>
        <v>0</v>
      </c>
      <c r="O703" s="135">
        <f>IFERROR(SUM('0'!$R690),"")</f>
        <v>0</v>
      </c>
      <c r="P703" s="135">
        <f>IFERROR(SUM('0'!$S690),"")</f>
        <v>0</v>
      </c>
      <c r="Q703" s="134" t="str">
        <f>IFERROR(CONCATENATE('0'!$T690),"")</f>
        <v>л/к</v>
      </c>
      <c r="R703" s="136" t="str">
        <f>IFERROR(CONCATENATE('0'!$W690),"")</f>
        <v/>
      </c>
      <c r="S703" s="54"/>
    </row>
    <row r="704" spans="1:19" ht="15.95" hidden="1" customHeight="1">
      <c r="A704" s="130" t="str">
        <f>IFERROR(CONCATENATE('0'!$A691),"")</f>
        <v/>
      </c>
      <c r="B704" s="131">
        <f>IFERROR(SUM('0'!$B691),"")</f>
        <v>0</v>
      </c>
      <c r="C704" s="131" t="str">
        <f>CONCATENATE('0'!C691,"(",'0'!D691,")")</f>
        <v>()</v>
      </c>
      <c r="D704" s="132">
        <f>IFERROR(SUM('0'!$E691),"")</f>
        <v>0</v>
      </c>
      <c r="E704" s="131">
        <f>IFERROR(SUM('0'!$F691),"")</f>
        <v>0</v>
      </c>
      <c r="F704" s="131" t="str">
        <f>IFERROR(CONCATENATE('0'!$G691),0)</f>
        <v/>
      </c>
      <c r="G704" s="133">
        <f>IFERROR(SUM('0'!$H691),"")</f>
        <v>0</v>
      </c>
      <c r="H704" s="131">
        <f>IFERROR(SUM('0'!$I691),"")</f>
        <v>0</v>
      </c>
      <c r="I704" s="134" t="str">
        <f>IFERROR(CONCATENATE('0'!$J691),0)</f>
        <v/>
      </c>
      <c r="J704" s="131" t="str">
        <f>IFERROR(CONCATENATE('0'!$K691),0)</f>
        <v/>
      </c>
      <c r="K704" s="131">
        <f>IFERROR(SUM('0'!$L691),"")</f>
        <v>0</v>
      </c>
      <c r="L704" s="131">
        <f>IFERROR(SUM('0'!$M691),"")</f>
        <v>0</v>
      </c>
      <c r="M704" s="135" t="str">
        <f t="shared" si="11"/>
        <v/>
      </c>
      <c r="N704" s="135">
        <f>IFERROR(SUM('0'!$Q691),"")</f>
        <v>0</v>
      </c>
      <c r="O704" s="135">
        <f>IFERROR(SUM('0'!$R691),"")</f>
        <v>0</v>
      </c>
      <c r="P704" s="135">
        <f>IFERROR(SUM('0'!$S691),"")</f>
        <v>0</v>
      </c>
      <c r="Q704" s="134" t="str">
        <f>IFERROR(CONCATENATE('0'!$T691),"")</f>
        <v>л/к</v>
      </c>
      <c r="R704" s="136" t="str">
        <f>IFERROR(CONCATENATE('0'!$W691),"")</f>
        <v/>
      </c>
      <c r="S704" s="54"/>
    </row>
    <row r="705" spans="1:19" ht="15.95" hidden="1" customHeight="1">
      <c r="A705" s="130" t="str">
        <f>IFERROR(CONCATENATE('0'!$A692),"")</f>
        <v/>
      </c>
      <c r="B705" s="131">
        <f>IFERROR(SUM('0'!$B692),"")</f>
        <v>0</v>
      </c>
      <c r="C705" s="131" t="str">
        <f>CONCATENATE('0'!C692,"(",'0'!D692,")")</f>
        <v>()</v>
      </c>
      <c r="D705" s="132">
        <f>IFERROR(SUM('0'!$E692),"")</f>
        <v>0</v>
      </c>
      <c r="E705" s="131">
        <f>IFERROR(SUM('0'!$F692),"")</f>
        <v>0</v>
      </c>
      <c r="F705" s="131" t="str">
        <f>IFERROR(CONCATENATE('0'!$G692),0)</f>
        <v/>
      </c>
      <c r="G705" s="133">
        <f>IFERROR(SUM('0'!$H692),"")</f>
        <v>0</v>
      </c>
      <c r="H705" s="131">
        <f>IFERROR(SUM('0'!$I692),"")</f>
        <v>0</v>
      </c>
      <c r="I705" s="134" t="str">
        <f>IFERROR(CONCATENATE('0'!$J692),0)</f>
        <v/>
      </c>
      <c r="J705" s="131" t="str">
        <f>IFERROR(CONCATENATE('0'!$K692),0)</f>
        <v/>
      </c>
      <c r="K705" s="131">
        <f>IFERROR(SUM('0'!$L692),"")</f>
        <v>0</v>
      </c>
      <c r="L705" s="131">
        <f>IFERROR(SUM('0'!$M692),"")</f>
        <v>0</v>
      </c>
      <c r="M705" s="135" t="str">
        <f t="shared" si="11"/>
        <v/>
      </c>
      <c r="N705" s="135">
        <f>IFERROR(SUM('0'!$Q692),"")</f>
        <v>0</v>
      </c>
      <c r="O705" s="135">
        <f>IFERROR(SUM('0'!$R692),"")</f>
        <v>0</v>
      </c>
      <c r="P705" s="135">
        <f>IFERROR(SUM('0'!$S692),"")</f>
        <v>0</v>
      </c>
      <c r="Q705" s="134" t="str">
        <f>IFERROR(CONCATENATE('0'!$T692),"")</f>
        <v>л/к</v>
      </c>
      <c r="R705" s="136" t="str">
        <f>IFERROR(CONCATENATE('0'!$W692),"")</f>
        <v/>
      </c>
      <c r="S705" s="54"/>
    </row>
    <row r="706" spans="1:19" ht="15.95" hidden="1" customHeight="1">
      <c r="A706" s="130" t="str">
        <f>IFERROR(CONCATENATE('0'!$A693),"")</f>
        <v/>
      </c>
      <c r="B706" s="131">
        <f>IFERROR(SUM('0'!$B693),"")</f>
        <v>0</v>
      </c>
      <c r="C706" s="131" t="str">
        <f>CONCATENATE('0'!C693,"(",'0'!D693,")")</f>
        <v>()</v>
      </c>
      <c r="D706" s="132">
        <f>IFERROR(SUM('0'!$E693),"")</f>
        <v>0</v>
      </c>
      <c r="E706" s="131">
        <f>IFERROR(SUM('0'!$F693),"")</f>
        <v>0</v>
      </c>
      <c r="F706" s="131" t="str">
        <f>IFERROR(CONCATENATE('0'!$G693),0)</f>
        <v/>
      </c>
      <c r="G706" s="133">
        <f>IFERROR(SUM('0'!$H693),"")</f>
        <v>0</v>
      </c>
      <c r="H706" s="131">
        <f>IFERROR(SUM('0'!$I693),"")</f>
        <v>0</v>
      </c>
      <c r="I706" s="134" t="str">
        <f>IFERROR(CONCATENATE('0'!$J693),0)</f>
        <v/>
      </c>
      <c r="J706" s="131" t="str">
        <f>IFERROR(CONCATENATE('0'!$K693),0)</f>
        <v/>
      </c>
      <c r="K706" s="131">
        <f>IFERROR(SUM('0'!$L693),"")</f>
        <v>0</v>
      </c>
      <c r="L706" s="131">
        <f>IFERROR(SUM('0'!$M693),"")</f>
        <v>0</v>
      </c>
      <c r="M706" s="135" t="str">
        <f t="shared" si="11"/>
        <v/>
      </c>
      <c r="N706" s="135">
        <f>IFERROR(SUM('0'!$Q693),"")</f>
        <v>0</v>
      </c>
      <c r="O706" s="135">
        <f>IFERROR(SUM('0'!$R693),"")</f>
        <v>0</v>
      </c>
      <c r="P706" s="135">
        <f>IFERROR(SUM('0'!$S693),"")</f>
        <v>0</v>
      </c>
      <c r="Q706" s="134" t="str">
        <f>IFERROR(CONCATENATE('0'!$T693),"")</f>
        <v>л/к</v>
      </c>
      <c r="R706" s="136" t="str">
        <f>IFERROR(CONCATENATE('0'!$W693),"")</f>
        <v/>
      </c>
      <c r="S706" s="54"/>
    </row>
    <row r="707" spans="1:19" ht="15.95" hidden="1" customHeight="1">
      <c r="A707" s="130" t="str">
        <f>IFERROR(CONCATENATE('0'!$A694),"")</f>
        <v/>
      </c>
      <c r="B707" s="131">
        <f>IFERROR(SUM('0'!$B694),"")</f>
        <v>0</v>
      </c>
      <c r="C707" s="131" t="str">
        <f>CONCATENATE('0'!C694,"(",'0'!D694,")")</f>
        <v>()</v>
      </c>
      <c r="D707" s="132">
        <f>IFERROR(SUM('0'!$E694),"")</f>
        <v>0</v>
      </c>
      <c r="E707" s="131">
        <f>IFERROR(SUM('0'!$F694),"")</f>
        <v>0</v>
      </c>
      <c r="F707" s="131" t="str">
        <f>IFERROR(CONCATENATE('0'!$G694),0)</f>
        <v/>
      </c>
      <c r="G707" s="133">
        <f>IFERROR(SUM('0'!$H694),"")</f>
        <v>0</v>
      </c>
      <c r="H707" s="131">
        <f>IFERROR(SUM('0'!$I694),"")</f>
        <v>0</v>
      </c>
      <c r="I707" s="134" t="str">
        <f>IFERROR(CONCATENATE('0'!$J694),0)</f>
        <v/>
      </c>
      <c r="J707" s="131" t="str">
        <f>IFERROR(CONCATENATE('0'!$K694),0)</f>
        <v/>
      </c>
      <c r="K707" s="131">
        <f>IFERROR(SUM('0'!$L694),"")</f>
        <v>0</v>
      </c>
      <c r="L707" s="131">
        <f>IFERROR(SUM('0'!$M694),"")</f>
        <v>0</v>
      </c>
      <c r="M707" s="135" t="str">
        <f t="shared" si="11"/>
        <v/>
      </c>
      <c r="N707" s="135">
        <f>IFERROR(SUM('0'!$Q694),"")</f>
        <v>0</v>
      </c>
      <c r="O707" s="135">
        <f>IFERROR(SUM('0'!$R694),"")</f>
        <v>0</v>
      </c>
      <c r="P707" s="135">
        <f>IFERROR(SUM('0'!$S694),"")</f>
        <v>0</v>
      </c>
      <c r="Q707" s="134" t="str">
        <f>IFERROR(CONCATENATE('0'!$T694),"")</f>
        <v>л/к</v>
      </c>
      <c r="R707" s="136" t="str">
        <f>IFERROR(CONCATENATE('0'!$W694),"")</f>
        <v/>
      </c>
      <c r="S707" s="54"/>
    </row>
    <row r="708" spans="1:19" ht="15.95" hidden="1" customHeight="1">
      <c r="A708" s="130" t="str">
        <f>IFERROR(CONCATENATE('0'!$A695),"")</f>
        <v/>
      </c>
      <c r="B708" s="131">
        <f>IFERROR(SUM('0'!$B695),"")</f>
        <v>0</v>
      </c>
      <c r="C708" s="131" t="str">
        <f>CONCATENATE('0'!C695,"(",'0'!D695,")")</f>
        <v>()</v>
      </c>
      <c r="D708" s="132">
        <f>IFERROR(SUM('0'!$E695),"")</f>
        <v>0</v>
      </c>
      <c r="E708" s="131">
        <f>IFERROR(SUM('0'!$F695),"")</f>
        <v>0</v>
      </c>
      <c r="F708" s="131" t="str">
        <f>IFERROR(CONCATENATE('0'!$G695),0)</f>
        <v/>
      </c>
      <c r="G708" s="133">
        <f>IFERROR(SUM('0'!$H695),"")</f>
        <v>0</v>
      </c>
      <c r="H708" s="131">
        <f>IFERROR(SUM('0'!$I695),"")</f>
        <v>0</v>
      </c>
      <c r="I708" s="134" t="str">
        <f>IFERROR(CONCATENATE('0'!$J695),0)</f>
        <v/>
      </c>
      <c r="J708" s="131" t="str">
        <f>IFERROR(CONCATENATE('0'!$K695),0)</f>
        <v/>
      </c>
      <c r="K708" s="131">
        <f>IFERROR(SUM('0'!$L695),"")</f>
        <v>0</v>
      </c>
      <c r="L708" s="131">
        <f>IFERROR(SUM('0'!$M695),"")</f>
        <v>0</v>
      </c>
      <c r="M708" s="135" t="str">
        <f t="shared" si="11"/>
        <v/>
      </c>
      <c r="N708" s="135">
        <f>IFERROR(SUM('0'!$Q695),"")</f>
        <v>0</v>
      </c>
      <c r="O708" s="135">
        <f>IFERROR(SUM('0'!$R695),"")</f>
        <v>0</v>
      </c>
      <c r="P708" s="135">
        <f>IFERROR(SUM('0'!$S695),"")</f>
        <v>0</v>
      </c>
      <c r="Q708" s="134" t="str">
        <f>IFERROR(CONCATENATE('0'!$T695),"")</f>
        <v>л/к</v>
      </c>
      <c r="R708" s="136" t="str">
        <f>IFERROR(CONCATENATE('0'!$W695),"")</f>
        <v/>
      </c>
      <c r="S708" s="54"/>
    </row>
    <row r="709" spans="1:19" ht="15.95" hidden="1" customHeight="1">
      <c r="A709" s="130" t="str">
        <f>IFERROR(CONCATENATE('0'!$A696),"")</f>
        <v/>
      </c>
      <c r="B709" s="131">
        <f>IFERROR(SUM('0'!$B696),"")</f>
        <v>0</v>
      </c>
      <c r="C709" s="131" t="str">
        <f>CONCATENATE('0'!C696,"(",'0'!D696,")")</f>
        <v>()</v>
      </c>
      <c r="D709" s="132">
        <f>IFERROR(SUM('0'!$E696),"")</f>
        <v>0</v>
      </c>
      <c r="E709" s="131">
        <f>IFERROR(SUM('0'!$F696),"")</f>
        <v>0</v>
      </c>
      <c r="F709" s="131" t="str">
        <f>IFERROR(CONCATENATE('0'!$G696),0)</f>
        <v/>
      </c>
      <c r="G709" s="133">
        <f>IFERROR(SUM('0'!$H696),"")</f>
        <v>0</v>
      </c>
      <c r="H709" s="131">
        <f>IFERROR(SUM('0'!$I696),"")</f>
        <v>0</v>
      </c>
      <c r="I709" s="134" t="str">
        <f>IFERROR(CONCATENATE('0'!$J696),0)</f>
        <v/>
      </c>
      <c r="J709" s="131" t="str">
        <f>IFERROR(CONCATENATE('0'!$K696),0)</f>
        <v/>
      </c>
      <c r="K709" s="131">
        <f>IFERROR(SUM('0'!$L696),"")</f>
        <v>0</v>
      </c>
      <c r="L709" s="131">
        <f>IFERROR(SUM('0'!$M696),"")</f>
        <v>0</v>
      </c>
      <c r="M709" s="135" t="str">
        <f t="shared" si="11"/>
        <v/>
      </c>
      <c r="N709" s="135">
        <f>IFERROR(SUM('0'!$Q696),"")</f>
        <v>0</v>
      </c>
      <c r="O709" s="135">
        <f>IFERROR(SUM('0'!$R696),"")</f>
        <v>0</v>
      </c>
      <c r="P709" s="135">
        <f>IFERROR(SUM('0'!$S696),"")</f>
        <v>0</v>
      </c>
      <c r="Q709" s="134" t="str">
        <f>IFERROR(CONCATENATE('0'!$T696),"")</f>
        <v>л/к</v>
      </c>
      <c r="R709" s="136" t="str">
        <f>IFERROR(CONCATENATE('0'!$W696),"")</f>
        <v/>
      </c>
      <c r="S709" s="54"/>
    </row>
    <row r="710" spans="1:19" ht="15.95" hidden="1" customHeight="1">
      <c r="A710" s="130" t="str">
        <f>IFERROR(CONCATENATE('0'!$A697),"")</f>
        <v/>
      </c>
      <c r="B710" s="131">
        <f>IFERROR(SUM('0'!$B697),"")</f>
        <v>0</v>
      </c>
      <c r="C710" s="131" t="str">
        <f>CONCATENATE('0'!C697,"(",'0'!D697,")")</f>
        <v>()</v>
      </c>
      <c r="D710" s="132">
        <f>IFERROR(SUM('0'!$E697),"")</f>
        <v>0</v>
      </c>
      <c r="E710" s="131">
        <f>IFERROR(SUM('0'!$F697),"")</f>
        <v>0</v>
      </c>
      <c r="F710" s="131" t="str">
        <f>IFERROR(CONCATENATE('0'!$G697),0)</f>
        <v/>
      </c>
      <c r="G710" s="133">
        <f>IFERROR(SUM('0'!$H697),"")</f>
        <v>0</v>
      </c>
      <c r="H710" s="131">
        <f>IFERROR(SUM('0'!$I697),"")</f>
        <v>0</v>
      </c>
      <c r="I710" s="134" t="str">
        <f>IFERROR(CONCATENATE('0'!$J697),0)</f>
        <v/>
      </c>
      <c r="J710" s="131" t="str">
        <f>IFERROR(CONCATENATE('0'!$K697),0)</f>
        <v/>
      </c>
      <c r="K710" s="131">
        <f>IFERROR(SUM('0'!$L697),"")</f>
        <v>0</v>
      </c>
      <c r="L710" s="131">
        <f>IFERROR(SUM('0'!$M697),"")</f>
        <v>0</v>
      </c>
      <c r="M710" s="135" t="str">
        <f t="shared" si="11"/>
        <v/>
      </c>
      <c r="N710" s="135">
        <f>IFERROR(SUM('0'!$Q697),"")</f>
        <v>0</v>
      </c>
      <c r="O710" s="135">
        <f>IFERROR(SUM('0'!$R697),"")</f>
        <v>0</v>
      </c>
      <c r="P710" s="135">
        <f>IFERROR(SUM('0'!$S697),"")</f>
        <v>0</v>
      </c>
      <c r="Q710" s="134" t="str">
        <f>IFERROR(CONCATENATE('0'!$T697),"")</f>
        <v>л/к</v>
      </c>
      <c r="R710" s="136" t="str">
        <f>IFERROR(CONCATENATE('0'!$W697),"")</f>
        <v/>
      </c>
      <c r="S710" s="54"/>
    </row>
    <row r="711" spans="1:19" ht="15.95" hidden="1" customHeight="1">
      <c r="A711" s="130" t="str">
        <f>IFERROR(CONCATENATE('0'!$A698),"")</f>
        <v/>
      </c>
      <c r="B711" s="131">
        <f>IFERROR(SUM('0'!$B698),"")</f>
        <v>0</v>
      </c>
      <c r="C711" s="131" t="str">
        <f>CONCATENATE('0'!C698,"(",'0'!D698,")")</f>
        <v>()</v>
      </c>
      <c r="D711" s="132">
        <f>IFERROR(SUM('0'!$E698),"")</f>
        <v>0</v>
      </c>
      <c r="E711" s="131">
        <f>IFERROR(SUM('0'!$F698),"")</f>
        <v>0</v>
      </c>
      <c r="F711" s="131" t="str">
        <f>IFERROR(CONCATENATE('0'!$G698),0)</f>
        <v/>
      </c>
      <c r="G711" s="133">
        <f>IFERROR(SUM('0'!$H698),"")</f>
        <v>0</v>
      </c>
      <c r="H711" s="131">
        <f>IFERROR(SUM('0'!$I698),"")</f>
        <v>0</v>
      </c>
      <c r="I711" s="134" t="str">
        <f>IFERROR(CONCATENATE('0'!$J698),0)</f>
        <v/>
      </c>
      <c r="J711" s="131" t="str">
        <f>IFERROR(CONCATENATE('0'!$K698),0)</f>
        <v/>
      </c>
      <c r="K711" s="131">
        <f>IFERROR(SUM('0'!$L698),"")</f>
        <v>0</v>
      </c>
      <c r="L711" s="131">
        <f>IFERROR(SUM('0'!$M698),"")</f>
        <v>0</v>
      </c>
      <c r="M711" s="135" t="str">
        <f t="shared" si="11"/>
        <v/>
      </c>
      <c r="N711" s="135">
        <f>IFERROR(SUM('0'!$Q698),"")</f>
        <v>0</v>
      </c>
      <c r="O711" s="135">
        <f>IFERROR(SUM('0'!$R698),"")</f>
        <v>0</v>
      </c>
      <c r="P711" s="135">
        <f>IFERROR(SUM('0'!$S698),"")</f>
        <v>0</v>
      </c>
      <c r="Q711" s="134" t="str">
        <f>IFERROR(CONCATENATE('0'!$T698),"")</f>
        <v>л/к</v>
      </c>
      <c r="R711" s="136" t="str">
        <f>IFERROR(CONCATENATE('0'!$W698),"")</f>
        <v/>
      </c>
      <c r="S711" s="54"/>
    </row>
    <row r="712" spans="1:19" ht="15.95" hidden="1" customHeight="1">
      <c r="A712" s="130" t="str">
        <f>IFERROR(CONCATENATE('0'!$A699),"")</f>
        <v/>
      </c>
      <c r="B712" s="131">
        <f>IFERROR(SUM('0'!$B699),"")</f>
        <v>0</v>
      </c>
      <c r="C712" s="131" t="str">
        <f>CONCATENATE('0'!C699,"(",'0'!D699,")")</f>
        <v>()</v>
      </c>
      <c r="D712" s="132">
        <f>IFERROR(SUM('0'!$E699),"")</f>
        <v>0</v>
      </c>
      <c r="E712" s="131">
        <f>IFERROR(SUM('0'!$F699),"")</f>
        <v>0</v>
      </c>
      <c r="F712" s="131" t="str">
        <f>IFERROR(CONCATENATE('0'!$G699),0)</f>
        <v/>
      </c>
      <c r="G712" s="133">
        <f>IFERROR(SUM('0'!$H699),"")</f>
        <v>0</v>
      </c>
      <c r="H712" s="131">
        <f>IFERROR(SUM('0'!$I699),"")</f>
        <v>0</v>
      </c>
      <c r="I712" s="134" t="str">
        <f>IFERROR(CONCATENATE('0'!$J699),0)</f>
        <v/>
      </c>
      <c r="J712" s="131" t="str">
        <f>IFERROR(CONCATENATE('0'!$K699),0)</f>
        <v/>
      </c>
      <c r="K712" s="131">
        <f>IFERROR(SUM('0'!$L699),"")</f>
        <v>0</v>
      </c>
      <c r="L712" s="131">
        <f>IFERROR(SUM('0'!$M699),"")</f>
        <v>0</v>
      </c>
      <c r="M712" s="135" t="str">
        <f t="shared" si="11"/>
        <v/>
      </c>
      <c r="N712" s="135">
        <f>IFERROR(SUM('0'!$Q699),"")</f>
        <v>0</v>
      </c>
      <c r="O712" s="135">
        <f>IFERROR(SUM('0'!$R699),"")</f>
        <v>0</v>
      </c>
      <c r="P712" s="135">
        <f>IFERROR(SUM('0'!$S699),"")</f>
        <v>0</v>
      </c>
      <c r="Q712" s="134" t="str">
        <f>IFERROR(CONCATENATE('0'!$T699),"")</f>
        <v>л/к</v>
      </c>
      <c r="R712" s="136" t="str">
        <f>IFERROR(CONCATENATE('0'!$W699),"")</f>
        <v/>
      </c>
      <c r="S712" s="54"/>
    </row>
    <row r="713" spans="1:19" ht="15.95" hidden="1" customHeight="1">
      <c r="A713" s="130" t="str">
        <f>IFERROR(CONCATENATE('0'!$A700),"")</f>
        <v/>
      </c>
      <c r="B713" s="131">
        <f>IFERROR(SUM('0'!$B700),"")</f>
        <v>0</v>
      </c>
      <c r="C713" s="131" t="str">
        <f>CONCATENATE('0'!C700,"(",'0'!D700,")")</f>
        <v>()</v>
      </c>
      <c r="D713" s="132">
        <f>IFERROR(SUM('0'!$E700),"")</f>
        <v>0</v>
      </c>
      <c r="E713" s="131">
        <f>IFERROR(SUM('0'!$F700),"")</f>
        <v>0</v>
      </c>
      <c r="F713" s="131" t="str">
        <f>IFERROR(CONCATENATE('0'!$G700),0)</f>
        <v/>
      </c>
      <c r="G713" s="133">
        <f>IFERROR(SUM('0'!$H700),"")</f>
        <v>0</v>
      </c>
      <c r="H713" s="131">
        <f>IFERROR(SUM('0'!$I700),"")</f>
        <v>0</v>
      </c>
      <c r="I713" s="134" t="str">
        <f>IFERROR(CONCATENATE('0'!$J700),0)</f>
        <v/>
      </c>
      <c r="J713" s="131" t="str">
        <f>IFERROR(CONCATENATE('0'!$K700),0)</f>
        <v/>
      </c>
      <c r="K713" s="131">
        <f>IFERROR(SUM('0'!$L700),"")</f>
        <v>0</v>
      </c>
      <c r="L713" s="131">
        <f>IFERROR(SUM('0'!$M700),"")</f>
        <v>0</v>
      </c>
      <c r="M713" s="135" t="str">
        <f t="shared" si="11"/>
        <v/>
      </c>
      <c r="N713" s="135">
        <f>IFERROR(SUM('0'!$Q700),"")</f>
        <v>0</v>
      </c>
      <c r="O713" s="135">
        <f>IFERROR(SUM('0'!$R700),"")</f>
        <v>0</v>
      </c>
      <c r="P713" s="135">
        <f>IFERROR(SUM('0'!$S700),"")</f>
        <v>0</v>
      </c>
      <c r="Q713" s="134" t="str">
        <f>IFERROR(CONCATENATE('0'!$T700),"")</f>
        <v>л/к</v>
      </c>
      <c r="R713" s="136" t="str">
        <f>IFERROR(CONCATENATE('0'!$W700),"")</f>
        <v/>
      </c>
      <c r="S713" s="54"/>
    </row>
    <row r="714" spans="1:19" ht="15.95" hidden="1" customHeight="1">
      <c r="A714" s="130" t="str">
        <f>IFERROR(CONCATENATE('0'!$A701),"")</f>
        <v/>
      </c>
      <c r="B714" s="131">
        <f>IFERROR(SUM('0'!$B701),"")</f>
        <v>0</v>
      </c>
      <c r="C714" s="131" t="str">
        <f>CONCATENATE('0'!C701,"(",'0'!D701,")")</f>
        <v>()</v>
      </c>
      <c r="D714" s="132">
        <f>IFERROR(SUM('0'!$E701),"")</f>
        <v>0</v>
      </c>
      <c r="E714" s="131">
        <f>IFERROR(SUM('0'!$F701),"")</f>
        <v>0</v>
      </c>
      <c r="F714" s="131" t="str">
        <f>IFERROR(CONCATENATE('0'!$G701),0)</f>
        <v/>
      </c>
      <c r="G714" s="133">
        <f>IFERROR(SUM('0'!$H701),"")</f>
        <v>0</v>
      </c>
      <c r="H714" s="131">
        <f>IFERROR(SUM('0'!$I701),"")</f>
        <v>0</v>
      </c>
      <c r="I714" s="134" t="str">
        <f>IFERROR(CONCATENATE('0'!$J701),0)</f>
        <v/>
      </c>
      <c r="J714" s="131" t="str">
        <f>IFERROR(CONCATENATE('0'!$K701),0)</f>
        <v/>
      </c>
      <c r="K714" s="131">
        <f>IFERROR(SUM('0'!$L701),"")</f>
        <v>0</v>
      </c>
      <c r="L714" s="131">
        <f>IFERROR(SUM('0'!$M701),"")</f>
        <v>0</v>
      </c>
      <c r="M714" s="135" t="str">
        <f t="shared" si="11"/>
        <v/>
      </c>
      <c r="N714" s="135">
        <f>IFERROR(SUM('0'!$Q701),"")</f>
        <v>0</v>
      </c>
      <c r="O714" s="135">
        <f>IFERROR(SUM('0'!$R701),"")</f>
        <v>0</v>
      </c>
      <c r="P714" s="135">
        <f>IFERROR(SUM('0'!$S701),"")</f>
        <v>0</v>
      </c>
      <c r="Q714" s="134" t="str">
        <f>IFERROR(CONCATENATE('0'!$T701),"")</f>
        <v>л/к</v>
      </c>
      <c r="R714" s="136" t="str">
        <f>IFERROR(CONCATENATE('0'!$W701),"")</f>
        <v/>
      </c>
      <c r="S714" s="54"/>
    </row>
    <row r="715" spans="1:19" ht="15.95" hidden="1" customHeight="1">
      <c r="A715" s="130" t="str">
        <f>IFERROR(CONCATENATE('0'!$A702),"")</f>
        <v/>
      </c>
      <c r="B715" s="131">
        <f>IFERROR(SUM('0'!$B702),"")</f>
        <v>0</v>
      </c>
      <c r="C715" s="131" t="str">
        <f>CONCATENATE('0'!C702,"(",'0'!D702,")")</f>
        <v>()</v>
      </c>
      <c r="D715" s="132">
        <f>IFERROR(SUM('0'!$E702),"")</f>
        <v>0</v>
      </c>
      <c r="E715" s="131">
        <f>IFERROR(SUM('0'!$F702),"")</f>
        <v>0</v>
      </c>
      <c r="F715" s="131" t="str">
        <f>IFERROR(CONCATENATE('0'!$G702),0)</f>
        <v/>
      </c>
      <c r="G715" s="133">
        <f>IFERROR(SUM('0'!$H702),"")</f>
        <v>0</v>
      </c>
      <c r="H715" s="131">
        <f>IFERROR(SUM('0'!$I702),"")</f>
        <v>0</v>
      </c>
      <c r="I715" s="134" t="str">
        <f>IFERROR(CONCATENATE('0'!$J702),0)</f>
        <v/>
      </c>
      <c r="J715" s="131" t="str">
        <f>IFERROR(CONCATENATE('0'!$K702),0)</f>
        <v/>
      </c>
      <c r="K715" s="131">
        <f>IFERROR(SUM('0'!$L702),"")</f>
        <v>0</v>
      </c>
      <c r="L715" s="131">
        <f>IFERROR(SUM('0'!$M702),"")</f>
        <v>0</v>
      </c>
      <c r="M715" s="135" t="str">
        <f t="shared" si="11"/>
        <v/>
      </c>
      <c r="N715" s="135">
        <f>IFERROR(SUM('0'!$Q702),"")</f>
        <v>0</v>
      </c>
      <c r="O715" s="135">
        <f>IFERROR(SUM('0'!$R702),"")</f>
        <v>0</v>
      </c>
      <c r="P715" s="135">
        <f>IFERROR(SUM('0'!$S702),"")</f>
        <v>0</v>
      </c>
      <c r="Q715" s="134" t="str">
        <f>IFERROR(CONCATENATE('0'!$T702),"")</f>
        <v>л/к</v>
      </c>
      <c r="R715" s="136" t="str">
        <f>IFERROR(CONCATENATE('0'!$W702),"")</f>
        <v/>
      </c>
      <c r="S715" s="54"/>
    </row>
    <row r="716" spans="1:19" ht="15.95" hidden="1" customHeight="1">
      <c r="A716" s="130" t="str">
        <f>IFERROR(CONCATENATE('0'!$A703),"")</f>
        <v/>
      </c>
      <c r="B716" s="131">
        <f>IFERROR(SUM('0'!$B703),"")</f>
        <v>0</v>
      </c>
      <c r="C716" s="131" t="str">
        <f>CONCATENATE('0'!C703,"(",'0'!D703,")")</f>
        <v>()</v>
      </c>
      <c r="D716" s="132">
        <f>IFERROR(SUM('0'!$E703),"")</f>
        <v>0</v>
      </c>
      <c r="E716" s="131">
        <f>IFERROR(SUM('0'!$F703),"")</f>
        <v>0</v>
      </c>
      <c r="F716" s="131" t="str">
        <f>IFERROR(CONCATENATE('0'!$G703),0)</f>
        <v/>
      </c>
      <c r="G716" s="133">
        <f>IFERROR(SUM('0'!$H703),"")</f>
        <v>0</v>
      </c>
      <c r="H716" s="131">
        <f>IFERROR(SUM('0'!$I703),"")</f>
        <v>0</v>
      </c>
      <c r="I716" s="134" t="str">
        <f>IFERROR(CONCATENATE('0'!$J703),0)</f>
        <v/>
      </c>
      <c r="J716" s="131" t="str">
        <f>IFERROR(CONCATENATE('0'!$K703),0)</f>
        <v/>
      </c>
      <c r="K716" s="131">
        <f>IFERROR(SUM('0'!$L703),"")</f>
        <v>0</v>
      </c>
      <c r="L716" s="131">
        <f>IFERROR(SUM('0'!$M703),"")</f>
        <v>0</v>
      </c>
      <c r="M716" s="135" t="str">
        <f t="shared" si="11"/>
        <v/>
      </c>
      <c r="N716" s="135">
        <f>IFERROR(SUM('0'!$Q703),"")</f>
        <v>0</v>
      </c>
      <c r="O716" s="135">
        <f>IFERROR(SUM('0'!$R703),"")</f>
        <v>0</v>
      </c>
      <c r="P716" s="135">
        <f>IFERROR(SUM('0'!$S703),"")</f>
        <v>0</v>
      </c>
      <c r="Q716" s="134" t="str">
        <f>IFERROR(CONCATENATE('0'!$T703),"")</f>
        <v>л/к</v>
      </c>
      <c r="R716" s="136" t="str">
        <f>IFERROR(CONCATENATE('0'!$W703),"")</f>
        <v/>
      </c>
      <c r="S716" s="54"/>
    </row>
    <row r="717" spans="1:19" ht="15.95" hidden="1" customHeight="1">
      <c r="A717" s="130" t="str">
        <f>IFERROR(CONCATENATE('0'!$A704),"")</f>
        <v/>
      </c>
      <c r="B717" s="131">
        <f>IFERROR(SUM('0'!$B704),"")</f>
        <v>0</v>
      </c>
      <c r="C717" s="131" t="str">
        <f>CONCATENATE('0'!C704,"(",'0'!D704,")")</f>
        <v>()</v>
      </c>
      <c r="D717" s="132">
        <f>IFERROR(SUM('0'!$E704),"")</f>
        <v>0</v>
      </c>
      <c r="E717" s="131">
        <f>IFERROR(SUM('0'!$F704),"")</f>
        <v>0</v>
      </c>
      <c r="F717" s="131" t="str">
        <f>IFERROR(CONCATENATE('0'!$G704),0)</f>
        <v/>
      </c>
      <c r="G717" s="133">
        <f>IFERROR(SUM('0'!$H704),"")</f>
        <v>0</v>
      </c>
      <c r="H717" s="131">
        <f>IFERROR(SUM('0'!$I704),"")</f>
        <v>0</v>
      </c>
      <c r="I717" s="134" t="str">
        <f>IFERROR(CONCATENATE('0'!$J704),0)</f>
        <v/>
      </c>
      <c r="J717" s="131" t="str">
        <f>IFERROR(CONCATENATE('0'!$K704),0)</f>
        <v/>
      </c>
      <c r="K717" s="131">
        <f>IFERROR(SUM('0'!$L704),"")</f>
        <v>0</v>
      </c>
      <c r="L717" s="131">
        <f>IFERROR(SUM('0'!$M704),"")</f>
        <v>0</v>
      </c>
      <c r="M717" s="135" t="str">
        <f t="shared" si="11"/>
        <v/>
      </c>
      <c r="N717" s="135">
        <f>IFERROR(SUM('0'!$Q704),"")</f>
        <v>0</v>
      </c>
      <c r="O717" s="135">
        <f>IFERROR(SUM('0'!$R704),"")</f>
        <v>0</v>
      </c>
      <c r="P717" s="135">
        <f>IFERROR(SUM('0'!$S704),"")</f>
        <v>0</v>
      </c>
      <c r="Q717" s="134" t="str">
        <f>IFERROR(CONCATENATE('0'!$T704),"")</f>
        <v>л/к</v>
      </c>
      <c r="R717" s="136" t="str">
        <f>IFERROR(CONCATENATE('0'!$W704),"")</f>
        <v/>
      </c>
      <c r="S717" s="54"/>
    </row>
    <row r="718" spans="1:19" ht="15.95" hidden="1" customHeight="1">
      <c r="A718" s="130" t="str">
        <f>IFERROR(CONCATENATE('0'!$A705),"")</f>
        <v/>
      </c>
      <c r="B718" s="131">
        <f>IFERROR(SUM('0'!$B705),"")</f>
        <v>0</v>
      </c>
      <c r="C718" s="131" t="str">
        <f>CONCATENATE('0'!C705,"(",'0'!D705,")")</f>
        <v>()</v>
      </c>
      <c r="D718" s="132">
        <f>IFERROR(SUM('0'!$E705),"")</f>
        <v>0</v>
      </c>
      <c r="E718" s="131">
        <f>IFERROR(SUM('0'!$F705),"")</f>
        <v>0</v>
      </c>
      <c r="F718" s="131" t="str">
        <f>IFERROR(CONCATENATE('0'!$G705),0)</f>
        <v/>
      </c>
      <c r="G718" s="133">
        <f>IFERROR(SUM('0'!$H705),"")</f>
        <v>0</v>
      </c>
      <c r="H718" s="131">
        <f>IFERROR(SUM('0'!$I705),"")</f>
        <v>0</v>
      </c>
      <c r="I718" s="134" t="str">
        <f>IFERROR(CONCATENATE('0'!$J705),0)</f>
        <v/>
      </c>
      <c r="J718" s="131" t="str">
        <f>IFERROR(CONCATENATE('0'!$K705),0)</f>
        <v/>
      </c>
      <c r="K718" s="131">
        <f>IFERROR(SUM('0'!$L705),"")</f>
        <v>0</v>
      </c>
      <c r="L718" s="131">
        <f>IFERROR(SUM('0'!$M705),"")</f>
        <v>0</v>
      </c>
      <c r="M718" s="135" t="str">
        <f t="shared" si="11"/>
        <v/>
      </c>
      <c r="N718" s="135">
        <f>IFERROR(SUM('0'!$Q705),"")</f>
        <v>0</v>
      </c>
      <c r="O718" s="135">
        <f>IFERROR(SUM('0'!$R705),"")</f>
        <v>0</v>
      </c>
      <c r="P718" s="135">
        <f>IFERROR(SUM('0'!$S705),"")</f>
        <v>0</v>
      </c>
      <c r="Q718" s="134" t="str">
        <f>IFERROR(CONCATENATE('0'!$T705),"")</f>
        <v>л/к</v>
      </c>
      <c r="R718" s="136" t="str">
        <f>IFERROR(CONCATENATE('0'!$W705),"")</f>
        <v/>
      </c>
      <c r="S718" s="54"/>
    </row>
    <row r="719" spans="1:19" ht="15.95" hidden="1" customHeight="1">
      <c r="A719" s="130" t="str">
        <f>IFERROR(CONCATENATE('0'!$A706),"")</f>
        <v/>
      </c>
      <c r="B719" s="131">
        <f>IFERROR(SUM('0'!$B706),"")</f>
        <v>0</v>
      </c>
      <c r="C719" s="131" t="str">
        <f>CONCATENATE('0'!C706,"(",'0'!D706,")")</f>
        <v>()</v>
      </c>
      <c r="D719" s="132">
        <f>IFERROR(SUM('0'!$E706),"")</f>
        <v>0</v>
      </c>
      <c r="E719" s="131">
        <f>IFERROR(SUM('0'!$F706),"")</f>
        <v>0</v>
      </c>
      <c r="F719" s="131" t="str">
        <f>IFERROR(CONCATENATE('0'!$G706),0)</f>
        <v/>
      </c>
      <c r="G719" s="133">
        <f>IFERROR(SUM('0'!$H706),"")</f>
        <v>0</v>
      </c>
      <c r="H719" s="131">
        <f>IFERROR(SUM('0'!$I706),"")</f>
        <v>0</v>
      </c>
      <c r="I719" s="134" t="str">
        <f>IFERROR(CONCATENATE('0'!$J706),0)</f>
        <v/>
      </c>
      <c r="J719" s="131" t="str">
        <f>IFERROR(CONCATENATE('0'!$K706),0)</f>
        <v/>
      </c>
      <c r="K719" s="131">
        <f>IFERROR(SUM('0'!$L706),"")</f>
        <v>0</v>
      </c>
      <c r="L719" s="131">
        <f>IFERROR(SUM('0'!$M706),"")</f>
        <v>0</v>
      </c>
      <c r="M719" s="135" t="str">
        <f t="shared" si="11"/>
        <v/>
      </c>
      <c r="N719" s="135">
        <f>IFERROR(SUM('0'!$Q706),"")</f>
        <v>0</v>
      </c>
      <c r="O719" s="135">
        <f>IFERROR(SUM('0'!$R706),"")</f>
        <v>0</v>
      </c>
      <c r="P719" s="135">
        <f>IFERROR(SUM('0'!$S706),"")</f>
        <v>0</v>
      </c>
      <c r="Q719" s="134" t="str">
        <f>IFERROR(CONCATENATE('0'!$T706),"")</f>
        <v>л/к</v>
      </c>
      <c r="R719" s="136" t="str">
        <f>IFERROR(CONCATENATE('0'!$W706),"")</f>
        <v/>
      </c>
      <c r="S719" s="54"/>
    </row>
    <row r="720" spans="1:19" ht="15.95" hidden="1" customHeight="1">
      <c r="A720" s="130" t="str">
        <f>IFERROR(CONCATENATE('0'!$A707),"")</f>
        <v/>
      </c>
      <c r="B720" s="131">
        <f>IFERROR(SUM('0'!$B707),"")</f>
        <v>0</v>
      </c>
      <c r="C720" s="131" t="str">
        <f>CONCATENATE('0'!C707,"(",'0'!D707,")")</f>
        <v>()</v>
      </c>
      <c r="D720" s="132">
        <f>IFERROR(SUM('0'!$E707),"")</f>
        <v>0</v>
      </c>
      <c r="E720" s="131">
        <f>IFERROR(SUM('0'!$F707),"")</f>
        <v>0</v>
      </c>
      <c r="F720" s="131" t="str">
        <f>IFERROR(CONCATENATE('0'!$G707),0)</f>
        <v/>
      </c>
      <c r="G720" s="133">
        <f>IFERROR(SUM('0'!$H707),"")</f>
        <v>0</v>
      </c>
      <c r="H720" s="131">
        <f>IFERROR(SUM('0'!$I707),"")</f>
        <v>0</v>
      </c>
      <c r="I720" s="134" t="str">
        <f>IFERROR(CONCATENATE('0'!$J707),0)</f>
        <v/>
      </c>
      <c r="J720" s="131" t="str">
        <f>IFERROR(CONCATENATE('0'!$K707),0)</f>
        <v/>
      </c>
      <c r="K720" s="131">
        <f>IFERROR(SUM('0'!$L707),"")</f>
        <v>0</v>
      </c>
      <c r="L720" s="131">
        <f>IFERROR(SUM('0'!$M707),"")</f>
        <v>0</v>
      </c>
      <c r="M720" s="135" t="str">
        <f t="shared" si="11"/>
        <v/>
      </c>
      <c r="N720" s="135">
        <f>IFERROR(SUM('0'!$Q707),"")</f>
        <v>0</v>
      </c>
      <c r="O720" s="135">
        <f>IFERROR(SUM('0'!$R707),"")</f>
        <v>0</v>
      </c>
      <c r="P720" s="135">
        <f>IFERROR(SUM('0'!$S707),"")</f>
        <v>0</v>
      </c>
      <c r="Q720" s="134" t="str">
        <f>IFERROR(CONCATENATE('0'!$T707),"")</f>
        <v>л/к</v>
      </c>
      <c r="R720" s="136" t="str">
        <f>IFERROR(CONCATENATE('0'!$W707),"")</f>
        <v/>
      </c>
      <c r="S720" s="54"/>
    </row>
    <row r="721" spans="1:19" ht="15.95" hidden="1" customHeight="1">
      <c r="A721" s="130" t="str">
        <f>IFERROR(CONCATENATE('0'!$A708),"")</f>
        <v/>
      </c>
      <c r="B721" s="131">
        <f>IFERROR(SUM('0'!$B708),"")</f>
        <v>0</v>
      </c>
      <c r="C721" s="131" t="str">
        <f>CONCATENATE('0'!C708,"(",'0'!D708,")")</f>
        <v>()</v>
      </c>
      <c r="D721" s="132">
        <f>IFERROR(SUM('0'!$E708),"")</f>
        <v>0</v>
      </c>
      <c r="E721" s="131">
        <f>IFERROR(SUM('0'!$F708),"")</f>
        <v>0</v>
      </c>
      <c r="F721" s="131" t="str">
        <f>IFERROR(CONCATENATE('0'!$G708),0)</f>
        <v/>
      </c>
      <c r="G721" s="133">
        <f>IFERROR(SUM('0'!$H708),"")</f>
        <v>0</v>
      </c>
      <c r="H721" s="131">
        <f>IFERROR(SUM('0'!$I708),"")</f>
        <v>0</v>
      </c>
      <c r="I721" s="134" t="str">
        <f>IFERROR(CONCATENATE('0'!$J708),0)</f>
        <v/>
      </c>
      <c r="J721" s="131" t="str">
        <f>IFERROR(CONCATENATE('0'!$K708),0)</f>
        <v/>
      </c>
      <c r="K721" s="131">
        <f>IFERROR(SUM('0'!$L708),"")</f>
        <v>0</v>
      </c>
      <c r="L721" s="131">
        <f>IFERROR(SUM('0'!$M708),"")</f>
        <v>0</v>
      </c>
      <c r="M721" s="135" t="str">
        <f t="shared" si="11"/>
        <v/>
      </c>
      <c r="N721" s="135">
        <f>IFERROR(SUM('0'!$Q708),"")</f>
        <v>0</v>
      </c>
      <c r="O721" s="135">
        <f>IFERROR(SUM('0'!$R708),"")</f>
        <v>0</v>
      </c>
      <c r="P721" s="135">
        <f>IFERROR(SUM('0'!$S708),"")</f>
        <v>0</v>
      </c>
      <c r="Q721" s="134" t="str">
        <f>IFERROR(CONCATENATE('0'!$T708),"")</f>
        <v>л/к</v>
      </c>
      <c r="R721" s="136" t="str">
        <f>IFERROR(CONCATENATE('0'!$W708),"")</f>
        <v/>
      </c>
      <c r="S721" s="54"/>
    </row>
    <row r="722" spans="1:19" ht="15.95" hidden="1" customHeight="1">
      <c r="A722" s="130" t="str">
        <f>IFERROR(CONCATENATE('0'!$A709),"")</f>
        <v/>
      </c>
      <c r="B722" s="131">
        <f>IFERROR(SUM('0'!$B709),"")</f>
        <v>0</v>
      </c>
      <c r="C722" s="131" t="str">
        <f>CONCATENATE('0'!C709,"(",'0'!D709,")")</f>
        <v>()</v>
      </c>
      <c r="D722" s="132">
        <f>IFERROR(SUM('0'!$E709),"")</f>
        <v>0</v>
      </c>
      <c r="E722" s="131">
        <f>IFERROR(SUM('0'!$F709),"")</f>
        <v>0</v>
      </c>
      <c r="F722" s="131" t="str">
        <f>IFERROR(CONCATENATE('0'!$G709),0)</f>
        <v/>
      </c>
      <c r="G722" s="133">
        <f>IFERROR(SUM('0'!$H709),"")</f>
        <v>0</v>
      </c>
      <c r="H722" s="131">
        <f>IFERROR(SUM('0'!$I709),"")</f>
        <v>0</v>
      </c>
      <c r="I722" s="134" t="str">
        <f>IFERROR(CONCATENATE('0'!$J709),0)</f>
        <v/>
      </c>
      <c r="J722" s="131" t="str">
        <f>IFERROR(CONCATENATE('0'!$K709),0)</f>
        <v/>
      </c>
      <c r="K722" s="131">
        <f>IFERROR(SUM('0'!$L709),"")</f>
        <v>0</v>
      </c>
      <c r="L722" s="131">
        <f>IFERROR(SUM('0'!$M709),"")</f>
        <v>0</v>
      </c>
      <c r="M722" s="135" t="str">
        <f t="shared" si="11"/>
        <v/>
      </c>
      <c r="N722" s="135">
        <f>IFERROR(SUM('0'!$Q709),"")</f>
        <v>0</v>
      </c>
      <c r="O722" s="135">
        <f>IFERROR(SUM('0'!$R709),"")</f>
        <v>0</v>
      </c>
      <c r="P722" s="135">
        <f>IFERROR(SUM('0'!$S709),"")</f>
        <v>0</v>
      </c>
      <c r="Q722" s="134" t="str">
        <f>IFERROR(CONCATENATE('0'!$T709),"")</f>
        <v>л/к</v>
      </c>
      <c r="R722" s="136" t="str">
        <f>IFERROR(CONCATENATE('0'!$W709),"")</f>
        <v/>
      </c>
      <c r="S722" s="54"/>
    </row>
    <row r="723" spans="1:19" ht="15.95" hidden="1" customHeight="1">
      <c r="A723" s="130" t="str">
        <f>IFERROR(CONCATENATE('0'!$A710),"")</f>
        <v/>
      </c>
      <c r="B723" s="131">
        <f>IFERROR(SUM('0'!$B710),"")</f>
        <v>0</v>
      </c>
      <c r="C723" s="131" t="str">
        <f>CONCATENATE('0'!C710,"(",'0'!D710,")")</f>
        <v>()</v>
      </c>
      <c r="D723" s="132">
        <f>IFERROR(SUM('0'!$E710),"")</f>
        <v>0</v>
      </c>
      <c r="E723" s="131">
        <f>IFERROR(SUM('0'!$F710),"")</f>
        <v>0</v>
      </c>
      <c r="F723" s="131" t="str">
        <f>IFERROR(CONCATENATE('0'!$G710),0)</f>
        <v/>
      </c>
      <c r="G723" s="133">
        <f>IFERROR(SUM('0'!$H710),"")</f>
        <v>0</v>
      </c>
      <c r="H723" s="131">
        <f>IFERROR(SUM('0'!$I710),"")</f>
        <v>0</v>
      </c>
      <c r="I723" s="134" t="str">
        <f>IFERROR(CONCATENATE('0'!$J710),0)</f>
        <v/>
      </c>
      <c r="J723" s="131" t="str">
        <f>IFERROR(CONCATENATE('0'!$K710),0)</f>
        <v/>
      </c>
      <c r="K723" s="131">
        <f>IFERROR(SUM('0'!$L710),"")</f>
        <v>0</v>
      </c>
      <c r="L723" s="131">
        <f>IFERROR(SUM('0'!$M710),"")</f>
        <v>0</v>
      </c>
      <c r="M723" s="135" t="str">
        <f t="shared" si="11"/>
        <v/>
      </c>
      <c r="N723" s="135">
        <f>IFERROR(SUM('0'!$Q710),"")</f>
        <v>0</v>
      </c>
      <c r="O723" s="135">
        <f>IFERROR(SUM('0'!$R710),"")</f>
        <v>0</v>
      </c>
      <c r="P723" s="135">
        <f>IFERROR(SUM('0'!$S710),"")</f>
        <v>0</v>
      </c>
      <c r="Q723" s="134" t="str">
        <f>IFERROR(CONCATENATE('0'!$T710),"")</f>
        <v>л/к</v>
      </c>
      <c r="R723" s="136" t="str">
        <f>IFERROR(CONCATENATE('0'!$W710),"")</f>
        <v/>
      </c>
      <c r="S723" s="54"/>
    </row>
    <row r="724" spans="1:19" ht="15.95" hidden="1" customHeight="1">
      <c r="A724" s="130" t="str">
        <f>IFERROR(CONCATENATE('0'!$A711),"")</f>
        <v/>
      </c>
      <c r="B724" s="131">
        <f>IFERROR(SUM('0'!$B711),"")</f>
        <v>0</v>
      </c>
      <c r="C724" s="131" t="str">
        <f>CONCATENATE('0'!C711,"(",'0'!D711,")")</f>
        <v>()</v>
      </c>
      <c r="D724" s="132">
        <f>IFERROR(SUM('0'!$E711),"")</f>
        <v>0</v>
      </c>
      <c r="E724" s="131">
        <f>IFERROR(SUM('0'!$F711),"")</f>
        <v>0</v>
      </c>
      <c r="F724" s="131" t="str">
        <f>IFERROR(CONCATENATE('0'!$G711),0)</f>
        <v/>
      </c>
      <c r="G724" s="133">
        <f>IFERROR(SUM('0'!$H711),"")</f>
        <v>0</v>
      </c>
      <c r="H724" s="131">
        <f>IFERROR(SUM('0'!$I711),"")</f>
        <v>0</v>
      </c>
      <c r="I724" s="134" t="str">
        <f>IFERROR(CONCATENATE('0'!$J711),0)</f>
        <v/>
      </c>
      <c r="J724" s="131" t="str">
        <f>IFERROR(CONCATENATE('0'!$K711),0)</f>
        <v/>
      </c>
      <c r="K724" s="131">
        <f>IFERROR(SUM('0'!$L711),"")</f>
        <v>0</v>
      </c>
      <c r="L724" s="131">
        <f>IFERROR(SUM('0'!$M711),"")</f>
        <v>0</v>
      </c>
      <c r="M724" s="135" t="str">
        <f t="shared" si="11"/>
        <v/>
      </c>
      <c r="N724" s="135">
        <f>IFERROR(SUM('0'!$Q711),"")</f>
        <v>0</v>
      </c>
      <c r="O724" s="135">
        <f>IFERROR(SUM('0'!$R711),"")</f>
        <v>0</v>
      </c>
      <c r="P724" s="135">
        <f>IFERROR(SUM('0'!$S711),"")</f>
        <v>0</v>
      </c>
      <c r="Q724" s="134" t="str">
        <f>IFERROR(CONCATENATE('0'!$T711),"")</f>
        <v>л/к</v>
      </c>
      <c r="R724" s="136" t="str">
        <f>IFERROR(CONCATENATE('0'!$W711),"")</f>
        <v/>
      </c>
      <c r="S724" s="54"/>
    </row>
    <row r="725" spans="1:19" ht="15.95" hidden="1" customHeight="1">
      <c r="A725" s="130" t="str">
        <f>IFERROR(CONCATENATE('0'!$A712),"")</f>
        <v/>
      </c>
      <c r="B725" s="131">
        <f>IFERROR(SUM('0'!$B712),"")</f>
        <v>0</v>
      </c>
      <c r="C725" s="131" t="str">
        <f>CONCATENATE('0'!C712,"(",'0'!D712,")")</f>
        <v>()</v>
      </c>
      <c r="D725" s="132">
        <f>IFERROR(SUM('0'!$E712),"")</f>
        <v>0</v>
      </c>
      <c r="E725" s="131">
        <f>IFERROR(SUM('0'!$F712),"")</f>
        <v>0</v>
      </c>
      <c r="F725" s="131" t="str">
        <f>IFERROR(CONCATENATE('0'!$G712),0)</f>
        <v/>
      </c>
      <c r="G725" s="133">
        <f>IFERROR(SUM('0'!$H712),"")</f>
        <v>0</v>
      </c>
      <c r="H725" s="131">
        <f>IFERROR(SUM('0'!$I712),"")</f>
        <v>0</v>
      </c>
      <c r="I725" s="134" t="str">
        <f>IFERROR(CONCATENATE('0'!$J712),0)</f>
        <v/>
      </c>
      <c r="J725" s="131" t="str">
        <f>IFERROR(CONCATENATE('0'!$K712),0)</f>
        <v/>
      </c>
      <c r="K725" s="131">
        <f>IFERROR(SUM('0'!$L712),"")</f>
        <v>0</v>
      </c>
      <c r="L725" s="131">
        <f>IFERROR(SUM('0'!$M712),"")</f>
        <v>0</v>
      </c>
      <c r="M725" s="135" t="str">
        <f t="shared" si="11"/>
        <v/>
      </c>
      <c r="N725" s="135">
        <f>IFERROR(SUM('0'!$Q712),"")</f>
        <v>0</v>
      </c>
      <c r="O725" s="135">
        <f>IFERROR(SUM('0'!$R712),"")</f>
        <v>0</v>
      </c>
      <c r="P725" s="135">
        <f>IFERROR(SUM('0'!$S712),"")</f>
        <v>0</v>
      </c>
      <c r="Q725" s="134" t="str">
        <f>IFERROR(CONCATENATE('0'!$T712),"")</f>
        <v>л/к</v>
      </c>
      <c r="R725" s="136" t="str">
        <f>IFERROR(CONCATENATE('0'!$W712),"")</f>
        <v/>
      </c>
      <c r="S725" s="54"/>
    </row>
    <row r="726" spans="1:19" ht="15.95" hidden="1" customHeight="1">
      <c r="A726" s="130" t="str">
        <f>IFERROR(CONCATENATE('0'!$A713),"")</f>
        <v/>
      </c>
      <c r="B726" s="131">
        <f>IFERROR(SUM('0'!$B713),"")</f>
        <v>0</v>
      </c>
      <c r="C726" s="131" t="str">
        <f>CONCATENATE('0'!C713,"(",'0'!D713,")")</f>
        <v>()</v>
      </c>
      <c r="D726" s="132">
        <f>IFERROR(SUM('0'!$E713),"")</f>
        <v>0</v>
      </c>
      <c r="E726" s="131">
        <f>IFERROR(SUM('0'!$F713),"")</f>
        <v>0</v>
      </c>
      <c r="F726" s="131" t="str">
        <f>IFERROR(CONCATENATE('0'!$G713),0)</f>
        <v/>
      </c>
      <c r="G726" s="133">
        <f>IFERROR(SUM('0'!$H713),"")</f>
        <v>0</v>
      </c>
      <c r="H726" s="131">
        <f>IFERROR(SUM('0'!$I713),"")</f>
        <v>0</v>
      </c>
      <c r="I726" s="134" t="str">
        <f>IFERROR(CONCATENATE('0'!$J713),0)</f>
        <v/>
      </c>
      <c r="J726" s="131" t="str">
        <f>IFERROR(CONCATENATE('0'!$K713),0)</f>
        <v/>
      </c>
      <c r="K726" s="131">
        <f>IFERROR(SUM('0'!$L713),"")</f>
        <v>0</v>
      </c>
      <c r="L726" s="131">
        <f>IFERROR(SUM('0'!$M713),"")</f>
        <v>0</v>
      </c>
      <c r="M726" s="135" t="str">
        <f t="shared" si="11"/>
        <v/>
      </c>
      <c r="N726" s="135">
        <f>IFERROR(SUM('0'!$Q713),"")</f>
        <v>0</v>
      </c>
      <c r="O726" s="135">
        <f>IFERROR(SUM('0'!$R713),"")</f>
        <v>0</v>
      </c>
      <c r="P726" s="135">
        <f>IFERROR(SUM('0'!$S713),"")</f>
        <v>0</v>
      </c>
      <c r="Q726" s="134" t="str">
        <f>IFERROR(CONCATENATE('0'!$T713),"")</f>
        <v>л/к</v>
      </c>
      <c r="R726" s="136" t="str">
        <f>IFERROR(CONCATENATE('0'!$W713),"")</f>
        <v/>
      </c>
      <c r="S726" s="54"/>
    </row>
    <row r="727" spans="1:19" ht="15.95" hidden="1" customHeight="1">
      <c r="A727" s="130" t="str">
        <f>IFERROR(CONCATENATE('0'!$A714),"")</f>
        <v/>
      </c>
      <c r="B727" s="131">
        <f>IFERROR(SUM('0'!$B714),"")</f>
        <v>0</v>
      </c>
      <c r="C727" s="131" t="str">
        <f>CONCATENATE('0'!C714,"(",'0'!D714,")")</f>
        <v>()</v>
      </c>
      <c r="D727" s="132">
        <f>IFERROR(SUM('0'!$E714),"")</f>
        <v>0</v>
      </c>
      <c r="E727" s="131">
        <f>IFERROR(SUM('0'!$F714),"")</f>
        <v>0</v>
      </c>
      <c r="F727" s="131" t="str">
        <f>IFERROR(CONCATENATE('0'!$G714),0)</f>
        <v/>
      </c>
      <c r="G727" s="133">
        <f>IFERROR(SUM('0'!$H714),"")</f>
        <v>0</v>
      </c>
      <c r="H727" s="131">
        <f>IFERROR(SUM('0'!$I714),"")</f>
        <v>0</v>
      </c>
      <c r="I727" s="134" t="str">
        <f>IFERROR(CONCATENATE('0'!$J714),0)</f>
        <v/>
      </c>
      <c r="J727" s="131" t="str">
        <f>IFERROR(CONCATENATE('0'!$K714),0)</f>
        <v/>
      </c>
      <c r="K727" s="131">
        <f>IFERROR(SUM('0'!$L714),"")</f>
        <v>0</v>
      </c>
      <c r="L727" s="131">
        <f>IFERROR(SUM('0'!$M714),"")</f>
        <v>0</v>
      </c>
      <c r="M727" s="135" t="str">
        <f t="shared" si="11"/>
        <v/>
      </c>
      <c r="N727" s="135">
        <f>IFERROR(SUM('0'!$Q714),"")</f>
        <v>0</v>
      </c>
      <c r="O727" s="135">
        <f>IFERROR(SUM('0'!$R714),"")</f>
        <v>0</v>
      </c>
      <c r="P727" s="135">
        <f>IFERROR(SUM('0'!$S714),"")</f>
        <v>0</v>
      </c>
      <c r="Q727" s="134" t="str">
        <f>IFERROR(CONCATENATE('0'!$T714),"")</f>
        <v>л/к</v>
      </c>
      <c r="R727" s="136" t="str">
        <f>IFERROR(CONCATENATE('0'!$W714),"")</f>
        <v/>
      </c>
      <c r="S727" s="54"/>
    </row>
    <row r="728" spans="1:19" ht="15.95" hidden="1" customHeight="1">
      <c r="A728" s="130" t="str">
        <f>IFERROR(CONCATENATE('0'!$A715),"")</f>
        <v/>
      </c>
      <c r="B728" s="131">
        <f>IFERROR(SUM('0'!$B715),"")</f>
        <v>0</v>
      </c>
      <c r="C728" s="131" t="str">
        <f>CONCATENATE('0'!C715,"(",'0'!D715,")")</f>
        <v>()</v>
      </c>
      <c r="D728" s="132">
        <f>IFERROR(SUM('0'!$E715),"")</f>
        <v>0</v>
      </c>
      <c r="E728" s="131">
        <f>IFERROR(SUM('0'!$F715),"")</f>
        <v>0</v>
      </c>
      <c r="F728" s="131" t="str">
        <f>IFERROR(CONCATENATE('0'!$G715),0)</f>
        <v/>
      </c>
      <c r="G728" s="133">
        <f>IFERROR(SUM('0'!$H715),"")</f>
        <v>0</v>
      </c>
      <c r="H728" s="131">
        <f>IFERROR(SUM('0'!$I715),"")</f>
        <v>0</v>
      </c>
      <c r="I728" s="134" t="str">
        <f>IFERROR(CONCATENATE('0'!$J715),0)</f>
        <v/>
      </c>
      <c r="J728" s="131" t="str">
        <f>IFERROR(CONCATENATE('0'!$K715),0)</f>
        <v/>
      </c>
      <c r="K728" s="131">
        <f>IFERROR(SUM('0'!$L715),"")</f>
        <v>0</v>
      </c>
      <c r="L728" s="131">
        <f>IFERROR(SUM('0'!$M715),"")</f>
        <v>0</v>
      </c>
      <c r="M728" s="135" t="str">
        <f t="shared" si="11"/>
        <v/>
      </c>
      <c r="N728" s="135">
        <f>IFERROR(SUM('0'!$Q715),"")</f>
        <v>0</v>
      </c>
      <c r="O728" s="135">
        <f>IFERROR(SUM('0'!$R715),"")</f>
        <v>0</v>
      </c>
      <c r="P728" s="135">
        <f>IFERROR(SUM('0'!$S715),"")</f>
        <v>0</v>
      </c>
      <c r="Q728" s="134" t="str">
        <f>IFERROR(CONCATENATE('0'!$T715),"")</f>
        <v>л/к</v>
      </c>
      <c r="R728" s="136" t="str">
        <f>IFERROR(CONCATENATE('0'!$W715),"")</f>
        <v/>
      </c>
      <c r="S728" s="54"/>
    </row>
    <row r="729" spans="1:19" ht="15.95" hidden="1" customHeight="1">
      <c r="A729" s="130" t="str">
        <f>IFERROR(CONCATENATE('0'!$A716),"")</f>
        <v/>
      </c>
      <c r="B729" s="131">
        <f>IFERROR(SUM('0'!$B716),"")</f>
        <v>0</v>
      </c>
      <c r="C729" s="131" t="str">
        <f>CONCATENATE('0'!C716,"(",'0'!D716,")")</f>
        <v>()</v>
      </c>
      <c r="D729" s="132">
        <f>IFERROR(SUM('0'!$E716),"")</f>
        <v>0</v>
      </c>
      <c r="E729" s="131">
        <f>IFERROR(SUM('0'!$F716),"")</f>
        <v>0</v>
      </c>
      <c r="F729" s="131" t="str">
        <f>IFERROR(CONCATENATE('0'!$G716),0)</f>
        <v/>
      </c>
      <c r="G729" s="133">
        <f>IFERROR(SUM('0'!$H716),"")</f>
        <v>0</v>
      </c>
      <c r="H729" s="131">
        <f>IFERROR(SUM('0'!$I716),"")</f>
        <v>0</v>
      </c>
      <c r="I729" s="134" t="str">
        <f>IFERROR(CONCATENATE('0'!$J716),0)</f>
        <v/>
      </c>
      <c r="J729" s="131" t="str">
        <f>IFERROR(CONCATENATE('0'!$K716),0)</f>
        <v/>
      </c>
      <c r="K729" s="131">
        <f>IFERROR(SUM('0'!$L716),"")</f>
        <v>0</v>
      </c>
      <c r="L729" s="131">
        <f>IFERROR(SUM('0'!$M716),"")</f>
        <v>0</v>
      </c>
      <c r="M729" s="135" t="str">
        <f t="shared" si="11"/>
        <v/>
      </c>
      <c r="N729" s="135">
        <f>IFERROR(SUM('0'!$Q716),"")</f>
        <v>0</v>
      </c>
      <c r="O729" s="135">
        <f>IFERROR(SUM('0'!$R716),"")</f>
        <v>0</v>
      </c>
      <c r="P729" s="135">
        <f>IFERROR(SUM('0'!$S716),"")</f>
        <v>0</v>
      </c>
      <c r="Q729" s="134" t="str">
        <f>IFERROR(CONCATENATE('0'!$T716),"")</f>
        <v>л/к</v>
      </c>
      <c r="R729" s="136" t="str">
        <f>IFERROR(CONCATENATE('0'!$W716),"")</f>
        <v/>
      </c>
      <c r="S729" s="54"/>
    </row>
    <row r="730" spans="1:19" ht="15.95" hidden="1" customHeight="1">
      <c r="A730" s="130" t="str">
        <f>IFERROR(CONCATENATE('0'!$A717),"")</f>
        <v/>
      </c>
      <c r="B730" s="131">
        <f>IFERROR(SUM('0'!$B717),"")</f>
        <v>0</v>
      </c>
      <c r="C730" s="131" t="str">
        <f>CONCATENATE('0'!C717,"(",'0'!D717,")")</f>
        <v>()</v>
      </c>
      <c r="D730" s="132">
        <f>IFERROR(SUM('0'!$E717),"")</f>
        <v>0</v>
      </c>
      <c r="E730" s="131">
        <f>IFERROR(SUM('0'!$F717),"")</f>
        <v>0</v>
      </c>
      <c r="F730" s="131" t="str">
        <f>IFERROR(CONCATENATE('0'!$G717),0)</f>
        <v/>
      </c>
      <c r="G730" s="133">
        <f>IFERROR(SUM('0'!$H717),"")</f>
        <v>0</v>
      </c>
      <c r="H730" s="131">
        <f>IFERROR(SUM('0'!$I717),"")</f>
        <v>0</v>
      </c>
      <c r="I730" s="134" t="str">
        <f>IFERROR(CONCATENATE('0'!$J717),0)</f>
        <v/>
      </c>
      <c r="J730" s="131" t="str">
        <f>IFERROR(CONCATENATE('0'!$K717),0)</f>
        <v/>
      </c>
      <c r="K730" s="131">
        <f>IFERROR(SUM('0'!$L717),"")</f>
        <v>0</v>
      </c>
      <c r="L730" s="131">
        <f>IFERROR(SUM('0'!$M717),"")</f>
        <v>0</v>
      </c>
      <c r="M730" s="135" t="str">
        <f t="shared" si="11"/>
        <v/>
      </c>
      <c r="N730" s="135">
        <f>IFERROR(SUM('0'!$Q717),"")</f>
        <v>0</v>
      </c>
      <c r="O730" s="135">
        <f>IFERROR(SUM('0'!$R717),"")</f>
        <v>0</v>
      </c>
      <c r="P730" s="135">
        <f>IFERROR(SUM('0'!$S717),"")</f>
        <v>0</v>
      </c>
      <c r="Q730" s="134" t="str">
        <f>IFERROR(CONCATENATE('0'!$T717),"")</f>
        <v>л/к</v>
      </c>
      <c r="R730" s="136" t="str">
        <f>IFERROR(CONCATENATE('0'!$W717),"")</f>
        <v/>
      </c>
      <c r="S730" s="54"/>
    </row>
    <row r="731" spans="1:19" ht="15.95" hidden="1" customHeight="1">
      <c r="A731" s="130" t="str">
        <f>IFERROR(CONCATENATE('0'!$A718),"")</f>
        <v/>
      </c>
      <c r="B731" s="131">
        <f>IFERROR(SUM('0'!$B718),"")</f>
        <v>0</v>
      </c>
      <c r="C731" s="131" t="str">
        <f>CONCATENATE('0'!C718,"(",'0'!D718,")")</f>
        <v>()</v>
      </c>
      <c r="D731" s="132">
        <f>IFERROR(SUM('0'!$E718),"")</f>
        <v>0</v>
      </c>
      <c r="E731" s="131">
        <f>IFERROR(SUM('0'!$F718),"")</f>
        <v>0</v>
      </c>
      <c r="F731" s="131" t="str">
        <f>IFERROR(CONCATENATE('0'!$G718),0)</f>
        <v/>
      </c>
      <c r="G731" s="133">
        <f>IFERROR(SUM('0'!$H718),"")</f>
        <v>0</v>
      </c>
      <c r="H731" s="131">
        <f>IFERROR(SUM('0'!$I718),"")</f>
        <v>0</v>
      </c>
      <c r="I731" s="134" t="str">
        <f>IFERROR(CONCATENATE('0'!$J718),0)</f>
        <v/>
      </c>
      <c r="J731" s="131" t="str">
        <f>IFERROR(CONCATENATE('0'!$K718),0)</f>
        <v/>
      </c>
      <c r="K731" s="131">
        <f>IFERROR(SUM('0'!$L718),"")</f>
        <v>0</v>
      </c>
      <c r="L731" s="131">
        <f>IFERROR(SUM('0'!$M718),"")</f>
        <v>0</v>
      </c>
      <c r="M731" s="135" t="str">
        <f t="shared" si="11"/>
        <v/>
      </c>
      <c r="N731" s="135">
        <f>IFERROR(SUM('0'!$Q718),"")</f>
        <v>0</v>
      </c>
      <c r="O731" s="135">
        <f>IFERROR(SUM('0'!$R718),"")</f>
        <v>0</v>
      </c>
      <c r="P731" s="135">
        <f>IFERROR(SUM('0'!$S718),"")</f>
        <v>0</v>
      </c>
      <c r="Q731" s="134" t="str">
        <f>IFERROR(CONCATENATE('0'!$T718),"")</f>
        <v>л/к</v>
      </c>
      <c r="R731" s="136" t="str">
        <f>IFERROR(CONCATENATE('0'!$W718),"")</f>
        <v/>
      </c>
      <c r="S731" s="54"/>
    </row>
    <row r="732" spans="1:19" ht="15.95" hidden="1" customHeight="1">
      <c r="A732" s="130" t="str">
        <f>IFERROR(CONCATENATE('0'!$A719),"")</f>
        <v/>
      </c>
      <c r="B732" s="131">
        <f>IFERROR(SUM('0'!$B719),"")</f>
        <v>0</v>
      </c>
      <c r="C732" s="131" t="str">
        <f>CONCATENATE('0'!C719,"(",'0'!D719,")")</f>
        <v>()</v>
      </c>
      <c r="D732" s="132">
        <f>IFERROR(SUM('0'!$E719),"")</f>
        <v>0</v>
      </c>
      <c r="E732" s="131">
        <f>IFERROR(SUM('0'!$F719),"")</f>
        <v>0</v>
      </c>
      <c r="F732" s="131" t="str">
        <f>IFERROR(CONCATENATE('0'!$G719),0)</f>
        <v/>
      </c>
      <c r="G732" s="133">
        <f>IFERROR(SUM('0'!$H719),"")</f>
        <v>0</v>
      </c>
      <c r="H732" s="131">
        <f>IFERROR(SUM('0'!$I719),"")</f>
        <v>0</v>
      </c>
      <c r="I732" s="134" t="str">
        <f>IFERROR(CONCATENATE('0'!$J719),0)</f>
        <v/>
      </c>
      <c r="J732" s="131" t="str">
        <f>IFERROR(CONCATENATE('0'!$K719),0)</f>
        <v/>
      </c>
      <c r="K732" s="131">
        <f>IFERROR(SUM('0'!$L719),"")</f>
        <v>0</v>
      </c>
      <c r="L732" s="131">
        <f>IFERROR(SUM('0'!$M719),"")</f>
        <v>0</v>
      </c>
      <c r="M732" s="135" t="str">
        <f t="shared" si="11"/>
        <v/>
      </c>
      <c r="N732" s="135">
        <f>IFERROR(SUM('0'!$Q719),"")</f>
        <v>0</v>
      </c>
      <c r="O732" s="135">
        <f>IFERROR(SUM('0'!$R719),"")</f>
        <v>0</v>
      </c>
      <c r="P732" s="135">
        <f>IFERROR(SUM('0'!$S719),"")</f>
        <v>0</v>
      </c>
      <c r="Q732" s="134" t="str">
        <f>IFERROR(CONCATENATE('0'!$T719),"")</f>
        <v>л/к</v>
      </c>
      <c r="R732" s="136" t="str">
        <f>IFERROR(CONCATENATE('0'!$W719),"")</f>
        <v/>
      </c>
      <c r="S732" s="54"/>
    </row>
    <row r="733" spans="1:19" ht="15.95" hidden="1" customHeight="1">
      <c r="A733" s="130" t="str">
        <f>IFERROR(CONCATENATE('0'!$A720),"")</f>
        <v/>
      </c>
      <c r="B733" s="131">
        <f>IFERROR(SUM('0'!$B720),"")</f>
        <v>0</v>
      </c>
      <c r="C733" s="131" t="str">
        <f>CONCATENATE('0'!C720,"(",'0'!D720,")")</f>
        <v>()</v>
      </c>
      <c r="D733" s="132">
        <f>IFERROR(SUM('0'!$E720),"")</f>
        <v>0</v>
      </c>
      <c r="E733" s="131">
        <f>IFERROR(SUM('0'!$F720),"")</f>
        <v>0</v>
      </c>
      <c r="F733" s="131" t="str">
        <f>IFERROR(CONCATENATE('0'!$G720),0)</f>
        <v/>
      </c>
      <c r="G733" s="133">
        <f>IFERROR(SUM('0'!$H720),"")</f>
        <v>0</v>
      </c>
      <c r="H733" s="131">
        <f>IFERROR(SUM('0'!$I720),"")</f>
        <v>0</v>
      </c>
      <c r="I733" s="134" t="str">
        <f>IFERROR(CONCATENATE('0'!$J720),0)</f>
        <v/>
      </c>
      <c r="J733" s="131" t="str">
        <f>IFERROR(CONCATENATE('0'!$K720),0)</f>
        <v/>
      </c>
      <c r="K733" s="131">
        <f>IFERROR(SUM('0'!$L720),"")</f>
        <v>0</v>
      </c>
      <c r="L733" s="131">
        <f>IFERROR(SUM('0'!$M720),"")</f>
        <v>0</v>
      </c>
      <c r="M733" s="135" t="str">
        <f t="shared" si="11"/>
        <v/>
      </c>
      <c r="N733" s="135">
        <f>IFERROR(SUM('0'!$Q720),"")</f>
        <v>0</v>
      </c>
      <c r="O733" s="135">
        <f>IFERROR(SUM('0'!$R720),"")</f>
        <v>0</v>
      </c>
      <c r="P733" s="135">
        <f>IFERROR(SUM('0'!$S720),"")</f>
        <v>0</v>
      </c>
      <c r="Q733" s="134" t="str">
        <f>IFERROR(CONCATENATE('0'!$T720),"")</f>
        <v>л/к</v>
      </c>
      <c r="R733" s="136" t="str">
        <f>IFERROR(CONCATENATE('0'!$W720),"")</f>
        <v/>
      </c>
      <c r="S733" s="54"/>
    </row>
    <row r="734" spans="1:19" ht="15.95" hidden="1" customHeight="1">
      <c r="A734" s="130" t="str">
        <f>IFERROR(CONCATENATE('0'!$A721),"")</f>
        <v/>
      </c>
      <c r="B734" s="131">
        <f>IFERROR(SUM('0'!$B721),"")</f>
        <v>0</v>
      </c>
      <c r="C734" s="131" t="str">
        <f>CONCATENATE('0'!C721,"(",'0'!D721,")")</f>
        <v>()</v>
      </c>
      <c r="D734" s="132">
        <f>IFERROR(SUM('0'!$E721),"")</f>
        <v>0</v>
      </c>
      <c r="E734" s="131">
        <f>IFERROR(SUM('0'!$F721),"")</f>
        <v>0</v>
      </c>
      <c r="F734" s="131" t="str">
        <f>IFERROR(CONCATENATE('0'!$G721),0)</f>
        <v/>
      </c>
      <c r="G734" s="133">
        <f>IFERROR(SUM('0'!$H721),"")</f>
        <v>0</v>
      </c>
      <c r="H734" s="131">
        <f>IFERROR(SUM('0'!$I721),"")</f>
        <v>0</v>
      </c>
      <c r="I734" s="134" t="str">
        <f>IFERROR(CONCATENATE('0'!$J721),0)</f>
        <v/>
      </c>
      <c r="J734" s="131" t="str">
        <f>IFERROR(CONCATENATE('0'!$K721),0)</f>
        <v/>
      </c>
      <c r="K734" s="131">
        <f>IFERROR(SUM('0'!$L721),"")</f>
        <v>0</v>
      </c>
      <c r="L734" s="131">
        <f>IFERROR(SUM('0'!$M721),"")</f>
        <v>0</v>
      </c>
      <c r="M734" s="135" t="str">
        <f t="shared" si="11"/>
        <v/>
      </c>
      <c r="N734" s="135">
        <f>IFERROR(SUM('0'!$Q721),"")</f>
        <v>0</v>
      </c>
      <c r="O734" s="135">
        <f>IFERROR(SUM('0'!$R721),"")</f>
        <v>0</v>
      </c>
      <c r="P734" s="135">
        <f>IFERROR(SUM('0'!$S721),"")</f>
        <v>0</v>
      </c>
      <c r="Q734" s="134" t="str">
        <f>IFERROR(CONCATENATE('0'!$T721),"")</f>
        <v>л/к</v>
      </c>
      <c r="R734" s="136" t="str">
        <f>IFERROR(CONCATENATE('0'!$W721),"")</f>
        <v/>
      </c>
      <c r="S734" s="54"/>
    </row>
    <row r="735" spans="1:19" ht="15.95" hidden="1" customHeight="1">
      <c r="A735" s="130" t="str">
        <f>IFERROR(CONCATENATE('0'!$A722),"")</f>
        <v/>
      </c>
      <c r="B735" s="131">
        <f>IFERROR(SUM('0'!$B722),"")</f>
        <v>0</v>
      </c>
      <c r="C735" s="131" t="str">
        <f>CONCATENATE('0'!C722,"(",'0'!D722,")")</f>
        <v>()</v>
      </c>
      <c r="D735" s="132">
        <f>IFERROR(SUM('0'!$E722),"")</f>
        <v>0</v>
      </c>
      <c r="E735" s="131">
        <f>IFERROR(SUM('0'!$F722),"")</f>
        <v>0</v>
      </c>
      <c r="F735" s="131" t="str">
        <f>IFERROR(CONCATENATE('0'!$G722),0)</f>
        <v/>
      </c>
      <c r="G735" s="133">
        <f>IFERROR(SUM('0'!$H722),"")</f>
        <v>0</v>
      </c>
      <c r="H735" s="131">
        <f>IFERROR(SUM('0'!$I722),"")</f>
        <v>0</v>
      </c>
      <c r="I735" s="134" t="str">
        <f>IFERROR(CONCATENATE('0'!$J722),0)</f>
        <v/>
      </c>
      <c r="J735" s="131" t="str">
        <f>IFERROR(CONCATENATE('0'!$K722),0)</f>
        <v/>
      </c>
      <c r="K735" s="131">
        <f>IFERROR(SUM('0'!$L722),"")</f>
        <v>0</v>
      </c>
      <c r="L735" s="131">
        <f>IFERROR(SUM('0'!$M722),"")</f>
        <v>0</v>
      </c>
      <c r="M735" s="135" t="str">
        <f t="shared" si="11"/>
        <v/>
      </c>
      <c r="N735" s="135">
        <f>IFERROR(SUM('0'!$Q722),"")</f>
        <v>0</v>
      </c>
      <c r="O735" s="135">
        <f>IFERROR(SUM('0'!$R722),"")</f>
        <v>0</v>
      </c>
      <c r="P735" s="135">
        <f>IFERROR(SUM('0'!$S722),"")</f>
        <v>0</v>
      </c>
      <c r="Q735" s="134" t="str">
        <f>IFERROR(CONCATENATE('0'!$T722),"")</f>
        <v>л/к</v>
      </c>
      <c r="R735" s="136" t="str">
        <f>IFERROR(CONCATENATE('0'!$W722),"")</f>
        <v/>
      </c>
      <c r="S735" s="54"/>
    </row>
    <row r="736" spans="1:19" ht="15.95" hidden="1" customHeight="1">
      <c r="A736" s="130" t="str">
        <f>IFERROR(CONCATENATE('0'!$A723),"")</f>
        <v/>
      </c>
      <c r="B736" s="131">
        <f>IFERROR(SUM('0'!$B723),"")</f>
        <v>0</v>
      </c>
      <c r="C736" s="131" t="str">
        <f>CONCATENATE('0'!C723,"(",'0'!D723,")")</f>
        <v>()</v>
      </c>
      <c r="D736" s="132">
        <f>IFERROR(SUM('0'!$E723),"")</f>
        <v>0</v>
      </c>
      <c r="E736" s="131">
        <f>IFERROR(SUM('0'!$F723),"")</f>
        <v>0</v>
      </c>
      <c r="F736" s="131" t="str">
        <f>IFERROR(CONCATENATE('0'!$G723),0)</f>
        <v/>
      </c>
      <c r="G736" s="133">
        <f>IFERROR(SUM('0'!$H723),"")</f>
        <v>0</v>
      </c>
      <c r="H736" s="131">
        <f>IFERROR(SUM('0'!$I723),"")</f>
        <v>0</v>
      </c>
      <c r="I736" s="134" t="str">
        <f>IFERROR(CONCATENATE('0'!$J723),0)</f>
        <v/>
      </c>
      <c r="J736" s="131" t="str">
        <f>IFERROR(CONCATENATE('0'!$K723),0)</f>
        <v/>
      </c>
      <c r="K736" s="131">
        <f>IFERROR(SUM('0'!$L723),"")</f>
        <v>0</v>
      </c>
      <c r="L736" s="131">
        <f>IFERROR(SUM('0'!$M723),"")</f>
        <v>0</v>
      </c>
      <c r="M736" s="135" t="str">
        <f t="shared" si="11"/>
        <v/>
      </c>
      <c r="N736" s="135">
        <f>IFERROR(SUM('0'!$Q723),"")</f>
        <v>0</v>
      </c>
      <c r="O736" s="135">
        <f>IFERROR(SUM('0'!$R723),"")</f>
        <v>0</v>
      </c>
      <c r="P736" s="135">
        <f>IFERROR(SUM('0'!$S723),"")</f>
        <v>0</v>
      </c>
      <c r="Q736" s="134" t="str">
        <f>IFERROR(CONCATENATE('0'!$T723),"")</f>
        <v>л/к</v>
      </c>
      <c r="R736" s="136" t="str">
        <f>IFERROR(CONCATENATE('0'!$W723),"")</f>
        <v/>
      </c>
      <c r="S736" s="54"/>
    </row>
    <row r="737" spans="1:19" ht="15.95" hidden="1" customHeight="1">
      <c r="A737" s="130" t="str">
        <f>IFERROR(CONCATENATE('0'!$A724),"")</f>
        <v/>
      </c>
      <c r="B737" s="131">
        <f>IFERROR(SUM('0'!$B724),"")</f>
        <v>0</v>
      </c>
      <c r="C737" s="131" t="str">
        <f>CONCATENATE('0'!C724,"(",'0'!D724,")")</f>
        <v>()</v>
      </c>
      <c r="D737" s="132">
        <f>IFERROR(SUM('0'!$E724),"")</f>
        <v>0</v>
      </c>
      <c r="E737" s="131">
        <f>IFERROR(SUM('0'!$F724),"")</f>
        <v>0</v>
      </c>
      <c r="F737" s="131" t="str">
        <f>IFERROR(CONCATENATE('0'!$G724),0)</f>
        <v/>
      </c>
      <c r="G737" s="133">
        <f>IFERROR(SUM('0'!$H724),"")</f>
        <v>0</v>
      </c>
      <c r="H737" s="131">
        <f>IFERROR(SUM('0'!$I724),"")</f>
        <v>0</v>
      </c>
      <c r="I737" s="134" t="str">
        <f>IFERROR(CONCATENATE('0'!$J724),0)</f>
        <v/>
      </c>
      <c r="J737" s="131" t="str">
        <f>IFERROR(CONCATENATE('0'!$K724),0)</f>
        <v/>
      </c>
      <c r="K737" s="131">
        <f>IFERROR(SUM('0'!$L724),"")</f>
        <v>0</v>
      </c>
      <c r="L737" s="131">
        <f>IFERROR(SUM('0'!$M724),"")</f>
        <v>0</v>
      </c>
      <c r="M737" s="135" t="str">
        <f t="shared" si="11"/>
        <v/>
      </c>
      <c r="N737" s="135">
        <f>IFERROR(SUM('0'!$Q724),"")</f>
        <v>0</v>
      </c>
      <c r="O737" s="135">
        <f>IFERROR(SUM('0'!$R724),"")</f>
        <v>0</v>
      </c>
      <c r="P737" s="135">
        <f>IFERROR(SUM('0'!$S724),"")</f>
        <v>0</v>
      </c>
      <c r="Q737" s="134" t="str">
        <f>IFERROR(CONCATENATE('0'!$T724),"")</f>
        <v>л/к</v>
      </c>
      <c r="R737" s="136" t="str">
        <f>IFERROR(CONCATENATE('0'!$W724),"")</f>
        <v/>
      </c>
      <c r="S737" s="54"/>
    </row>
    <row r="738" spans="1:19" ht="15.95" hidden="1" customHeight="1">
      <c r="A738" s="130" t="str">
        <f>IFERROR(CONCATENATE('0'!$A725),"")</f>
        <v/>
      </c>
      <c r="B738" s="131">
        <f>IFERROR(SUM('0'!$B725),"")</f>
        <v>0</v>
      </c>
      <c r="C738" s="131" t="str">
        <f>CONCATENATE('0'!C725,"(",'0'!D725,")")</f>
        <v>()</v>
      </c>
      <c r="D738" s="132">
        <f>IFERROR(SUM('0'!$E725),"")</f>
        <v>0</v>
      </c>
      <c r="E738" s="131">
        <f>IFERROR(SUM('0'!$F725),"")</f>
        <v>0</v>
      </c>
      <c r="F738" s="131" t="str">
        <f>IFERROR(CONCATENATE('0'!$G725),0)</f>
        <v/>
      </c>
      <c r="G738" s="133">
        <f>IFERROR(SUM('0'!$H725),"")</f>
        <v>0</v>
      </c>
      <c r="H738" s="131">
        <f>IFERROR(SUM('0'!$I725),"")</f>
        <v>0</v>
      </c>
      <c r="I738" s="134" t="str">
        <f>IFERROR(CONCATENATE('0'!$J725),0)</f>
        <v/>
      </c>
      <c r="J738" s="131" t="str">
        <f>IFERROR(CONCATENATE('0'!$K725),0)</f>
        <v/>
      </c>
      <c r="K738" s="131">
        <f>IFERROR(SUM('0'!$L725),"")</f>
        <v>0</v>
      </c>
      <c r="L738" s="131">
        <f>IFERROR(SUM('0'!$M725),"")</f>
        <v>0</v>
      </c>
      <c r="M738" s="135" t="str">
        <f t="shared" si="11"/>
        <v/>
      </c>
      <c r="N738" s="135">
        <f>IFERROR(SUM('0'!$Q725),"")</f>
        <v>0</v>
      </c>
      <c r="O738" s="135">
        <f>IFERROR(SUM('0'!$R725),"")</f>
        <v>0</v>
      </c>
      <c r="P738" s="135">
        <f>IFERROR(SUM('0'!$S725),"")</f>
        <v>0</v>
      </c>
      <c r="Q738" s="134" t="str">
        <f>IFERROR(CONCATENATE('0'!$T725),"")</f>
        <v>л/к</v>
      </c>
      <c r="R738" s="136" t="str">
        <f>IFERROR(CONCATENATE('0'!$W725),"")</f>
        <v/>
      </c>
      <c r="S738" s="54"/>
    </row>
    <row r="739" spans="1:19" ht="15.95" hidden="1" customHeight="1">
      <c r="A739" s="130" t="str">
        <f>IFERROR(CONCATENATE('0'!$A726),"")</f>
        <v/>
      </c>
      <c r="B739" s="131">
        <f>IFERROR(SUM('0'!$B726),"")</f>
        <v>0</v>
      </c>
      <c r="C739" s="131" t="str">
        <f>CONCATENATE('0'!C726,"(",'0'!D726,")")</f>
        <v>()</v>
      </c>
      <c r="D739" s="132">
        <f>IFERROR(SUM('0'!$E726),"")</f>
        <v>0</v>
      </c>
      <c r="E739" s="131">
        <f>IFERROR(SUM('0'!$F726),"")</f>
        <v>0</v>
      </c>
      <c r="F739" s="131" t="str">
        <f>IFERROR(CONCATENATE('0'!$G726),0)</f>
        <v/>
      </c>
      <c r="G739" s="133">
        <f>IFERROR(SUM('0'!$H726),"")</f>
        <v>0</v>
      </c>
      <c r="H739" s="131">
        <f>IFERROR(SUM('0'!$I726),"")</f>
        <v>0</v>
      </c>
      <c r="I739" s="134" t="str">
        <f>IFERROR(CONCATENATE('0'!$J726),0)</f>
        <v/>
      </c>
      <c r="J739" s="131" t="str">
        <f>IFERROR(CONCATENATE('0'!$K726),0)</f>
        <v/>
      </c>
      <c r="K739" s="131">
        <f>IFERROR(SUM('0'!$L726),"")</f>
        <v>0</v>
      </c>
      <c r="L739" s="131">
        <f>IFERROR(SUM('0'!$M726),"")</f>
        <v>0</v>
      </c>
      <c r="M739" s="135" t="str">
        <f t="shared" si="11"/>
        <v/>
      </c>
      <c r="N739" s="135">
        <f>IFERROR(SUM('0'!$Q726),"")</f>
        <v>0</v>
      </c>
      <c r="O739" s="135">
        <f>IFERROR(SUM('0'!$R726),"")</f>
        <v>0</v>
      </c>
      <c r="P739" s="135">
        <f>IFERROR(SUM('0'!$S726),"")</f>
        <v>0</v>
      </c>
      <c r="Q739" s="134" t="str">
        <f>IFERROR(CONCATENATE('0'!$T726),"")</f>
        <v>л/к</v>
      </c>
      <c r="R739" s="136" t="str">
        <f>IFERROR(CONCATENATE('0'!$W726),"")</f>
        <v/>
      </c>
      <c r="S739" s="54"/>
    </row>
    <row r="740" spans="1:19" ht="15.95" hidden="1" customHeight="1">
      <c r="A740" s="130" t="str">
        <f>IFERROR(CONCATENATE('0'!$A727),"")</f>
        <v/>
      </c>
      <c r="B740" s="131">
        <f>IFERROR(SUM('0'!$B727),"")</f>
        <v>0</v>
      </c>
      <c r="C740" s="131" t="str">
        <f>CONCATENATE('0'!C727,"(",'0'!D727,")")</f>
        <v>()</v>
      </c>
      <c r="D740" s="132">
        <f>IFERROR(SUM('0'!$E727),"")</f>
        <v>0</v>
      </c>
      <c r="E740" s="131">
        <f>IFERROR(SUM('0'!$F727),"")</f>
        <v>0</v>
      </c>
      <c r="F740" s="131" t="str">
        <f>IFERROR(CONCATENATE('0'!$G727),0)</f>
        <v/>
      </c>
      <c r="G740" s="133">
        <f>IFERROR(SUM('0'!$H727),"")</f>
        <v>0</v>
      </c>
      <c r="H740" s="131">
        <f>IFERROR(SUM('0'!$I727),"")</f>
        <v>0</v>
      </c>
      <c r="I740" s="134" t="str">
        <f>IFERROR(CONCATENATE('0'!$J727),0)</f>
        <v/>
      </c>
      <c r="J740" s="131" t="str">
        <f>IFERROR(CONCATENATE('0'!$K727),0)</f>
        <v/>
      </c>
      <c r="K740" s="131">
        <f>IFERROR(SUM('0'!$L727),"")</f>
        <v>0</v>
      </c>
      <c r="L740" s="131">
        <f>IFERROR(SUM('0'!$M727),"")</f>
        <v>0</v>
      </c>
      <c r="M740" s="135" t="str">
        <f t="shared" si="11"/>
        <v/>
      </c>
      <c r="N740" s="135">
        <f>IFERROR(SUM('0'!$Q727),"")</f>
        <v>0</v>
      </c>
      <c r="O740" s="135">
        <f>IFERROR(SUM('0'!$R727),"")</f>
        <v>0</v>
      </c>
      <c r="P740" s="135">
        <f>IFERROR(SUM('0'!$S727),"")</f>
        <v>0</v>
      </c>
      <c r="Q740" s="134" t="str">
        <f>IFERROR(CONCATENATE('0'!$T727),"")</f>
        <v>л/к</v>
      </c>
      <c r="R740" s="136" t="str">
        <f>IFERROR(CONCATENATE('0'!$W727),"")</f>
        <v/>
      </c>
      <c r="S740" s="54"/>
    </row>
    <row r="741" spans="1:19" ht="15.95" hidden="1" customHeight="1">
      <c r="A741" s="130" t="str">
        <f>IFERROR(CONCATENATE('0'!$A728),"")</f>
        <v/>
      </c>
      <c r="B741" s="131">
        <f>IFERROR(SUM('0'!$B728),"")</f>
        <v>0</v>
      </c>
      <c r="C741" s="131" t="str">
        <f>CONCATENATE('0'!C728,"(",'0'!D728,")")</f>
        <v>()</v>
      </c>
      <c r="D741" s="132">
        <f>IFERROR(SUM('0'!$E728),"")</f>
        <v>0</v>
      </c>
      <c r="E741" s="131">
        <f>IFERROR(SUM('0'!$F728),"")</f>
        <v>0</v>
      </c>
      <c r="F741" s="131" t="str">
        <f>IFERROR(CONCATENATE('0'!$G728),0)</f>
        <v/>
      </c>
      <c r="G741" s="133">
        <f>IFERROR(SUM('0'!$H728),"")</f>
        <v>0</v>
      </c>
      <c r="H741" s="131">
        <f>IFERROR(SUM('0'!$I728),"")</f>
        <v>0</v>
      </c>
      <c r="I741" s="134" t="str">
        <f>IFERROR(CONCATENATE('0'!$J728),0)</f>
        <v/>
      </c>
      <c r="J741" s="131" t="str">
        <f>IFERROR(CONCATENATE('0'!$K728),0)</f>
        <v/>
      </c>
      <c r="K741" s="131">
        <f>IFERROR(SUM('0'!$L728),"")</f>
        <v>0</v>
      </c>
      <c r="L741" s="131">
        <f>IFERROR(SUM('0'!$M728),"")</f>
        <v>0</v>
      </c>
      <c r="M741" s="135" t="str">
        <f t="shared" si="11"/>
        <v/>
      </c>
      <c r="N741" s="135">
        <f>IFERROR(SUM('0'!$Q728),"")</f>
        <v>0</v>
      </c>
      <c r="O741" s="135">
        <f>IFERROR(SUM('0'!$R728),"")</f>
        <v>0</v>
      </c>
      <c r="P741" s="135">
        <f>IFERROR(SUM('0'!$S728),"")</f>
        <v>0</v>
      </c>
      <c r="Q741" s="134" t="str">
        <f>IFERROR(CONCATENATE('0'!$T728),"")</f>
        <v>л/к</v>
      </c>
      <c r="R741" s="136" t="str">
        <f>IFERROR(CONCATENATE('0'!$W728),"")</f>
        <v/>
      </c>
      <c r="S741" s="54"/>
    </row>
    <row r="742" spans="1:19" ht="15.95" hidden="1" customHeight="1">
      <c r="A742" s="130" t="str">
        <f>IFERROR(CONCATENATE('0'!$A729),"")</f>
        <v/>
      </c>
      <c r="B742" s="131">
        <f>IFERROR(SUM('0'!$B729),"")</f>
        <v>0</v>
      </c>
      <c r="C742" s="131" t="str">
        <f>CONCATENATE('0'!C729,"(",'0'!D729,")")</f>
        <v>()</v>
      </c>
      <c r="D742" s="132">
        <f>IFERROR(SUM('0'!$E729),"")</f>
        <v>0</v>
      </c>
      <c r="E742" s="131">
        <f>IFERROR(SUM('0'!$F729),"")</f>
        <v>0</v>
      </c>
      <c r="F742" s="131" t="str">
        <f>IFERROR(CONCATENATE('0'!$G729),0)</f>
        <v/>
      </c>
      <c r="G742" s="133">
        <f>IFERROR(SUM('0'!$H729),"")</f>
        <v>0</v>
      </c>
      <c r="H742" s="131">
        <f>IFERROR(SUM('0'!$I729),"")</f>
        <v>0</v>
      </c>
      <c r="I742" s="134" t="str">
        <f>IFERROR(CONCATENATE('0'!$J729),0)</f>
        <v/>
      </c>
      <c r="J742" s="131" t="str">
        <f>IFERROR(CONCATENATE('0'!$K729),0)</f>
        <v/>
      </c>
      <c r="K742" s="131">
        <f>IFERROR(SUM('0'!$L729),"")</f>
        <v>0</v>
      </c>
      <c r="L742" s="131">
        <f>IFERROR(SUM('0'!$M729),"")</f>
        <v>0</v>
      </c>
      <c r="M742" s="135" t="str">
        <f t="shared" si="11"/>
        <v/>
      </c>
      <c r="N742" s="135">
        <f>IFERROR(SUM('0'!$Q729),"")</f>
        <v>0</v>
      </c>
      <c r="O742" s="135">
        <f>IFERROR(SUM('0'!$R729),"")</f>
        <v>0</v>
      </c>
      <c r="P742" s="135">
        <f>IFERROR(SUM('0'!$S729),"")</f>
        <v>0</v>
      </c>
      <c r="Q742" s="134" t="str">
        <f>IFERROR(CONCATENATE('0'!$T729),"")</f>
        <v>л/к</v>
      </c>
      <c r="R742" s="136" t="str">
        <f>IFERROR(CONCATENATE('0'!$W729),"")</f>
        <v/>
      </c>
      <c r="S742" s="54"/>
    </row>
    <row r="743" spans="1:19" ht="15.95" hidden="1" customHeight="1">
      <c r="A743" s="130" t="str">
        <f>IFERROR(CONCATENATE('0'!$A730),"")</f>
        <v/>
      </c>
      <c r="B743" s="131">
        <f>IFERROR(SUM('0'!$B730),"")</f>
        <v>0</v>
      </c>
      <c r="C743" s="131" t="str">
        <f>CONCATENATE('0'!C730,"(",'0'!D730,")")</f>
        <v>()</v>
      </c>
      <c r="D743" s="132">
        <f>IFERROR(SUM('0'!$E730),"")</f>
        <v>0</v>
      </c>
      <c r="E743" s="131">
        <f>IFERROR(SUM('0'!$F730),"")</f>
        <v>0</v>
      </c>
      <c r="F743" s="131" t="str">
        <f>IFERROR(CONCATENATE('0'!$G730),0)</f>
        <v/>
      </c>
      <c r="G743" s="133">
        <f>IFERROR(SUM('0'!$H730),"")</f>
        <v>0</v>
      </c>
      <c r="H743" s="131">
        <f>IFERROR(SUM('0'!$I730),"")</f>
        <v>0</v>
      </c>
      <c r="I743" s="134" t="str">
        <f>IFERROR(CONCATENATE('0'!$J730),0)</f>
        <v/>
      </c>
      <c r="J743" s="131" t="str">
        <f>IFERROR(CONCATENATE('0'!$K730),0)</f>
        <v/>
      </c>
      <c r="K743" s="131">
        <f>IFERROR(SUM('0'!$L730),"")</f>
        <v>0</v>
      </c>
      <c r="L743" s="131">
        <f>IFERROR(SUM('0'!$M730),"")</f>
        <v>0</v>
      </c>
      <c r="M743" s="135" t="str">
        <f t="shared" si="11"/>
        <v/>
      </c>
      <c r="N743" s="135">
        <f>IFERROR(SUM('0'!$Q730),"")</f>
        <v>0</v>
      </c>
      <c r="O743" s="135">
        <f>IFERROR(SUM('0'!$R730),"")</f>
        <v>0</v>
      </c>
      <c r="P743" s="135">
        <f>IFERROR(SUM('0'!$S730),"")</f>
        <v>0</v>
      </c>
      <c r="Q743" s="134" t="str">
        <f>IFERROR(CONCATENATE('0'!$T730),"")</f>
        <v>л/к</v>
      </c>
      <c r="R743" s="136" t="str">
        <f>IFERROR(CONCATENATE('0'!$W730),"")</f>
        <v/>
      </c>
      <c r="S743" s="54"/>
    </row>
    <row r="744" spans="1:19" ht="15.95" hidden="1" customHeight="1">
      <c r="A744" s="130" t="str">
        <f>IFERROR(CONCATENATE('0'!$A731),"")</f>
        <v/>
      </c>
      <c r="B744" s="131">
        <f>IFERROR(SUM('0'!$B731),"")</f>
        <v>0</v>
      </c>
      <c r="C744" s="131" t="str">
        <f>CONCATENATE('0'!C731,"(",'0'!D731,")")</f>
        <v>()</v>
      </c>
      <c r="D744" s="132">
        <f>IFERROR(SUM('0'!$E731),"")</f>
        <v>0</v>
      </c>
      <c r="E744" s="131">
        <f>IFERROR(SUM('0'!$F731),"")</f>
        <v>0</v>
      </c>
      <c r="F744" s="131" t="str">
        <f>IFERROR(CONCATENATE('0'!$G731),0)</f>
        <v/>
      </c>
      <c r="G744" s="133">
        <f>IFERROR(SUM('0'!$H731),"")</f>
        <v>0</v>
      </c>
      <c r="H744" s="131">
        <f>IFERROR(SUM('0'!$I731),"")</f>
        <v>0</v>
      </c>
      <c r="I744" s="134" t="str">
        <f>IFERROR(CONCATENATE('0'!$J731),0)</f>
        <v/>
      </c>
      <c r="J744" s="131" t="str">
        <f>IFERROR(CONCATENATE('0'!$K731),0)</f>
        <v/>
      </c>
      <c r="K744" s="131">
        <f>IFERROR(SUM('0'!$L731),"")</f>
        <v>0</v>
      </c>
      <c r="L744" s="131">
        <f>IFERROR(SUM('0'!$M731),"")</f>
        <v>0</v>
      </c>
      <c r="M744" s="135" t="str">
        <f t="shared" si="11"/>
        <v/>
      </c>
      <c r="N744" s="135">
        <f>IFERROR(SUM('0'!$Q731),"")</f>
        <v>0</v>
      </c>
      <c r="O744" s="135">
        <f>IFERROR(SUM('0'!$R731),"")</f>
        <v>0</v>
      </c>
      <c r="P744" s="135">
        <f>IFERROR(SUM('0'!$S731),"")</f>
        <v>0</v>
      </c>
      <c r="Q744" s="134" t="str">
        <f>IFERROR(CONCATENATE('0'!$T731),"")</f>
        <v>л/к</v>
      </c>
      <c r="R744" s="136" t="str">
        <f>IFERROR(CONCATENATE('0'!$W731),"")</f>
        <v/>
      </c>
      <c r="S744" s="54"/>
    </row>
    <row r="745" spans="1:19" ht="15.95" hidden="1" customHeight="1">
      <c r="A745" s="130" t="str">
        <f>IFERROR(CONCATENATE('0'!$A732),"")</f>
        <v/>
      </c>
      <c r="B745" s="131">
        <f>IFERROR(SUM('0'!$B732),"")</f>
        <v>0</v>
      </c>
      <c r="C745" s="131" t="str">
        <f>CONCATENATE('0'!C732,"(",'0'!D732,")")</f>
        <v>()</v>
      </c>
      <c r="D745" s="132">
        <f>IFERROR(SUM('0'!$E732),"")</f>
        <v>0</v>
      </c>
      <c r="E745" s="131">
        <f>IFERROR(SUM('0'!$F732),"")</f>
        <v>0</v>
      </c>
      <c r="F745" s="131" t="str">
        <f>IFERROR(CONCATENATE('0'!$G732),0)</f>
        <v/>
      </c>
      <c r="G745" s="133">
        <f>IFERROR(SUM('0'!$H732),"")</f>
        <v>0</v>
      </c>
      <c r="H745" s="131">
        <f>IFERROR(SUM('0'!$I732),"")</f>
        <v>0</v>
      </c>
      <c r="I745" s="134" t="str">
        <f>IFERROR(CONCATENATE('0'!$J732),0)</f>
        <v/>
      </c>
      <c r="J745" s="131" t="str">
        <f>IFERROR(CONCATENATE('0'!$K732),0)</f>
        <v/>
      </c>
      <c r="K745" s="131">
        <f>IFERROR(SUM('0'!$L732),"")</f>
        <v>0</v>
      </c>
      <c r="L745" s="131">
        <f>IFERROR(SUM('0'!$M732),"")</f>
        <v>0</v>
      </c>
      <c r="M745" s="135" t="str">
        <f t="shared" si="11"/>
        <v/>
      </c>
      <c r="N745" s="135">
        <f>IFERROR(SUM('0'!$Q732),"")</f>
        <v>0</v>
      </c>
      <c r="O745" s="135">
        <f>IFERROR(SUM('0'!$R732),"")</f>
        <v>0</v>
      </c>
      <c r="P745" s="135">
        <f>IFERROR(SUM('0'!$S732),"")</f>
        <v>0</v>
      </c>
      <c r="Q745" s="134" t="str">
        <f>IFERROR(CONCATENATE('0'!$T732),"")</f>
        <v>л/к</v>
      </c>
      <c r="R745" s="136" t="str">
        <f>IFERROR(CONCATENATE('0'!$W732),"")</f>
        <v/>
      </c>
      <c r="S745" s="54"/>
    </row>
    <row r="746" spans="1:19" ht="15.95" hidden="1" customHeight="1">
      <c r="A746" s="130" t="str">
        <f>IFERROR(CONCATENATE('0'!$A733),"")</f>
        <v/>
      </c>
      <c r="B746" s="131">
        <f>IFERROR(SUM('0'!$B733),"")</f>
        <v>0</v>
      </c>
      <c r="C746" s="131" t="str">
        <f>CONCATENATE('0'!C733,"(",'0'!D733,")")</f>
        <v>()</v>
      </c>
      <c r="D746" s="132">
        <f>IFERROR(SUM('0'!$E733),"")</f>
        <v>0</v>
      </c>
      <c r="E746" s="131">
        <f>IFERROR(SUM('0'!$F733),"")</f>
        <v>0</v>
      </c>
      <c r="F746" s="131" t="str">
        <f>IFERROR(CONCATENATE('0'!$G733),0)</f>
        <v/>
      </c>
      <c r="G746" s="133">
        <f>IFERROR(SUM('0'!$H733),"")</f>
        <v>0</v>
      </c>
      <c r="H746" s="131">
        <f>IFERROR(SUM('0'!$I733),"")</f>
        <v>0</v>
      </c>
      <c r="I746" s="134" t="str">
        <f>IFERROR(CONCATENATE('0'!$J733),0)</f>
        <v/>
      </c>
      <c r="J746" s="131" t="str">
        <f>IFERROR(CONCATENATE('0'!$K733),0)</f>
        <v/>
      </c>
      <c r="K746" s="131">
        <f>IFERROR(SUM('0'!$L733),"")</f>
        <v>0</v>
      </c>
      <c r="L746" s="131">
        <f>IFERROR(SUM('0'!$M733),"")</f>
        <v>0</v>
      </c>
      <c r="M746" s="135" t="str">
        <f t="shared" si="11"/>
        <v/>
      </c>
      <c r="N746" s="135">
        <f>IFERROR(SUM('0'!$Q733),"")</f>
        <v>0</v>
      </c>
      <c r="O746" s="135">
        <f>IFERROR(SUM('0'!$R733),"")</f>
        <v>0</v>
      </c>
      <c r="P746" s="135">
        <f>IFERROR(SUM('0'!$S733),"")</f>
        <v>0</v>
      </c>
      <c r="Q746" s="134" t="str">
        <f>IFERROR(CONCATENATE('0'!$T733),"")</f>
        <v>л/к</v>
      </c>
      <c r="R746" s="136" t="str">
        <f>IFERROR(CONCATENATE('0'!$W733),"")</f>
        <v/>
      </c>
      <c r="S746" s="54"/>
    </row>
    <row r="747" spans="1:19" ht="15.95" hidden="1" customHeight="1">
      <c r="A747" s="130" t="str">
        <f>IFERROR(CONCATENATE('0'!$A734),"")</f>
        <v/>
      </c>
      <c r="B747" s="131">
        <f>IFERROR(SUM('0'!$B734),"")</f>
        <v>0</v>
      </c>
      <c r="C747" s="131" t="str">
        <f>CONCATENATE('0'!C734,"(",'0'!D734,")")</f>
        <v>()</v>
      </c>
      <c r="D747" s="132">
        <f>IFERROR(SUM('0'!$E734),"")</f>
        <v>0</v>
      </c>
      <c r="E747" s="131">
        <f>IFERROR(SUM('0'!$F734),"")</f>
        <v>0</v>
      </c>
      <c r="F747" s="131" t="str">
        <f>IFERROR(CONCATENATE('0'!$G734),0)</f>
        <v/>
      </c>
      <c r="G747" s="133">
        <f>IFERROR(SUM('0'!$H734),"")</f>
        <v>0</v>
      </c>
      <c r="H747" s="131">
        <f>IFERROR(SUM('0'!$I734),"")</f>
        <v>0</v>
      </c>
      <c r="I747" s="134" t="str">
        <f>IFERROR(CONCATENATE('0'!$J734),0)</f>
        <v/>
      </c>
      <c r="J747" s="131" t="str">
        <f>IFERROR(CONCATENATE('0'!$K734),0)</f>
        <v/>
      </c>
      <c r="K747" s="131">
        <f>IFERROR(SUM('0'!$L734),"")</f>
        <v>0</v>
      </c>
      <c r="L747" s="131">
        <f>IFERROR(SUM('0'!$M734),"")</f>
        <v>0</v>
      </c>
      <c r="M747" s="135" t="str">
        <f t="shared" si="11"/>
        <v/>
      </c>
      <c r="N747" s="135">
        <f>IFERROR(SUM('0'!$Q734),"")</f>
        <v>0</v>
      </c>
      <c r="O747" s="135">
        <f>IFERROR(SUM('0'!$R734),"")</f>
        <v>0</v>
      </c>
      <c r="P747" s="135">
        <f>IFERROR(SUM('0'!$S734),"")</f>
        <v>0</v>
      </c>
      <c r="Q747" s="134" t="str">
        <f>IFERROR(CONCATENATE('0'!$T734),"")</f>
        <v>л/к</v>
      </c>
      <c r="R747" s="136" t="str">
        <f>IFERROR(CONCATENATE('0'!$W734),"")</f>
        <v/>
      </c>
      <c r="S747" s="54"/>
    </row>
    <row r="748" spans="1:19" ht="15.95" hidden="1" customHeight="1">
      <c r="A748" s="130" t="str">
        <f>IFERROR(CONCATENATE('0'!$A735),"")</f>
        <v/>
      </c>
      <c r="B748" s="131">
        <f>IFERROR(SUM('0'!$B735),"")</f>
        <v>0</v>
      </c>
      <c r="C748" s="131" t="str">
        <f>CONCATENATE('0'!C735,"(",'0'!D735,")")</f>
        <v>()</v>
      </c>
      <c r="D748" s="132">
        <f>IFERROR(SUM('0'!$E735),"")</f>
        <v>0</v>
      </c>
      <c r="E748" s="131">
        <f>IFERROR(SUM('0'!$F735),"")</f>
        <v>0</v>
      </c>
      <c r="F748" s="131" t="str">
        <f>IFERROR(CONCATENATE('0'!$G735),0)</f>
        <v/>
      </c>
      <c r="G748" s="133">
        <f>IFERROR(SUM('0'!$H735),"")</f>
        <v>0</v>
      </c>
      <c r="H748" s="131">
        <f>IFERROR(SUM('0'!$I735),"")</f>
        <v>0</v>
      </c>
      <c r="I748" s="134" t="str">
        <f>IFERROR(CONCATENATE('0'!$J735),0)</f>
        <v/>
      </c>
      <c r="J748" s="131" t="str">
        <f>IFERROR(CONCATENATE('0'!$K735),0)</f>
        <v/>
      </c>
      <c r="K748" s="131">
        <f>IFERROR(SUM('0'!$L735),"")</f>
        <v>0</v>
      </c>
      <c r="L748" s="131">
        <f>IFERROR(SUM('0'!$M735),"")</f>
        <v>0</v>
      </c>
      <c r="M748" s="135" t="str">
        <f t="shared" si="11"/>
        <v/>
      </c>
      <c r="N748" s="135">
        <f>IFERROR(SUM('0'!$Q735),"")</f>
        <v>0</v>
      </c>
      <c r="O748" s="135">
        <f>IFERROR(SUM('0'!$R735),"")</f>
        <v>0</v>
      </c>
      <c r="P748" s="135">
        <f>IFERROR(SUM('0'!$S735),"")</f>
        <v>0</v>
      </c>
      <c r="Q748" s="134" t="str">
        <f>IFERROR(CONCATENATE('0'!$T735),"")</f>
        <v>л/к</v>
      </c>
      <c r="R748" s="136" t="str">
        <f>IFERROR(CONCATENATE('0'!$W735),"")</f>
        <v/>
      </c>
      <c r="S748" s="54"/>
    </row>
    <row r="749" spans="1:19" ht="15.95" hidden="1" customHeight="1">
      <c r="A749" s="130" t="str">
        <f>IFERROR(CONCATENATE('0'!$A736),"")</f>
        <v/>
      </c>
      <c r="B749" s="131">
        <f>IFERROR(SUM('0'!$B736),"")</f>
        <v>0</v>
      </c>
      <c r="C749" s="131" t="str">
        <f>CONCATENATE('0'!C736,"(",'0'!D736,")")</f>
        <v>()</v>
      </c>
      <c r="D749" s="132">
        <f>IFERROR(SUM('0'!$E736),"")</f>
        <v>0</v>
      </c>
      <c r="E749" s="131">
        <f>IFERROR(SUM('0'!$F736),"")</f>
        <v>0</v>
      </c>
      <c r="F749" s="131" t="str">
        <f>IFERROR(CONCATENATE('0'!$G736),0)</f>
        <v/>
      </c>
      <c r="G749" s="133">
        <f>IFERROR(SUM('0'!$H736),"")</f>
        <v>0</v>
      </c>
      <c r="H749" s="131">
        <f>IFERROR(SUM('0'!$I736),"")</f>
        <v>0</v>
      </c>
      <c r="I749" s="134" t="str">
        <f>IFERROR(CONCATENATE('0'!$J736),0)</f>
        <v/>
      </c>
      <c r="J749" s="131" t="str">
        <f>IFERROR(CONCATENATE('0'!$K736),0)</f>
        <v/>
      </c>
      <c r="K749" s="131">
        <f>IFERROR(SUM('0'!$L736),"")</f>
        <v>0</v>
      </c>
      <c r="L749" s="131">
        <f>IFERROR(SUM('0'!$M736),"")</f>
        <v>0</v>
      </c>
      <c r="M749" s="135" t="str">
        <f t="shared" si="11"/>
        <v/>
      </c>
      <c r="N749" s="135">
        <f>IFERROR(SUM('0'!$Q736),"")</f>
        <v>0</v>
      </c>
      <c r="O749" s="135">
        <f>IFERROR(SUM('0'!$R736),"")</f>
        <v>0</v>
      </c>
      <c r="P749" s="135">
        <f>IFERROR(SUM('0'!$S736),"")</f>
        <v>0</v>
      </c>
      <c r="Q749" s="134" t="str">
        <f>IFERROR(CONCATENATE('0'!$T736),"")</f>
        <v>л/к</v>
      </c>
      <c r="R749" s="136" t="str">
        <f>IFERROR(CONCATENATE('0'!$W736),"")</f>
        <v/>
      </c>
      <c r="S749" s="54"/>
    </row>
    <row r="750" spans="1:19" ht="15.95" hidden="1" customHeight="1">
      <c r="A750" s="130" t="str">
        <f>IFERROR(CONCATENATE('0'!$A737),"")</f>
        <v/>
      </c>
      <c r="B750" s="131">
        <f>IFERROR(SUM('0'!$B737),"")</f>
        <v>0</v>
      </c>
      <c r="C750" s="131" t="str">
        <f>CONCATENATE('0'!C737,"(",'0'!D737,")")</f>
        <v>()</v>
      </c>
      <c r="D750" s="132">
        <f>IFERROR(SUM('0'!$E737),"")</f>
        <v>0</v>
      </c>
      <c r="E750" s="131">
        <f>IFERROR(SUM('0'!$F737),"")</f>
        <v>0</v>
      </c>
      <c r="F750" s="131" t="str">
        <f>IFERROR(CONCATENATE('0'!$G737),0)</f>
        <v/>
      </c>
      <c r="G750" s="133">
        <f>IFERROR(SUM('0'!$H737),"")</f>
        <v>0</v>
      </c>
      <c r="H750" s="131">
        <f>IFERROR(SUM('0'!$I737),"")</f>
        <v>0</v>
      </c>
      <c r="I750" s="134" t="str">
        <f>IFERROR(CONCATENATE('0'!$J737),0)</f>
        <v/>
      </c>
      <c r="J750" s="131" t="str">
        <f>IFERROR(CONCATENATE('0'!$K737),0)</f>
        <v/>
      </c>
      <c r="K750" s="131">
        <f>IFERROR(SUM('0'!$L737),"")</f>
        <v>0</v>
      </c>
      <c r="L750" s="131">
        <f>IFERROR(SUM('0'!$M737),"")</f>
        <v>0</v>
      </c>
      <c r="M750" s="135" t="str">
        <f t="shared" si="11"/>
        <v/>
      </c>
      <c r="N750" s="135">
        <f>IFERROR(SUM('0'!$Q737),"")</f>
        <v>0</v>
      </c>
      <c r="O750" s="135">
        <f>IFERROR(SUM('0'!$R737),"")</f>
        <v>0</v>
      </c>
      <c r="P750" s="135">
        <f>IFERROR(SUM('0'!$S737),"")</f>
        <v>0</v>
      </c>
      <c r="Q750" s="134" t="str">
        <f>IFERROR(CONCATENATE('0'!$T737),"")</f>
        <v>л/к</v>
      </c>
      <c r="R750" s="136" t="str">
        <f>IFERROR(CONCATENATE('0'!$W737),"")</f>
        <v/>
      </c>
      <c r="S750" s="54"/>
    </row>
    <row r="751" spans="1:19" ht="15.95" hidden="1" customHeight="1">
      <c r="A751" s="130" t="str">
        <f>IFERROR(CONCATENATE('0'!$A738),"")</f>
        <v/>
      </c>
      <c r="B751" s="131">
        <f>IFERROR(SUM('0'!$B738),"")</f>
        <v>0</v>
      </c>
      <c r="C751" s="131" t="str">
        <f>CONCATENATE('0'!C738,"(",'0'!D738,")")</f>
        <v>()</v>
      </c>
      <c r="D751" s="132">
        <f>IFERROR(SUM('0'!$E738),"")</f>
        <v>0</v>
      </c>
      <c r="E751" s="131">
        <f>IFERROR(SUM('0'!$F738),"")</f>
        <v>0</v>
      </c>
      <c r="F751" s="131" t="str">
        <f>IFERROR(CONCATENATE('0'!$G738),0)</f>
        <v/>
      </c>
      <c r="G751" s="133">
        <f>IFERROR(SUM('0'!$H738),"")</f>
        <v>0</v>
      </c>
      <c r="H751" s="131">
        <f>IFERROR(SUM('0'!$I738),"")</f>
        <v>0</v>
      </c>
      <c r="I751" s="134" t="str">
        <f>IFERROR(CONCATENATE('0'!$J738),0)</f>
        <v/>
      </c>
      <c r="J751" s="131" t="str">
        <f>IFERROR(CONCATENATE('0'!$K738),0)</f>
        <v/>
      </c>
      <c r="K751" s="131">
        <f>IFERROR(SUM('0'!$L738),"")</f>
        <v>0</v>
      </c>
      <c r="L751" s="131">
        <f>IFERROR(SUM('0'!$M738),"")</f>
        <v>0</v>
      </c>
      <c r="M751" s="135" t="str">
        <f t="shared" si="11"/>
        <v/>
      </c>
      <c r="N751" s="135">
        <f>IFERROR(SUM('0'!$Q738),"")</f>
        <v>0</v>
      </c>
      <c r="O751" s="135">
        <f>IFERROR(SUM('0'!$R738),"")</f>
        <v>0</v>
      </c>
      <c r="P751" s="135">
        <f>IFERROR(SUM('0'!$S738),"")</f>
        <v>0</v>
      </c>
      <c r="Q751" s="134" t="str">
        <f>IFERROR(CONCATENATE('0'!$T738),"")</f>
        <v>л/к</v>
      </c>
      <c r="R751" s="136" t="str">
        <f>IFERROR(CONCATENATE('0'!$W738),"")</f>
        <v/>
      </c>
      <c r="S751" s="54"/>
    </row>
    <row r="752" spans="1:19" ht="15.95" hidden="1" customHeight="1">
      <c r="A752" s="130" t="str">
        <f>IFERROR(CONCATENATE('0'!$A739),"")</f>
        <v/>
      </c>
      <c r="B752" s="131">
        <f>IFERROR(SUM('0'!$B739),"")</f>
        <v>0</v>
      </c>
      <c r="C752" s="131" t="str">
        <f>CONCATENATE('0'!C739,"(",'0'!D739,")")</f>
        <v>()</v>
      </c>
      <c r="D752" s="132">
        <f>IFERROR(SUM('0'!$E739),"")</f>
        <v>0</v>
      </c>
      <c r="E752" s="131">
        <f>IFERROR(SUM('0'!$F739),"")</f>
        <v>0</v>
      </c>
      <c r="F752" s="131" t="str">
        <f>IFERROR(CONCATENATE('0'!$G739),0)</f>
        <v/>
      </c>
      <c r="G752" s="133">
        <f>IFERROR(SUM('0'!$H739),"")</f>
        <v>0</v>
      </c>
      <c r="H752" s="131">
        <f>IFERROR(SUM('0'!$I739),"")</f>
        <v>0</v>
      </c>
      <c r="I752" s="134" t="str">
        <f>IFERROR(CONCATENATE('0'!$J739),0)</f>
        <v/>
      </c>
      <c r="J752" s="131" t="str">
        <f>IFERROR(CONCATENATE('0'!$K739),0)</f>
        <v/>
      </c>
      <c r="K752" s="131">
        <f>IFERROR(SUM('0'!$L739),"")</f>
        <v>0</v>
      </c>
      <c r="L752" s="131">
        <f>IFERROR(SUM('0'!$M739),"")</f>
        <v>0</v>
      </c>
      <c r="M752" s="135" t="str">
        <f t="shared" si="11"/>
        <v/>
      </c>
      <c r="N752" s="135">
        <f>IFERROR(SUM('0'!$Q739),"")</f>
        <v>0</v>
      </c>
      <c r="O752" s="135">
        <f>IFERROR(SUM('0'!$R739),"")</f>
        <v>0</v>
      </c>
      <c r="P752" s="135">
        <f>IFERROR(SUM('0'!$S739),"")</f>
        <v>0</v>
      </c>
      <c r="Q752" s="134" t="str">
        <f>IFERROR(CONCATENATE('0'!$T739),"")</f>
        <v>л/к</v>
      </c>
      <c r="R752" s="136" t="str">
        <f>IFERROR(CONCATENATE('0'!$W739),"")</f>
        <v/>
      </c>
      <c r="S752" s="54"/>
    </row>
    <row r="753" spans="1:19" ht="15.95" hidden="1" customHeight="1">
      <c r="A753" s="130" t="str">
        <f>IFERROR(CONCATENATE('0'!$A740),"")</f>
        <v/>
      </c>
      <c r="B753" s="131">
        <f>IFERROR(SUM('0'!$B740),"")</f>
        <v>0</v>
      </c>
      <c r="C753" s="131" t="str">
        <f>CONCATENATE('0'!C740,"(",'0'!D740,")")</f>
        <v>()</v>
      </c>
      <c r="D753" s="132">
        <f>IFERROR(SUM('0'!$E740),"")</f>
        <v>0</v>
      </c>
      <c r="E753" s="131">
        <f>IFERROR(SUM('0'!$F740),"")</f>
        <v>0</v>
      </c>
      <c r="F753" s="131" t="str">
        <f>IFERROR(CONCATENATE('0'!$G740),0)</f>
        <v/>
      </c>
      <c r="G753" s="133">
        <f>IFERROR(SUM('0'!$H740),"")</f>
        <v>0</v>
      </c>
      <c r="H753" s="131">
        <f>IFERROR(SUM('0'!$I740),"")</f>
        <v>0</v>
      </c>
      <c r="I753" s="134" t="str">
        <f>IFERROR(CONCATENATE('0'!$J740),0)</f>
        <v/>
      </c>
      <c r="J753" s="131" t="str">
        <f>IFERROR(CONCATENATE('0'!$K740),0)</f>
        <v/>
      </c>
      <c r="K753" s="131">
        <f>IFERROR(SUM('0'!$L740),"")</f>
        <v>0</v>
      </c>
      <c r="L753" s="131">
        <f>IFERROR(SUM('0'!$M740),"")</f>
        <v>0</v>
      </c>
      <c r="M753" s="135" t="str">
        <f t="shared" si="11"/>
        <v/>
      </c>
      <c r="N753" s="135">
        <f>IFERROR(SUM('0'!$Q740),"")</f>
        <v>0</v>
      </c>
      <c r="O753" s="135">
        <f>IFERROR(SUM('0'!$R740),"")</f>
        <v>0</v>
      </c>
      <c r="P753" s="135">
        <f>IFERROR(SUM('0'!$S740),"")</f>
        <v>0</v>
      </c>
      <c r="Q753" s="134" t="str">
        <f>IFERROR(CONCATENATE('0'!$T740),"")</f>
        <v>л/к</v>
      </c>
      <c r="R753" s="136" t="str">
        <f>IFERROR(CONCATENATE('0'!$W740),"")</f>
        <v/>
      </c>
      <c r="S753" s="54"/>
    </row>
    <row r="754" spans="1:19" ht="15.95" hidden="1" customHeight="1">
      <c r="A754" s="130" t="str">
        <f>IFERROR(CONCATENATE('0'!$A741),"")</f>
        <v/>
      </c>
      <c r="B754" s="131">
        <f>IFERROR(SUM('0'!$B741),"")</f>
        <v>0</v>
      </c>
      <c r="C754" s="131" t="str">
        <f>CONCATENATE('0'!C741,"(",'0'!D741,")")</f>
        <v>()</v>
      </c>
      <c r="D754" s="132">
        <f>IFERROR(SUM('0'!$E741),"")</f>
        <v>0</v>
      </c>
      <c r="E754" s="131">
        <f>IFERROR(SUM('0'!$F741),"")</f>
        <v>0</v>
      </c>
      <c r="F754" s="131" t="str">
        <f>IFERROR(CONCATENATE('0'!$G741),0)</f>
        <v/>
      </c>
      <c r="G754" s="133">
        <f>IFERROR(SUM('0'!$H741),"")</f>
        <v>0</v>
      </c>
      <c r="H754" s="131">
        <f>IFERROR(SUM('0'!$I741),"")</f>
        <v>0</v>
      </c>
      <c r="I754" s="134" t="str">
        <f>IFERROR(CONCATENATE('0'!$J741),0)</f>
        <v/>
      </c>
      <c r="J754" s="131" t="str">
        <f>IFERROR(CONCATENATE('0'!$K741),0)</f>
        <v/>
      </c>
      <c r="K754" s="131">
        <f>IFERROR(SUM('0'!$L741),"")</f>
        <v>0</v>
      </c>
      <c r="L754" s="131">
        <f>IFERROR(SUM('0'!$M741),"")</f>
        <v>0</v>
      </c>
      <c r="M754" s="135" t="str">
        <f t="shared" si="11"/>
        <v/>
      </c>
      <c r="N754" s="135">
        <f>IFERROR(SUM('0'!$Q741),"")</f>
        <v>0</v>
      </c>
      <c r="O754" s="135">
        <f>IFERROR(SUM('0'!$R741),"")</f>
        <v>0</v>
      </c>
      <c r="P754" s="135">
        <f>IFERROR(SUM('0'!$S741),"")</f>
        <v>0</v>
      </c>
      <c r="Q754" s="134" t="str">
        <f>IFERROR(CONCATENATE('0'!$T741),"")</f>
        <v>л/к</v>
      </c>
      <c r="R754" s="136" t="str">
        <f>IFERROR(CONCATENATE('0'!$W741),"")</f>
        <v/>
      </c>
      <c r="S754" s="54"/>
    </row>
    <row r="755" spans="1:19" ht="15.95" hidden="1" customHeight="1">
      <c r="A755" s="130" t="str">
        <f>IFERROR(CONCATENATE('0'!$A742),"")</f>
        <v/>
      </c>
      <c r="B755" s="131">
        <f>IFERROR(SUM('0'!$B742),"")</f>
        <v>0</v>
      </c>
      <c r="C755" s="131" t="str">
        <f>CONCATENATE('0'!C742,"(",'0'!D742,")")</f>
        <v>()</v>
      </c>
      <c r="D755" s="132">
        <f>IFERROR(SUM('0'!$E742),"")</f>
        <v>0</v>
      </c>
      <c r="E755" s="131">
        <f>IFERROR(SUM('0'!$F742),"")</f>
        <v>0</v>
      </c>
      <c r="F755" s="131" t="str">
        <f>IFERROR(CONCATENATE('0'!$G742),0)</f>
        <v/>
      </c>
      <c r="G755" s="133">
        <f>IFERROR(SUM('0'!$H742),"")</f>
        <v>0</v>
      </c>
      <c r="H755" s="131">
        <f>IFERROR(SUM('0'!$I742),"")</f>
        <v>0</v>
      </c>
      <c r="I755" s="134" t="str">
        <f>IFERROR(CONCATENATE('0'!$J742),0)</f>
        <v/>
      </c>
      <c r="J755" s="131" t="str">
        <f>IFERROR(CONCATENATE('0'!$K742),0)</f>
        <v/>
      </c>
      <c r="K755" s="131">
        <f>IFERROR(SUM('0'!$L742),"")</f>
        <v>0</v>
      </c>
      <c r="L755" s="131">
        <f>IFERROR(SUM('0'!$M742),"")</f>
        <v>0</v>
      </c>
      <c r="M755" s="135" t="str">
        <f t="shared" si="11"/>
        <v/>
      </c>
      <c r="N755" s="135">
        <f>IFERROR(SUM('0'!$Q742),"")</f>
        <v>0</v>
      </c>
      <c r="O755" s="135">
        <f>IFERROR(SUM('0'!$R742),"")</f>
        <v>0</v>
      </c>
      <c r="P755" s="135">
        <f>IFERROR(SUM('0'!$S742),"")</f>
        <v>0</v>
      </c>
      <c r="Q755" s="134" t="str">
        <f>IFERROR(CONCATENATE('0'!$T742),"")</f>
        <v>л/к</v>
      </c>
      <c r="R755" s="136" t="str">
        <f>IFERROR(CONCATENATE('0'!$W742),"")</f>
        <v/>
      </c>
      <c r="S755" s="54"/>
    </row>
    <row r="756" spans="1:19" ht="15.95" hidden="1" customHeight="1">
      <c r="A756" s="130" t="str">
        <f>IFERROR(CONCATENATE('0'!$A743),"")</f>
        <v/>
      </c>
      <c r="B756" s="131">
        <f>IFERROR(SUM('0'!$B743),"")</f>
        <v>0</v>
      </c>
      <c r="C756" s="131" t="str">
        <f>CONCATENATE('0'!C743,"(",'0'!D743,")")</f>
        <v>()</v>
      </c>
      <c r="D756" s="132">
        <f>IFERROR(SUM('0'!$E743),"")</f>
        <v>0</v>
      </c>
      <c r="E756" s="131">
        <f>IFERROR(SUM('0'!$F743),"")</f>
        <v>0</v>
      </c>
      <c r="F756" s="131" t="str">
        <f>IFERROR(CONCATENATE('0'!$G743),0)</f>
        <v/>
      </c>
      <c r="G756" s="133">
        <f>IFERROR(SUM('0'!$H743),"")</f>
        <v>0</v>
      </c>
      <c r="H756" s="131">
        <f>IFERROR(SUM('0'!$I743),"")</f>
        <v>0</v>
      </c>
      <c r="I756" s="134" t="str">
        <f>IFERROR(CONCATENATE('0'!$J743),0)</f>
        <v/>
      </c>
      <c r="J756" s="131" t="str">
        <f>IFERROR(CONCATENATE('0'!$K743),0)</f>
        <v/>
      </c>
      <c r="K756" s="131">
        <f>IFERROR(SUM('0'!$L743),"")</f>
        <v>0</v>
      </c>
      <c r="L756" s="131">
        <f>IFERROR(SUM('0'!$M743),"")</f>
        <v>0</v>
      </c>
      <c r="M756" s="135" t="str">
        <f t="shared" si="11"/>
        <v/>
      </c>
      <c r="N756" s="135">
        <f>IFERROR(SUM('0'!$Q743),"")</f>
        <v>0</v>
      </c>
      <c r="O756" s="135">
        <f>IFERROR(SUM('0'!$R743),"")</f>
        <v>0</v>
      </c>
      <c r="P756" s="135">
        <f>IFERROR(SUM('0'!$S743),"")</f>
        <v>0</v>
      </c>
      <c r="Q756" s="134" t="str">
        <f>IFERROR(CONCATENATE('0'!$T743),"")</f>
        <v>л/к</v>
      </c>
      <c r="R756" s="136" t="str">
        <f>IFERROR(CONCATENATE('0'!$W743),"")</f>
        <v/>
      </c>
      <c r="S756" s="54"/>
    </row>
    <row r="757" spans="1:19" ht="15.95" hidden="1" customHeight="1">
      <c r="A757" s="130" t="str">
        <f>IFERROR(CONCATENATE('0'!$A744),"")</f>
        <v/>
      </c>
      <c r="B757" s="131">
        <f>IFERROR(SUM('0'!$B744),"")</f>
        <v>0</v>
      </c>
      <c r="C757" s="131" t="str">
        <f>CONCATENATE('0'!C744,"(",'0'!D744,")")</f>
        <v>()</v>
      </c>
      <c r="D757" s="132">
        <f>IFERROR(SUM('0'!$E744),"")</f>
        <v>0</v>
      </c>
      <c r="E757" s="131">
        <f>IFERROR(SUM('0'!$F744),"")</f>
        <v>0</v>
      </c>
      <c r="F757" s="131" t="str">
        <f>IFERROR(CONCATENATE('0'!$G744),0)</f>
        <v/>
      </c>
      <c r="G757" s="133">
        <f>IFERROR(SUM('0'!$H744),"")</f>
        <v>0</v>
      </c>
      <c r="H757" s="131">
        <f>IFERROR(SUM('0'!$I744),"")</f>
        <v>0</v>
      </c>
      <c r="I757" s="134" t="str">
        <f>IFERROR(CONCATENATE('0'!$J744),0)</f>
        <v/>
      </c>
      <c r="J757" s="131" t="str">
        <f>IFERROR(CONCATENATE('0'!$K744),0)</f>
        <v/>
      </c>
      <c r="K757" s="131">
        <f>IFERROR(SUM('0'!$L744),"")</f>
        <v>0</v>
      </c>
      <c r="L757" s="131">
        <f>IFERROR(SUM('0'!$M744),"")</f>
        <v>0</v>
      </c>
      <c r="M757" s="135" t="str">
        <f t="shared" si="11"/>
        <v/>
      </c>
      <c r="N757" s="135">
        <f>IFERROR(SUM('0'!$Q744),"")</f>
        <v>0</v>
      </c>
      <c r="O757" s="135">
        <f>IFERROR(SUM('0'!$R744),"")</f>
        <v>0</v>
      </c>
      <c r="P757" s="135">
        <f>IFERROR(SUM('0'!$S744),"")</f>
        <v>0</v>
      </c>
      <c r="Q757" s="134" t="str">
        <f>IFERROR(CONCATENATE('0'!$T744),"")</f>
        <v>л/к</v>
      </c>
      <c r="R757" s="136" t="str">
        <f>IFERROR(CONCATENATE('0'!$W744),"")</f>
        <v/>
      </c>
      <c r="S757" s="54"/>
    </row>
    <row r="758" spans="1:19" ht="15.95" hidden="1" customHeight="1">
      <c r="A758" s="130" t="str">
        <f>IFERROR(CONCATENATE('0'!$A745),"")</f>
        <v/>
      </c>
      <c r="B758" s="131">
        <f>IFERROR(SUM('0'!$B745),"")</f>
        <v>0</v>
      </c>
      <c r="C758" s="131" t="str">
        <f>CONCATENATE('0'!C745,"(",'0'!D745,")")</f>
        <v>()</v>
      </c>
      <c r="D758" s="132">
        <f>IFERROR(SUM('0'!$E745),"")</f>
        <v>0</v>
      </c>
      <c r="E758" s="131">
        <f>IFERROR(SUM('0'!$F745),"")</f>
        <v>0</v>
      </c>
      <c r="F758" s="131" t="str">
        <f>IFERROR(CONCATENATE('0'!$G745),0)</f>
        <v/>
      </c>
      <c r="G758" s="133">
        <f>IFERROR(SUM('0'!$H745),"")</f>
        <v>0</v>
      </c>
      <c r="H758" s="131">
        <f>IFERROR(SUM('0'!$I745),"")</f>
        <v>0</v>
      </c>
      <c r="I758" s="134" t="str">
        <f>IFERROR(CONCATENATE('0'!$J745),0)</f>
        <v/>
      </c>
      <c r="J758" s="131" t="str">
        <f>IFERROR(CONCATENATE('0'!$K745),0)</f>
        <v/>
      </c>
      <c r="K758" s="131">
        <f>IFERROR(SUM('0'!$L745),"")</f>
        <v>0</v>
      </c>
      <c r="L758" s="131">
        <f>IFERROR(SUM('0'!$M745),"")</f>
        <v>0</v>
      </c>
      <c r="M758" s="135" t="str">
        <f t="shared" si="11"/>
        <v/>
      </c>
      <c r="N758" s="135">
        <f>IFERROR(SUM('0'!$Q745),"")</f>
        <v>0</v>
      </c>
      <c r="O758" s="135">
        <f>IFERROR(SUM('0'!$R745),"")</f>
        <v>0</v>
      </c>
      <c r="P758" s="135">
        <f>IFERROR(SUM('0'!$S745),"")</f>
        <v>0</v>
      </c>
      <c r="Q758" s="134" t="str">
        <f>IFERROR(CONCATENATE('0'!$T745),"")</f>
        <v>л/к</v>
      </c>
      <c r="R758" s="136" t="str">
        <f>IFERROR(CONCATENATE('0'!$W745),"")</f>
        <v/>
      </c>
      <c r="S758" s="54"/>
    </row>
    <row r="759" spans="1:19" ht="15.95" hidden="1" customHeight="1">
      <c r="A759" s="130" t="str">
        <f>IFERROR(CONCATENATE('0'!$A746),"")</f>
        <v/>
      </c>
      <c r="B759" s="131">
        <f>IFERROR(SUM('0'!$B746),"")</f>
        <v>0</v>
      </c>
      <c r="C759" s="131" t="str">
        <f>CONCATENATE('0'!C746,"(",'0'!D746,")")</f>
        <v>()</v>
      </c>
      <c r="D759" s="132">
        <f>IFERROR(SUM('0'!$E746),"")</f>
        <v>0</v>
      </c>
      <c r="E759" s="131">
        <f>IFERROR(SUM('0'!$F746),"")</f>
        <v>0</v>
      </c>
      <c r="F759" s="131" t="str">
        <f>IFERROR(CONCATENATE('0'!$G746),0)</f>
        <v/>
      </c>
      <c r="G759" s="133">
        <f>IFERROR(SUM('0'!$H746),"")</f>
        <v>0</v>
      </c>
      <c r="H759" s="131">
        <f>IFERROR(SUM('0'!$I746),"")</f>
        <v>0</v>
      </c>
      <c r="I759" s="134" t="str">
        <f>IFERROR(CONCATENATE('0'!$J746),0)</f>
        <v/>
      </c>
      <c r="J759" s="131" t="str">
        <f>IFERROR(CONCATENATE('0'!$K746),0)</f>
        <v/>
      </c>
      <c r="K759" s="131">
        <f>IFERROR(SUM('0'!$L746),"")</f>
        <v>0</v>
      </c>
      <c r="L759" s="131">
        <f>IFERROR(SUM('0'!$M746),"")</f>
        <v>0</v>
      </c>
      <c r="M759" s="135" t="str">
        <f t="shared" si="11"/>
        <v/>
      </c>
      <c r="N759" s="135">
        <f>IFERROR(SUM('0'!$Q746),"")</f>
        <v>0</v>
      </c>
      <c r="O759" s="135">
        <f>IFERROR(SUM('0'!$R746),"")</f>
        <v>0</v>
      </c>
      <c r="P759" s="135">
        <f>IFERROR(SUM('0'!$S746),"")</f>
        <v>0</v>
      </c>
      <c r="Q759" s="134" t="str">
        <f>IFERROR(CONCATENATE('0'!$T746),"")</f>
        <v>л/к</v>
      </c>
      <c r="R759" s="136" t="str">
        <f>IFERROR(CONCATENATE('0'!$W746),"")</f>
        <v/>
      </c>
      <c r="S759" s="54"/>
    </row>
    <row r="760" spans="1:19" ht="15.95" hidden="1" customHeight="1">
      <c r="A760" s="130" t="str">
        <f>IFERROR(CONCATENATE('0'!$A747),"")</f>
        <v/>
      </c>
      <c r="B760" s="131">
        <f>IFERROR(SUM('0'!$B747),"")</f>
        <v>0</v>
      </c>
      <c r="C760" s="131" t="str">
        <f>CONCATENATE('0'!C747,"(",'0'!D747,")")</f>
        <v>()</v>
      </c>
      <c r="D760" s="132">
        <f>IFERROR(SUM('0'!$E747),"")</f>
        <v>0</v>
      </c>
      <c r="E760" s="131">
        <f>IFERROR(SUM('0'!$F747),"")</f>
        <v>0</v>
      </c>
      <c r="F760" s="131" t="str">
        <f>IFERROR(CONCATENATE('0'!$G747),0)</f>
        <v/>
      </c>
      <c r="G760" s="133">
        <f>IFERROR(SUM('0'!$H747),"")</f>
        <v>0</v>
      </c>
      <c r="H760" s="131">
        <f>IFERROR(SUM('0'!$I747),"")</f>
        <v>0</v>
      </c>
      <c r="I760" s="134" t="str">
        <f>IFERROR(CONCATENATE('0'!$J747),0)</f>
        <v/>
      </c>
      <c r="J760" s="131" t="str">
        <f>IFERROR(CONCATENATE('0'!$K747),0)</f>
        <v/>
      </c>
      <c r="K760" s="131">
        <f>IFERROR(SUM('0'!$L747),"")</f>
        <v>0</v>
      </c>
      <c r="L760" s="131">
        <f>IFERROR(SUM('0'!$M747),"")</f>
        <v>0</v>
      </c>
      <c r="M760" s="135" t="str">
        <f t="shared" si="11"/>
        <v/>
      </c>
      <c r="N760" s="135">
        <f>IFERROR(SUM('0'!$Q747),"")</f>
        <v>0</v>
      </c>
      <c r="O760" s="135">
        <f>IFERROR(SUM('0'!$R747),"")</f>
        <v>0</v>
      </c>
      <c r="P760" s="135">
        <f>IFERROR(SUM('0'!$S747),"")</f>
        <v>0</v>
      </c>
      <c r="Q760" s="134" t="str">
        <f>IFERROR(CONCATENATE('0'!$T747),"")</f>
        <v>л/к</v>
      </c>
      <c r="R760" s="136" t="str">
        <f>IFERROR(CONCATENATE('0'!$W747),"")</f>
        <v/>
      </c>
      <c r="S760" s="54"/>
    </row>
    <row r="761" spans="1:19" ht="15.95" hidden="1" customHeight="1">
      <c r="A761" s="130" t="str">
        <f>IFERROR(CONCATENATE('0'!$A748),"")</f>
        <v/>
      </c>
      <c r="B761" s="131">
        <f>IFERROR(SUM('0'!$B748),"")</f>
        <v>0</v>
      </c>
      <c r="C761" s="131" t="str">
        <f>CONCATENATE('0'!C748,"(",'0'!D748,")")</f>
        <v>()</v>
      </c>
      <c r="D761" s="132">
        <f>IFERROR(SUM('0'!$E748),"")</f>
        <v>0</v>
      </c>
      <c r="E761" s="131">
        <f>IFERROR(SUM('0'!$F748),"")</f>
        <v>0</v>
      </c>
      <c r="F761" s="131" t="str">
        <f>IFERROR(CONCATENATE('0'!$G748),0)</f>
        <v/>
      </c>
      <c r="G761" s="133">
        <f>IFERROR(SUM('0'!$H748),"")</f>
        <v>0</v>
      </c>
      <c r="H761" s="131">
        <f>IFERROR(SUM('0'!$I748),"")</f>
        <v>0</v>
      </c>
      <c r="I761" s="134" t="str">
        <f>IFERROR(CONCATENATE('0'!$J748),0)</f>
        <v/>
      </c>
      <c r="J761" s="131" t="str">
        <f>IFERROR(CONCATENATE('0'!$K748),0)</f>
        <v/>
      </c>
      <c r="K761" s="131">
        <f>IFERROR(SUM('0'!$L748),"")</f>
        <v>0</v>
      </c>
      <c r="L761" s="131">
        <f>IFERROR(SUM('0'!$M748),"")</f>
        <v>0</v>
      </c>
      <c r="M761" s="135" t="str">
        <f t="shared" si="11"/>
        <v/>
      </c>
      <c r="N761" s="135">
        <f>IFERROR(SUM('0'!$Q748),"")</f>
        <v>0</v>
      </c>
      <c r="O761" s="135">
        <f>IFERROR(SUM('0'!$R748),"")</f>
        <v>0</v>
      </c>
      <c r="P761" s="135">
        <f>IFERROR(SUM('0'!$S748),"")</f>
        <v>0</v>
      </c>
      <c r="Q761" s="134" t="str">
        <f>IFERROR(CONCATENATE('0'!$T748),"")</f>
        <v>л/к</v>
      </c>
      <c r="R761" s="136" t="str">
        <f>IFERROR(CONCATENATE('0'!$W748),"")</f>
        <v/>
      </c>
      <c r="S761" s="54"/>
    </row>
    <row r="762" spans="1:19" ht="15.95" hidden="1" customHeight="1">
      <c r="A762" s="130" t="str">
        <f>IFERROR(CONCATENATE('0'!$A749),"")</f>
        <v/>
      </c>
      <c r="B762" s="131">
        <f>IFERROR(SUM('0'!$B749),"")</f>
        <v>0</v>
      </c>
      <c r="C762" s="131" t="str">
        <f>CONCATENATE('0'!C749,"(",'0'!D749,")")</f>
        <v>()</v>
      </c>
      <c r="D762" s="132">
        <f>IFERROR(SUM('0'!$E749),"")</f>
        <v>0</v>
      </c>
      <c r="E762" s="131">
        <f>IFERROR(SUM('0'!$F749),"")</f>
        <v>0</v>
      </c>
      <c r="F762" s="131" t="str">
        <f>IFERROR(CONCATENATE('0'!$G749),0)</f>
        <v/>
      </c>
      <c r="G762" s="133">
        <f>IFERROR(SUM('0'!$H749),"")</f>
        <v>0</v>
      </c>
      <c r="H762" s="131">
        <f>IFERROR(SUM('0'!$I749),"")</f>
        <v>0</v>
      </c>
      <c r="I762" s="134" t="str">
        <f>IFERROR(CONCATENATE('0'!$J749),0)</f>
        <v/>
      </c>
      <c r="J762" s="131" t="str">
        <f>IFERROR(CONCATENATE('0'!$K749),0)</f>
        <v/>
      </c>
      <c r="K762" s="131">
        <f>IFERROR(SUM('0'!$L749),"")</f>
        <v>0</v>
      </c>
      <c r="L762" s="131">
        <f>IFERROR(SUM('0'!$M749),"")</f>
        <v>0</v>
      </c>
      <c r="M762" s="135" t="str">
        <f t="shared" si="11"/>
        <v/>
      </c>
      <c r="N762" s="135">
        <f>IFERROR(SUM('0'!$Q749),"")</f>
        <v>0</v>
      </c>
      <c r="O762" s="135">
        <f>IFERROR(SUM('0'!$R749),"")</f>
        <v>0</v>
      </c>
      <c r="P762" s="135">
        <f>IFERROR(SUM('0'!$S749),"")</f>
        <v>0</v>
      </c>
      <c r="Q762" s="134" t="str">
        <f>IFERROR(CONCATENATE('0'!$T749),"")</f>
        <v>л/к</v>
      </c>
      <c r="R762" s="136" t="str">
        <f>IFERROR(CONCATENATE('0'!$W749),"")</f>
        <v/>
      </c>
      <c r="S762" s="54"/>
    </row>
    <row r="763" spans="1:19" ht="15.95" hidden="1" customHeight="1">
      <c r="A763" s="130" t="str">
        <f>IFERROR(CONCATENATE('0'!$A750),"")</f>
        <v/>
      </c>
      <c r="B763" s="131">
        <f>IFERROR(SUM('0'!$B750),"")</f>
        <v>0</v>
      </c>
      <c r="C763" s="131" t="str">
        <f>CONCATENATE('0'!C750,"(",'0'!D750,")")</f>
        <v>()</v>
      </c>
      <c r="D763" s="132">
        <f>IFERROR(SUM('0'!$E750),"")</f>
        <v>0</v>
      </c>
      <c r="E763" s="131">
        <f>IFERROR(SUM('0'!$F750),"")</f>
        <v>0</v>
      </c>
      <c r="F763" s="131" t="str">
        <f>IFERROR(CONCATENATE('0'!$G750),0)</f>
        <v/>
      </c>
      <c r="G763" s="133">
        <f>IFERROR(SUM('0'!$H750),"")</f>
        <v>0</v>
      </c>
      <c r="H763" s="131">
        <f>IFERROR(SUM('0'!$I750),"")</f>
        <v>0</v>
      </c>
      <c r="I763" s="134" t="str">
        <f>IFERROR(CONCATENATE('0'!$J750),0)</f>
        <v/>
      </c>
      <c r="J763" s="131" t="str">
        <f>IFERROR(CONCATENATE('0'!$K750),0)</f>
        <v/>
      </c>
      <c r="K763" s="131">
        <f>IFERROR(SUM('0'!$L750),"")</f>
        <v>0</v>
      </c>
      <c r="L763" s="131">
        <f>IFERROR(SUM('0'!$M750),"")</f>
        <v>0</v>
      </c>
      <c r="M763" s="135" t="str">
        <f t="shared" si="11"/>
        <v/>
      </c>
      <c r="N763" s="135">
        <f>IFERROR(SUM('0'!$Q750),"")</f>
        <v>0</v>
      </c>
      <c r="O763" s="135">
        <f>IFERROR(SUM('0'!$R750),"")</f>
        <v>0</v>
      </c>
      <c r="P763" s="135">
        <f>IFERROR(SUM('0'!$S750),"")</f>
        <v>0</v>
      </c>
      <c r="Q763" s="134" t="str">
        <f>IFERROR(CONCATENATE('0'!$T750),"")</f>
        <v>л/к</v>
      </c>
      <c r="R763" s="136" t="str">
        <f>IFERROR(CONCATENATE('0'!$W750),"")</f>
        <v/>
      </c>
      <c r="S763" s="54"/>
    </row>
    <row r="764" spans="1:19" ht="15.95" hidden="1" customHeight="1">
      <c r="A764" s="130" t="str">
        <f>IFERROR(CONCATENATE('0'!$A751),"")</f>
        <v/>
      </c>
      <c r="B764" s="131">
        <f>IFERROR(SUM('0'!$B751),"")</f>
        <v>0</v>
      </c>
      <c r="C764" s="131" t="str">
        <f>CONCATENATE('0'!C751,"(",'0'!D751,")")</f>
        <v>()</v>
      </c>
      <c r="D764" s="132">
        <f>IFERROR(SUM('0'!$E751),"")</f>
        <v>0</v>
      </c>
      <c r="E764" s="131">
        <f>IFERROR(SUM('0'!$F751),"")</f>
        <v>0</v>
      </c>
      <c r="F764" s="131" t="str">
        <f>IFERROR(CONCATENATE('0'!$G751),0)</f>
        <v/>
      </c>
      <c r="G764" s="133">
        <f>IFERROR(SUM('0'!$H751),"")</f>
        <v>0</v>
      </c>
      <c r="H764" s="131">
        <f>IFERROR(SUM('0'!$I751),"")</f>
        <v>0</v>
      </c>
      <c r="I764" s="134" t="str">
        <f>IFERROR(CONCATENATE('0'!$J751),0)</f>
        <v/>
      </c>
      <c r="J764" s="131" t="str">
        <f>IFERROR(CONCATENATE('0'!$K751),0)</f>
        <v/>
      </c>
      <c r="K764" s="131">
        <f>IFERROR(SUM('0'!$L751),"")</f>
        <v>0</v>
      </c>
      <c r="L764" s="131">
        <f>IFERROR(SUM('0'!$M751),"")</f>
        <v>0</v>
      </c>
      <c r="M764" s="135" t="str">
        <f t="shared" ref="M764:M775" si="12">IFERROR(SUM(N764/E764),"")</f>
        <v/>
      </c>
      <c r="N764" s="135">
        <f>IFERROR(SUM('0'!$Q751),"")</f>
        <v>0</v>
      </c>
      <c r="O764" s="135">
        <f>IFERROR(SUM('0'!$R751),"")</f>
        <v>0</v>
      </c>
      <c r="P764" s="135">
        <f>IFERROR(SUM('0'!$S751),"")</f>
        <v>0</v>
      </c>
      <c r="Q764" s="134" t="str">
        <f>IFERROR(CONCATENATE('0'!$T751),"")</f>
        <v>л/к</v>
      </c>
      <c r="R764" s="136" t="str">
        <f>IFERROR(CONCATENATE('0'!$W751),"")</f>
        <v/>
      </c>
      <c r="S764" s="54"/>
    </row>
    <row r="765" spans="1:19" ht="15.95" hidden="1" customHeight="1">
      <c r="A765" s="130" t="str">
        <f>IFERROR(CONCATENATE('0'!$A752),"")</f>
        <v/>
      </c>
      <c r="B765" s="131">
        <f>IFERROR(SUM('0'!$B752),"")</f>
        <v>0</v>
      </c>
      <c r="C765" s="131" t="str">
        <f>CONCATENATE('0'!C752,"(",'0'!D752,")")</f>
        <v>()</v>
      </c>
      <c r="D765" s="132">
        <f>IFERROR(SUM('0'!$E752),"")</f>
        <v>0</v>
      </c>
      <c r="E765" s="131">
        <f>IFERROR(SUM('0'!$F752),"")</f>
        <v>0</v>
      </c>
      <c r="F765" s="131" t="str">
        <f>IFERROR(CONCATENATE('0'!$G752),0)</f>
        <v/>
      </c>
      <c r="G765" s="133">
        <f>IFERROR(SUM('0'!$H752),"")</f>
        <v>0</v>
      </c>
      <c r="H765" s="131">
        <f>IFERROR(SUM('0'!$I752),"")</f>
        <v>0</v>
      </c>
      <c r="I765" s="134" t="str">
        <f>IFERROR(CONCATENATE('0'!$J752),0)</f>
        <v/>
      </c>
      <c r="J765" s="131" t="str">
        <f>IFERROR(CONCATENATE('0'!$K752),0)</f>
        <v/>
      </c>
      <c r="K765" s="131">
        <f>IFERROR(SUM('0'!$L752),"")</f>
        <v>0</v>
      </c>
      <c r="L765" s="131">
        <f>IFERROR(SUM('0'!$M752),"")</f>
        <v>0</v>
      </c>
      <c r="M765" s="135" t="str">
        <f t="shared" si="12"/>
        <v/>
      </c>
      <c r="N765" s="135">
        <f>IFERROR(SUM('0'!$Q752),"")</f>
        <v>0</v>
      </c>
      <c r="O765" s="135">
        <f>IFERROR(SUM('0'!$R752),"")</f>
        <v>0</v>
      </c>
      <c r="P765" s="135">
        <f>IFERROR(SUM('0'!$S752),"")</f>
        <v>0</v>
      </c>
      <c r="Q765" s="134" t="str">
        <f>IFERROR(CONCATENATE('0'!$T752),"")</f>
        <v>л/к</v>
      </c>
      <c r="R765" s="136" t="str">
        <f>IFERROR(CONCATENATE('0'!$W752),"")</f>
        <v/>
      </c>
      <c r="S765" s="54"/>
    </row>
    <row r="766" spans="1:19" ht="15.95" hidden="1" customHeight="1">
      <c r="A766" s="130" t="str">
        <f>IFERROR(CONCATENATE('0'!$A753),"")</f>
        <v/>
      </c>
      <c r="B766" s="131">
        <f>IFERROR(SUM('0'!$B753),"")</f>
        <v>0</v>
      </c>
      <c r="C766" s="131" t="str">
        <f>CONCATENATE('0'!C753,"(",'0'!D753,")")</f>
        <v>()</v>
      </c>
      <c r="D766" s="132">
        <f>IFERROR(SUM('0'!$E753),"")</f>
        <v>0</v>
      </c>
      <c r="E766" s="131">
        <f>IFERROR(SUM('0'!$F753),"")</f>
        <v>0</v>
      </c>
      <c r="F766" s="131" t="str">
        <f>IFERROR(CONCATENATE('0'!$G753),0)</f>
        <v/>
      </c>
      <c r="G766" s="133">
        <f>IFERROR(SUM('0'!$H753),"")</f>
        <v>0</v>
      </c>
      <c r="H766" s="131">
        <f>IFERROR(SUM('0'!$I753),"")</f>
        <v>0</v>
      </c>
      <c r="I766" s="134" t="str">
        <f>IFERROR(CONCATENATE('0'!$J753),0)</f>
        <v/>
      </c>
      <c r="J766" s="131" t="str">
        <f>IFERROR(CONCATENATE('0'!$K753),0)</f>
        <v/>
      </c>
      <c r="K766" s="131">
        <f>IFERROR(SUM('0'!$L753),"")</f>
        <v>0</v>
      </c>
      <c r="L766" s="131">
        <f>IFERROR(SUM('0'!$M753),"")</f>
        <v>0</v>
      </c>
      <c r="M766" s="135" t="str">
        <f t="shared" si="12"/>
        <v/>
      </c>
      <c r="N766" s="135">
        <f>IFERROR(SUM('0'!$Q753),"")</f>
        <v>0</v>
      </c>
      <c r="O766" s="135">
        <f>IFERROR(SUM('0'!$R753),"")</f>
        <v>0</v>
      </c>
      <c r="P766" s="135">
        <f>IFERROR(SUM('0'!$S753),"")</f>
        <v>0</v>
      </c>
      <c r="Q766" s="134" t="str">
        <f>IFERROR(CONCATENATE('0'!$T753),"")</f>
        <v>л/к</v>
      </c>
      <c r="R766" s="136" t="str">
        <f>IFERROR(CONCATENATE('0'!$W753),"")</f>
        <v/>
      </c>
      <c r="S766" s="54"/>
    </row>
    <row r="767" spans="1:19" ht="15.95" hidden="1" customHeight="1">
      <c r="A767" s="130" t="str">
        <f>IFERROR(CONCATENATE('0'!$A754),"")</f>
        <v/>
      </c>
      <c r="B767" s="131">
        <f>IFERROR(SUM('0'!$B754),"")</f>
        <v>0</v>
      </c>
      <c r="C767" s="131" t="str">
        <f>CONCATENATE('0'!C754,"(",'0'!D754,")")</f>
        <v>()</v>
      </c>
      <c r="D767" s="132">
        <f>IFERROR(SUM('0'!$E754),"")</f>
        <v>0</v>
      </c>
      <c r="E767" s="131">
        <f>IFERROR(SUM('0'!$F754),"")</f>
        <v>0</v>
      </c>
      <c r="F767" s="131" t="str">
        <f>IFERROR(CONCATENATE('0'!$G754),0)</f>
        <v/>
      </c>
      <c r="G767" s="133">
        <f>IFERROR(SUM('0'!$H754),"")</f>
        <v>0</v>
      </c>
      <c r="H767" s="131">
        <f>IFERROR(SUM('0'!$I754),"")</f>
        <v>0</v>
      </c>
      <c r="I767" s="134" t="str">
        <f>IFERROR(CONCATENATE('0'!$J754),0)</f>
        <v/>
      </c>
      <c r="J767" s="131" t="str">
        <f>IFERROR(CONCATENATE('0'!$K754),0)</f>
        <v/>
      </c>
      <c r="K767" s="131">
        <f>IFERROR(SUM('0'!$L754),"")</f>
        <v>0</v>
      </c>
      <c r="L767" s="131">
        <f>IFERROR(SUM('0'!$M754),"")</f>
        <v>0</v>
      </c>
      <c r="M767" s="135" t="str">
        <f t="shared" si="12"/>
        <v/>
      </c>
      <c r="N767" s="135">
        <f>IFERROR(SUM('0'!$Q754),"")</f>
        <v>0</v>
      </c>
      <c r="O767" s="135">
        <f>IFERROR(SUM('0'!$R754),"")</f>
        <v>0</v>
      </c>
      <c r="P767" s="135">
        <f>IFERROR(SUM('0'!$S754),"")</f>
        <v>0</v>
      </c>
      <c r="Q767" s="134" t="str">
        <f>IFERROR(CONCATENATE('0'!$T754),"")</f>
        <v>л/к</v>
      </c>
      <c r="R767" s="136" t="str">
        <f>IFERROR(CONCATENATE('0'!$W754),"")</f>
        <v/>
      </c>
      <c r="S767" s="54"/>
    </row>
    <row r="768" spans="1:19" ht="15.95" hidden="1" customHeight="1">
      <c r="A768" s="130" t="str">
        <f>IFERROR(CONCATENATE('0'!$A755),"")</f>
        <v/>
      </c>
      <c r="B768" s="131">
        <f>IFERROR(SUM('0'!$B755),"")</f>
        <v>0</v>
      </c>
      <c r="C768" s="131" t="str">
        <f>CONCATENATE('0'!C755,"(",'0'!D755,")")</f>
        <v>()</v>
      </c>
      <c r="D768" s="132">
        <f>IFERROR(SUM('0'!$E755),"")</f>
        <v>0</v>
      </c>
      <c r="E768" s="131">
        <f>IFERROR(SUM('0'!$F755),"")</f>
        <v>0</v>
      </c>
      <c r="F768" s="131" t="str">
        <f>IFERROR(CONCATENATE('0'!$G755),0)</f>
        <v/>
      </c>
      <c r="G768" s="133">
        <f>IFERROR(SUM('0'!$H755),"")</f>
        <v>0</v>
      </c>
      <c r="H768" s="131">
        <f>IFERROR(SUM('0'!$I755),"")</f>
        <v>0</v>
      </c>
      <c r="I768" s="134" t="str">
        <f>IFERROR(CONCATENATE('0'!$J755),0)</f>
        <v/>
      </c>
      <c r="J768" s="131" t="str">
        <f>IFERROR(CONCATENATE('0'!$K755),0)</f>
        <v/>
      </c>
      <c r="K768" s="131">
        <f>IFERROR(SUM('0'!$L755),"")</f>
        <v>0</v>
      </c>
      <c r="L768" s="131">
        <f>IFERROR(SUM('0'!$M755),"")</f>
        <v>0</v>
      </c>
      <c r="M768" s="135" t="str">
        <f t="shared" si="12"/>
        <v/>
      </c>
      <c r="N768" s="135">
        <f>IFERROR(SUM('0'!$Q755),"")</f>
        <v>0</v>
      </c>
      <c r="O768" s="135">
        <f>IFERROR(SUM('0'!$R755),"")</f>
        <v>0</v>
      </c>
      <c r="P768" s="135">
        <f>IFERROR(SUM('0'!$S755),"")</f>
        <v>0</v>
      </c>
      <c r="Q768" s="134" t="str">
        <f>IFERROR(CONCATENATE('0'!$T755),"")</f>
        <v>л/к</v>
      </c>
      <c r="R768" s="136" t="str">
        <f>IFERROR(CONCATENATE('0'!$W755),"")</f>
        <v/>
      </c>
      <c r="S768" s="54"/>
    </row>
    <row r="769" spans="1:19" ht="15.95" hidden="1" customHeight="1">
      <c r="A769" s="130" t="str">
        <f>IFERROR(CONCATENATE('0'!$A756),"")</f>
        <v/>
      </c>
      <c r="B769" s="131">
        <f>IFERROR(SUM('0'!$B756),"")</f>
        <v>0</v>
      </c>
      <c r="C769" s="131" t="str">
        <f>CONCATENATE('0'!C756,"(",'0'!D756,")")</f>
        <v>()</v>
      </c>
      <c r="D769" s="132">
        <f>IFERROR(SUM('0'!$E756),"")</f>
        <v>0</v>
      </c>
      <c r="E769" s="131">
        <f>IFERROR(SUM('0'!$F756),"")</f>
        <v>0</v>
      </c>
      <c r="F769" s="131" t="str">
        <f>IFERROR(CONCATENATE('0'!$G756),0)</f>
        <v/>
      </c>
      <c r="G769" s="133">
        <f>IFERROR(SUM('0'!$H756),"")</f>
        <v>0</v>
      </c>
      <c r="H769" s="131">
        <f>IFERROR(SUM('0'!$I756),"")</f>
        <v>0</v>
      </c>
      <c r="I769" s="134" t="str">
        <f>IFERROR(CONCATENATE('0'!$J756),0)</f>
        <v/>
      </c>
      <c r="J769" s="131" t="str">
        <f>IFERROR(CONCATENATE('0'!$K756),0)</f>
        <v/>
      </c>
      <c r="K769" s="131">
        <f>IFERROR(SUM('0'!$L756),"")</f>
        <v>0</v>
      </c>
      <c r="L769" s="131">
        <f>IFERROR(SUM('0'!$M756),"")</f>
        <v>0</v>
      </c>
      <c r="M769" s="135" t="str">
        <f t="shared" si="12"/>
        <v/>
      </c>
      <c r="N769" s="135">
        <f>IFERROR(SUM('0'!$Q756),"")</f>
        <v>0</v>
      </c>
      <c r="O769" s="135">
        <f>IFERROR(SUM('0'!$R756),"")</f>
        <v>0</v>
      </c>
      <c r="P769" s="135">
        <f>IFERROR(SUM('0'!$S756),"")</f>
        <v>0</v>
      </c>
      <c r="Q769" s="134" t="str">
        <f>IFERROR(CONCATENATE('0'!$T756),"")</f>
        <v>л/к</v>
      </c>
      <c r="R769" s="136" t="str">
        <f>IFERROR(CONCATENATE('0'!$W756),"")</f>
        <v/>
      </c>
      <c r="S769" s="54"/>
    </row>
    <row r="770" spans="1:19" ht="15.95" hidden="1" customHeight="1">
      <c r="A770" s="130" t="str">
        <f>IFERROR(CONCATENATE('0'!$A757),"")</f>
        <v/>
      </c>
      <c r="B770" s="131">
        <f>IFERROR(SUM('0'!$B757),"")</f>
        <v>0</v>
      </c>
      <c r="C770" s="131" t="str">
        <f>CONCATENATE('0'!C757,"(",'0'!D757,")")</f>
        <v>()</v>
      </c>
      <c r="D770" s="132">
        <f>IFERROR(SUM('0'!$E757),"")</f>
        <v>0</v>
      </c>
      <c r="E770" s="131">
        <f>IFERROR(SUM('0'!$F757),"")</f>
        <v>0</v>
      </c>
      <c r="F770" s="131" t="str">
        <f>IFERROR(CONCATENATE('0'!$G757),0)</f>
        <v/>
      </c>
      <c r="G770" s="133">
        <f>IFERROR(SUM('0'!$H757),"")</f>
        <v>0</v>
      </c>
      <c r="H770" s="131">
        <f>IFERROR(SUM('0'!$I757),"")</f>
        <v>0</v>
      </c>
      <c r="I770" s="134" t="str">
        <f>IFERROR(CONCATENATE('0'!$J757),0)</f>
        <v/>
      </c>
      <c r="J770" s="131" t="str">
        <f>IFERROR(CONCATENATE('0'!$K757),0)</f>
        <v/>
      </c>
      <c r="K770" s="131">
        <f>IFERROR(SUM('0'!$L757),"")</f>
        <v>0</v>
      </c>
      <c r="L770" s="131">
        <f>IFERROR(SUM('0'!$M757),"")</f>
        <v>0</v>
      </c>
      <c r="M770" s="135" t="str">
        <f t="shared" si="12"/>
        <v/>
      </c>
      <c r="N770" s="135">
        <f>IFERROR(SUM('0'!$Q757),"")</f>
        <v>0</v>
      </c>
      <c r="O770" s="135">
        <f>IFERROR(SUM('0'!$R757),"")</f>
        <v>0</v>
      </c>
      <c r="P770" s="135">
        <f>IFERROR(SUM('0'!$S757),"")</f>
        <v>0</v>
      </c>
      <c r="Q770" s="134" t="str">
        <f>IFERROR(CONCATENATE('0'!$T757),"")</f>
        <v>л/к</v>
      </c>
      <c r="R770" s="136" t="str">
        <f>IFERROR(CONCATENATE('0'!$W757),"")</f>
        <v/>
      </c>
      <c r="S770" s="54"/>
    </row>
    <row r="771" spans="1:19" ht="15.95" hidden="1" customHeight="1">
      <c r="A771" s="130" t="str">
        <f>IFERROR(CONCATENATE('0'!$A758),"")</f>
        <v/>
      </c>
      <c r="B771" s="131">
        <f>IFERROR(SUM('0'!$B758),"")</f>
        <v>0</v>
      </c>
      <c r="C771" s="131" t="str">
        <f>CONCATENATE('0'!C758,"(",'0'!D758,")")</f>
        <v>()</v>
      </c>
      <c r="D771" s="132">
        <f>IFERROR(SUM('0'!$E758),"")</f>
        <v>0</v>
      </c>
      <c r="E771" s="131">
        <f>IFERROR(SUM('0'!$F758),"")</f>
        <v>0</v>
      </c>
      <c r="F771" s="131" t="str">
        <f>IFERROR(CONCATENATE('0'!$G758),0)</f>
        <v/>
      </c>
      <c r="G771" s="133">
        <f>IFERROR(SUM('0'!$H758),"")</f>
        <v>0</v>
      </c>
      <c r="H771" s="131">
        <f>IFERROR(SUM('0'!$I758),"")</f>
        <v>0</v>
      </c>
      <c r="I771" s="134" t="str">
        <f>IFERROR(CONCATENATE('0'!$J758),0)</f>
        <v/>
      </c>
      <c r="J771" s="131" t="str">
        <f>IFERROR(CONCATENATE('0'!$K758),0)</f>
        <v/>
      </c>
      <c r="K771" s="131">
        <f>IFERROR(SUM('0'!$L758),"")</f>
        <v>0</v>
      </c>
      <c r="L771" s="131">
        <f>IFERROR(SUM('0'!$M758),"")</f>
        <v>0</v>
      </c>
      <c r="M771" s="135" t="str">
        <f t="shared" si="12"/>
        <v/>
      </c>
      <c r="N771" s="135">
        <f>IFERROR(SUM('0'!$Q758),"")</f>
        <v>0</v>
      </c>
      <c r="O771" s="135">
        <f>IFERROR(SUM('0'!$R758),"")</f>
        <v>0</v>
      </c>
      <c r="P771" s="135">
        <f>IFERROR(SUM('0'!$S758),"")</f>
        <v>0</v>
      </c>
      <c r="Q771" s="134" t="str">
        <f>IFERROR(CONCATENATE('0'!$T758),"")</f>
        <v>л/к</v>
      </c>
      <c r="R771" s="136" t="str">
        <f>IFERROR(CONCATENATE('0'!$W758),"")</f>
        <v/>
      </c>
      <c r="S771" s="54"/>
    </row>
    <row r="772" spans="1:19" ht="15.95" hidden="1" customHeight="1">
      <c r="A772" s="130" t="str">
        <f>IFERROR(CONCATENATE('0'!$A759),"")</f>
        <v/>
      </c>
      <c r="B772" s="131">
        <f>IFERROR(SUM('0'!$B759),"")</f>
        <v>0</v>
      </c>
      <c r="C772" s="131" t="str">
        <f>CONCATENATE('0'!C759,"(",'0'!D759,")")</f>
        <v>()</v>
      </c>
      <c r="D772" s="132">
        <f>IFERROR(SUM('0'!$E759),"")</f>
        <v>0</v>
      </c>
      <c r="E772" s="131">
        <f>IFERROR(SUM('0'!$F759),"")</f>
        <v>0</v>
      </c>
      <c r="F772" s="131" t="str">
        <f>IFERROR(CONCATENATE('0'!$G759),0)</f>
        <v/>
      </c>
      <c r="G772" s="133">
        <f>IFERROR(SUM('0'!$H759),"")</f>
        <v>0</v>
      </c>
      <c r="H772" s="131">
        <f>IFERROR(SUM('0'!$I759),"")</f>
        <v>0</v>
      </c>
      <c r="I772" s="134" t="str">
        <f>IFERROR(CONCATENATE('0'!$J759),0)</f>
        <v/>
      </c>
      <c r="J772" s="131" t="str">
        <f>IFERROR(CONCATENATE('0'!$K759),0)</f>
        <v/>
      </c>
      <c r="K772" s="131">
        <f>IFERROR(SUM('0'!$L759),"")</f>
        <v>0</v>
      </c>
      <c r="L772" s="131">
        <f>IFERROR(SUM('0'!$M759),"")</f>
        <v>0</v>
      </c>
      <c r="M772" s="135" t="str">
        <f t="shared" si="12"/>
        <v/>
      </c>
      <c r="N772" s="135">
        <f>IFERROR(SUM('0'!$Q759),"")</f>
        <v>0</v>
      </c>
      <c r="O772" s="135">
        <f>IFERROR(SUM('0'!$R759),"")</f>
        <v>0</v>
      </c>
      <c r="P772" s="135">
        <f>IFERROR(SUM('0'!$S759),"")</f>
        <v>0</v>
      </c>
      <c r="Q772" s="134" t="str">
        <f>IFERROR(CONCATENATE('0'!$T759),"")</f>
        <v>л/к</v>
      </c>
      <c r="R772" s="136" t="str">
        <f>IFERROR(CONCATENATE('0'!$W759),"")</f>
        <v/>
      </c>
      <c r="S772" s="54"/>
    </row>
    <row r="773" spans="1:19" ht="15.95" hidden="1" customHeight="1">
      <c r="A773" s="130" t="str">
        <f>IFERROR(CONCATENATE('0'!$A760),"")</f>
        <v/>
      </c>
      <c r="B773" s="131">
        <f>IFERROR(SUM('0'!$B760),"")</f>
        <v>0</v>
      </c>
      <c r="C773" s="131" t="str">
        <f>CONCATENATE('0'!C760,"(",'0'!D760,")")</f>
        <v>()</v>
      </c>
      <c r="D773" s="132">
        <f>IFERROR(SUM('0'!$E760),"")</f>
        <v>0</v>
      </c>
      <c r="E773" s="131">
        <f>IFERROR(SUM('0'!$F760),"")</f>
        <v>0</v>
      </c>
      <c r="F773" s="131" t="str">
        <f>IFERROR(CONCATENATE('0'!$G760),0)</f>
        <v/>
      </c>
      <c r="G773" s="133">
        <f>IFERROR(SUM('0'!$H760),"")</f>
        <v>0</v>
      </c>
      <c r="H773" s="131">
        <f>IFERROR(SUM('0'!$I760),"")</f>
        <v>0</v>
      </c>
      <c r="I773" s="134" t="str">
        <f>IFERROR(CONCATENATE('0'!$J760),0)</f>
        <v/>
      </c>
      <c r="J773" s="131" t="str">
        <f>IFERROR(CONCATENATE('0'!$K760),0)</f>
        <v/>
      </c>
      <c r="K773" s="131">
        <f>IFERROR(SUM('0'!$L760),"")</f>
        <v>0</v>
      </c>
      <c r="L773" s="131">
        <f>IFERROR(SUM('0'!$M760),"")</f>
        <v>0</v>
      </c>
      <c r="M773" s="135" t="str">
        <f t="shared" si="12"/>
        <v/>
      </c>
      <c r="N773" s="135">
        <f>IFERROR(SUM('0'!$Q760),"")</f>
        <v>0</v>
      </c>
      <c r="O773" s="135">
        <f>IFERROR(SUM('0'!$R760),"")</f>
        <v>0</v>
      </c>
      <c r="P773" s="135">
        <f>IFERROR(SUM('0'!$S760),"")</f>
        <v>0</v>
      </c>
      <c r="Q773" s="134" t="str">
        <f>IFERROR(CONCATENATE('0'!$T760),"")</f>
        <v>л/к</v>
      </c>
      <c r="R773" s="136" t="str">
        <f>IFERROR(CONCATENATE('0'!$W760),"")</f>
        <v/>
      </c>
      <c r="S773" s="54"/>
    </row>
    <row r="774" spans="1:19" ht="15.95" hidden="1" customHeight="1">
      <c r="A774" s="130" t="str">
        <f>IFERROR(CONCATENATE('0'!$A761),"")</f>
        <v/>
      </c>
      <c r="B774" s="131">
        <f>IFERROR(SUM('0'!$B761),"")</f>
        <v>0</v>
      </c>
      <c r="C774" s="131" t="str">
        <f>CONCATENATE('0'!C761,"(",'0'!D761,")")</f>
        <v>()</v>
      </c>
      <c r="D774" s="132">
        <f>IFERROR(SUM('0'!$E761),"")</f>
        <v>0</v>
      </c>
      <c r="E774" s="131">
        <f>IFERROR(SUM('0'!$F761),"")</f>
        <v>0</v>
      </c>
      <c r="F774" s="131" t="str">
        <f>IFERROR(CONCATENATE('0'!$G761),0)</f>
        <v/>
      </c>
      <c r="G774" s="133">
        <f>IFERROR(SUM('0'!$H761),"")</f>
        <v>0</v>
      </c>
      <c r="H774" s="131">
        <f>IFERROR(SUM('0'!$I761),"")</f>
        <v>0</v>
      </c>
      <c r="I774" s="134" t="str">
        <f>IFERROR(CONCATENATE('0'!$J761),0)</f>
        <v/>
      </c>
      <c r="J774" s="131" t="str">
        <f>IFERROR(CONCATENATE('0'!$K761),0)</f>
        <v/>
      </c>
      <c r="K774" s="131">
        <f>IFERROR(SUM('0'!$L761),"")</f>
        <v>0</v>
      </c>
      <c r="L774" s="131">
        <f>IFERROR(SUM('0'!$M761),"")</f>
        <v>0</v>
      </c>
      <c r="M774" s="135" t="str">
        <f t="shared" si="12"/>
        <v/>
      </c>
      <c r="N774" s="135">
        <f>IFERROR(SUM('0'!$Q761),"")</f>
        <v>0</v>
      </c>
      <c r="O774" s="135">
        <f>IFERROR(SUM('0'!$R761),"")</f>
        <v>0</v>
      </c>
      <c r="P774" s="135">
        <f>IFERROR(SUM('0'!$S761),"")</f>
        <v>0</v>
      </c>
      <c r="Q774" s="134" t="str">
        <f>IFERROR(CONCATENATE('0'!$T761),"")</f>
        <v>л/к</v>
      </c>
      <c r="R774" s="136" t="str">
        <f>IFERROR(CONCATENATE('0'!$W761),"")</f>
        <v/>
      </c>
      <c r="S774" s="54"/>
    </row>
    <row r="775" spans="1:19" ht="15.95" hidden="1" customHeight="1">
      <c r="A775" s="130" t="str">
        <f>IFERROR(CONCATENATE('0'!$A762),"")</f>
        <v/>
      </c>
      <c r="B775" s="131">
        <f>IFERROR(SUM('0'!$B762),"")</f>
        <v>0</v>
      </c>
      <c r="C775" s="131" t="str">
        <f>CONCATENATE('0'!C762,"(",'0'!D762,")")</f>
        <v>()</v>
      </c>
      <c r="D775" s="132">
        <f>IFERROR(SUM('0'!$E762),"")</f>
        <v>0</v>
      </c>
      <c r="E775" s="131" t="str">
        <f>IFERROR(SUM('0'!$F762),"")</f>
        <v/>
      </c>
      <c r="F775" s="131" t="str">
        <f>IFERROR(CONCATENATE('0'!$G762),0)</f>
        <v/>
      </c>
      <c r="G775" s="133">
        <f>IFERROR(SUM('0'!$H762),"")</f>
        <v>0</v>
      </c>
      <c r="H775" s="131">
        <f>IFERROR(SUM('0'!$I762),"")</f>
        <v>0</v>
      </c>
      <c r="I775" s="134" t="str">
        <f>IFERROR(CONCATENATE('0'!$J762),0)</f>
        <v/>
      </c>
      <c r="J775" s="131" t="str">
        <f>IFERROR(CONCATENATE('0'!$K762),0)</f>
        <v/>
      </c>
      <c r="K775" s="131">
        <f>IFERROR(SUM('0'!$L762),"")</f>
        <v>0</v>
      </c>
      <c r="L775" s="131">
        <f>IFERROR(SUM('0'!$M762),"")</f>
        <v>0</v>
      </c>
      <c r="M775" s="135" t="str">
        <f t="shared" si="12"/>
        <v/>
      </c>
      <c r="N775" s="135">
        <f>IFERROR(SUM('0'!$Q762),"")</f>
        <v>0</v>
      </c>
      <c r="O775" s="135">
        <f>IFERROR(SUM('0'!$R762),"")</f>
        <v>0</v>
      </c>
      <c r="P775" s="135">
        <f>IFERROR(SUM('0'!$S762),"")</f>
        <v>0</v>
      </c>
      <c r="Q775" s="134" t="str">
        <f>IFERROR(CONCATENATE('0'!$T762),"")</f>
        <v/>
      </c>
      <c r="R775" s="136" t="str">
        <f>IFERROR(CONCATENATE('0'!$W762),"")</f>
        <v/>
      </c>
      <c r="S775" s="54"/>
    </row>
    <row r="776" spans="1:19" ht="15.95" hidden="1" customHeight="1">
      <c r="A776" s="137"/>
      <c r="B776" s="138" t="s">
        <v>67</v>
      </c>
      <c r="C776" s="139"/>
      <c r="D776" s="140"/>
      <c r="E776" s="141">
        <f>SUM(E741:E775)</f>
        <v>0</v>
      </c>
      <c r="F776" s="408"/>
      <c r="G776" s="409"/>
      <c r="H776" s="409"/>
      <c r="I776" s="409"/>
      <c r="J776" s="409"/>
      <c r="K776" s="409"/>
      <c r="L776" s="409"/>
      <c r="M776" s="410"/>
      <c r="N776" s="142" t="e">
        <f>SUM(#REF!,#REF!,#REF!,#REF!,#REF!,#REF!,#REF!,#REF!)</f>
        <v>#REF!</v>
      </c>
      <c r="O776" s="142" t="e">
        <f>SUM(#REF!,#REF!,#REF!,#REF!,#REF!,#REF!,#REF!,#REF!)</f>
        <v>#REF!</v>
      </c>
      <c r="P776" s="141">
        <f>SUM(P741:P775)</f>
        <v>0</v>
      </c>
      <c r="Q776" s="411"/>
      <c r="R776" s="412"/>
      <c r="S776" s="54"/>
    </row>
    <row r="777" spans="1:19" ht="15.95" hidden="1" customHeight="1">
      <c r="A777" s="413" t="s">
        <v>68</v>
      </c>
      <c r="B777" s="414"/>
      <c r="C777" s="414"/>
      <c r="D777" s="415">
        <f>SUMIF(B17:B776,B776,E17:E776)</f>
        <v>0</v>
      </c>
      <c r="E777" s="416"/>
      <c r="F777" s="143"/>
      <c r="G777" s="144"/>
      <c r="H777" s="144"/>
      <c r="I777" s="144"/>
      <c r="J777" s="144"/>
      <c r="K777" s="144"/>
      <c r="L777" s="144"/>
      <c r="M777" s="145"/>
      <c r="N777" s="146" t="e">
        <f>SUMIF($B17:$B776,$B$776,N17:N776)</f>
        <v>#REF!</v>
      </c>
      <c r="O777" s="146" t="e">
        <f>SUMIF($B17:$B776,$B$776,O17:O776)</f>
        <v>#REF!</v>
      </c>
      <c r="P777" s="146">
        <f>SUMIF($B17:$B776,$B$776,P17:P776)</f>
        <v>0</v>
      </c>
      <c r="Q777" s="144"/>
      <c r="R777" s="144"/>
      <c r="S777" s="54"/>
    </row>
    <row r="778" spans="1:19" hidden="1">
      <c r="A778" s="63"/>
    </row>
    <row r="779" spans="1:19">
      <c r="A779" s="63"/>
    </row>
    <row r="780" spans="1:19" ht="15.75">
      <c r="A780" s="406" t="s">
        <v>69</v>
      </c>
      <c r="B780" s="406"/>
      <c r="C780" s="406"/>
      <c r="D780" s="308" t="str">
        <f>LEFT(A12,50)</f>
        <v>ДП “Клесівський лісгосп”</v>
      </c>
      <c r="E780" s="308"/>
      <c r="F780" s="308"/>
      <c r="G780" s="308"/>
      <c r="H780" s="308"/>
      <c r="I780" s="308"/>
      <c r="J780" s="308"/>
      <c r="K780" s="308"/>
      <c r="L780" s="308"/>
      <c r="M780" s="308"/>
      <c r="N780" s="308"/>
      <c r="O780" s="309"/>
      <c r="P780" s="407" t="s">
        <v>154</v>
      </c>
      <c r="Q780" s="407"/>
      <c r="R780" s="407"/>
    </row>
    <row r="781" spans="1:19">
      <c r="A781" s="64"/>
      <c r="B781" s="64"/>
      <c r="C781" s="64"/>
      <c r="D781" s="65"/>
      <c r="E781" s="64"/>
      <c r="F781" s="64"/>
      <c r="G781" s="66"/>
      <c r="H781" s="66"/>
      <c r="I781" s="66"/>
      <c r="J781" s="66"/>
      <c r="K781" s="66"/>
      <c r="L781" s="66"/>
      <c r="M781" s="66"/>
      <c r="N781" s="67"/>
      <c r="O781" s="67"/>
      <c r="P781" s="67"/>
      <c r="Q781" s="67"/>
      <c r="R781" s="51"/>
    </row>
    <row r="782" spans="1:19">
      <c r="A782" s="64"/>
      <c r="B782" s="64"/>
      <c r="C782" s="64"/>
      <c r="D782" s="65"/>
      <c r="E782" s="64"/>
      <c r="F782" s="64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</row>
    <row r="783" spans="1:19" ht="15.75">
      <c r="A783" s="68"/>
      <c r="B783" s="51"/>
      <c r="C783" s="51"/>
      <c r="D783" s="69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</row>
    <row r="784" spans="1:19" ht="15.75">
      <c r="A784" s="68"/>
      <c r="B784" s="51"/>
      <c r="C784" s="51"/>
      <c r="D784" s="69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</row>
    <row r="785" spans="1:18" ht="15.75">
      <c r="A785" s="70"/>
      <c r="B785" s="51"/>
      <c r="C785" s="51"/>
      <c r="D785" s="69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</row>
    <row r="786" spans="1:18" ht="15.75">
      <c r="A786" s="68"/>
      <c r="B786" s="51"/>
      <c r="C786" s="51"/>
      <c r="D786" s="69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</row>
  </sheetData>
  <mergeCells count="34">
    <mergeCell ref="A780:C780"/>
    <mergeCell ref="P780:R780"/>
    <mergeCell ref="F776:M776"/>
    <mergeCell ref="Q776:R776"/>
    <mergeCell ref="A777:C777"/>
    <mergeCell ref="D777:E777"/>
    <mergeCell ref="N15:N16"/>
    <mergeCell ref="I15:I16"/>
    <mergeCell ref="J15:J16"/>
    <mergeCell ref="K15:K16"/>
    <mergeCell ref="L15:L16"/>
    <mergeCell ref="M15:M16"/>
    <mergeCell ref="A10:R10"/>
    <mergeCell ref="A11:R11"/>
    <mergeCell ref="A12:R12"/>
    <mergeCell ref="A13:R13"/>
    <mergeCell ref="A14:A16"/>
    <mergeCell ref="B14:B16"/>
    <mergeCell ref="C14:C16"/>
    <mergeCell ref="D14:D16"/>
    <mergeCell ref="E14:E16"/>
    <mergeCell ref="F14:L14"/>
    <mergeCell ref="M14:P14"/>
    <mergeCell ref="Q14:Q16"/>
    <mergeCell ref="R14:R16"/>
    <mergeCell ref="F15:F16"/>
    <mergeCell ref="G15:G16"/>
    <mergeCell ref="H15:H16"/>
    <mergeCell ref="L8:R8"/>
    <mergeCell ref="L3:R3"/>
    <mergeCell ref="L4:R4"/>
    <mergeCell ref="L5:R5"/>
    <mergeCell ref="L6:R6"/>
    <mergeCell ref="L7:R7"/>
  </mergeCells>
  <printOptions horizontalCentered="1"/>
  <pageMargins left="0.19685039370078741" right="0.19685039370078741" top="0.70866141732283472" bottom="0.19685039370078741" header="0.19685039370078741" footer="0.19685039370078741"/>
  <pageSetup paperSize="9" scale="11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307"/>
  <sheetViews>
    <sheetView view="pageBreakPreview" topLeftCell="A105" zoomScale="115" zoomScaleNormal="130" zoomScaleSheetLayoutView="115" workbookViewId="0">
      <selection activeCell="A99" sqref="A99:AK105"/>
    </sheetView>
  </sheetViews>
  <sheetFormatPr defaultColWidth="9.140625" defaultRowHeight="18.75"/>
  <cols>
    <col min="1" max="37" width="2.7109375" style="73" customWidth="1"/>
    <col min="38" max="38" width="28.85546875" style="71" customWidth="1"/>
    <col min="39" max="39" width="5.140625" style="27" customWidth="1"/>
    <col min="40" max="42" width="3.7109375" style="71" customWidth="1"/>
    <col min="43" max="43" width="56.42578125" style="71" customWidth="1"/>
    <col min="44" max="45" width="3.7109375" style="71" customWidth="1"/>
    <col min="46" max="51" width="10.7109375" style="71" customWidth="1"/>
    <col min="52" max="16384" width="9.140625" style="71"/>
  </cols>
  <sheetData>
    <row r="1" spans="1:43">
      <c r="A1" s="419" t="str">
        <f>CONCATENATE('1'!A15)</f>
        <v>ДП “Клесівський лісгосп”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19"/>
      <c r="AG1" s="419"/>
      <c r="AH1" s="419"/>
      <c r="AI1" s="419"/>
      <c r="AJ1" s="419"/>
      <c r="AK1" s="419"/>
    </row>
    <row r="2" spans="1:43" ht="17.100000000000001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43" ht="114" customHeight="1">
      <c r="A3" s="418" t="str">
        <f>IFERROR(CONCATENATE("Квартал ",'0'!$B4,", виділ ",'0'!$C4,"(",'0'!$D4,"), ","площа виділу ",'0'!$E4," га, (в рубку ",'0'!$F4," га), бонітет ",'0'!$K4,", середня висота ",'0'!$L4," м, середній діаметр ",'0'!$M4," см, повнота ",'0'!$I4,","," запас на 1 га ",'0'!$N4," м3/га, склад насадження ",'0'!$G4,", вік ",'0'!$H4," р., ","категорія захисності ",'0'!$O4,", ТЛУ ",'0'!$J4,". Повідомлення про погіршення санітарного стану насадження представлено. ",IF('0'!$P4="С",'3'!$AQ$3,"")),0)</f>
        <v xml:space="preserve">Квартал 33, виділ 10(1), площа виділу 1,5 га, (в рубку 0,3 га), бонітет 2, середня висота 18 м, середній діаметр 18 см, повнота 0,8, запас на 1 га 275 м3/га, склад насадження 10Сз+Сб, вік 55 р., категорія захисності 4, ТЛУ А2С. Повідомлення про погіршення санітарного стану насадження представлено. 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8"/>
      <c r="AC3" s="418"/>
      <c r="AD3" s="418"/>
      <c r="AE3" s="418"/>
      <c r="AF3" s="418"/>
      <c r="AG3" s="418"/>
      <c r="AH3" s="418"/>
      <c r="AI3" s="418"/>
      <c r="AJ3" s="418"/>
      <c r="AK3" s="418"/>
      <c r="AL3" s="75" t="str">
        <f>IFERROR(CONCATENATE('0'!$A4," лісництво, ",'0'!$W4),0)</f>
        <v>Єльнівське лісництво, КВШ, Пониження РГВ</v>
      </c>
      <c r="AM3" s="27">
        <v>1</v>
      </c>
      <c r="AQ3" s="101" t="s">
        <v>150</v>
      </c>
    </row>
    <row r="4" spans="1:43" ht="114" customHeight="1">
      <c r="A4" s="418" t="str">
        <f>IFERROR(CONCATENATE("Квартал ",'0'!$B5,", виділ ",'0'!$C5,"(",'0'!$D5,"), ","площа виділу ",'0'!$E5," га, (в рубку ",'0'!$F5," га), бонітет ",'0'!$K5,", середня висота ",'0'!$L5," м, середній діаметр ",'0'!$M5," см, повнота ",'0'!$I5,","," запас на 1 га ",'0'!$N5," м3/га, склад насадження ",'0'!$G5,", вік ",'0'!$H5," р., ","категорія захисності ",'0'!$O5,", ТЛУ ",'0'!$J5,". Повідомлення про погіршення санітарного стану насадження представлено. ",IF('0'!$P5="С",'3'!$AQ$3,"")),0)</f>
        <v xml:space="preserve">Квартал 33, виділ 42(1), площа виділу 8,8 га, (в рубку 0,2 га), бонітет 1, середня висота 21 м, середній діаметр 22 см, повнота 0,7, запас на 1 га 300 м3/га, склад насадження 10Сз+Бп, вік 60 р., категорія захисності 4, ТЛУ В2ДС. Повідомлення про погіршення санітарного стану насадження представлено. 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  <c r="AC4" s="418"/>
      <c r="AD4" s="418"/>
      <c r="AE4" s="418"/>
      <c r="AF4" s="418"/>
      <c r="AG4" s="418"/>
      <c r="AH4" s="418"/>
      <c r="AI4" s="418"/>
      <c r="AJ4" s="418"/>
      <c r="AK4" s="418"/>
      <c r="AL4" s="75" t="str">
        <f>IFERROR(CONCATENATE('0'!$A5," лісництво, ",'0'!$W5),0)</f>
        <v>Єльнівське лісництво, КВШ, Пониження РГВ</v>
      </c>
      <c r="AM4" s="27">
        <v>2</v>
      </c>
    </row>
    <row r="5" spans="1:43" ht="114" customHeight="1">
      <c r="A5" s="418" t="str">
        <f>IFERROR(CONCATENATE("Квартал ",'0'!$B6,", виділ ",'0'!$C6,"(",'0'!$D6,"), ","площа виділу ",'0'!$E6," га, (в рубку ",'0'!$F6," га), бонітет ",'0'!$K6,", середня висота ",'0'!$L6," м, середній діаметр ",'0'!$M6," см, повнота ",'0'!$I6,","," запас на 1 га ",'0'!$N6," м3/га, склад насадження ",'0'!$G6,", вік ",'0'!$H6," р., ","категорія захисності ",'0'!$O6,", ТЛУ ",'0'!$J6,". Повідомлення про погіршення санітарного стану насадження представлено. ",IF('0'!$P6="С",'3'!$AQ$3,"")),0)</f>
        <v xml:space="preserve">Квартал 34, виділ 16(1), площа виділу 7 га, (в рубку 0,1 га), бонітет 3, середня висота 10 м, середній діаметр 12 см, повнота 0,7, запас на 1 га 105 м3/га, склад насадження 10Сз+Бп, вік 34 р., категорія захисності 4, ТЛУ А2С. Повідомлення про погіршення санітарного стану насадження представлено. 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8"/>
      <c r="AB5" s="418"/>
      <c r="AC5" s="418"/>
      <c r="AD5" s="418"/>
      <c r="AE5" s="418"/>
      <c r="AF5" s="418"/>
      <c r="AG5" s="418"/>
      <c r="AH5" s="418"/>
      <c r="AI5" s="418"/>
      <c r="AJ5" s="418"/>
      <c r="AK5" s="418"/>
      <c r="AL5" s="75" t="str">
        <f>IFERROR(CONCATENATE('0'!$A6," лісництво, ",'0'!$W6),0)</f>
        <v>Єльнівське лісництво, КВШ, Пониження РГВ</v>
      </c>
      <c r="AM5" s="27">
        <v>3</v>
      </c>
    </row>
    <row r="6" spans="1:43" ht="114" customHeight="1">
      <c r="A6" s="418" t="str">
        <f>IFERROR(CONCATENATE("Квартал ",'0'!$B7,", виділ ",'0'!$C7,"(",'0'!$D7,"), ","площа виділу ",'0'!$E7," га, (в рубку ",'0'!$F7," га), бонітет ",'0'!$K7,", середня висота ",'0'!$L7," м, середній діаметр ",'0'!$M7," см, повнота ",'0'!$I7,","," запас на 1 га ",'0'!$N7," м3/га, склад насадження ",'0'!$G7,", вік ",'0'!$H7," р., ","категорія захисності ",'0'!$O7,", ТЛУ ",'0'!$J7,". Повідомлення про погіршення санітарного стану насадження представлено. ",IF('0'!$P7="С",'3'!$AQ$3,"")),0)</f>
        <v xml:space="preserve">Квартал 36, виділ 49(2), площа виділу 1,3 га, (в рубку 0,1 га), бонітет 3, середня висота 11 м, середній діаметр 14 см, повнота 0,7, запас на 1 га 100 м3/га, склад насадження 4Сз6Сб+Бп, вік 41 р., категорія захисності 4, ТЛУ А1С. Повідомлення про погіршення санітарного стану насадження представлено. </v>
      </c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  <c r="AA6" s="418"/>
      <c r="AB6" s="418"/>
      <c r="AC6" s="418"/>
      <c r="AD6" s="418"/>
      <c r="AE6" s="418"/>
      <c r="AF6" s="418"/>
      <c r="AG6" s="418"/>
      <c r="AH6" s="418"/>
      <c r="AI6" s="418"/>
      <c r="AJ6" s="418"/>
      <c r="AK6" s="418"/>
      <c r="AL6" s="75" t="str">
        <f>IFERROR(CONCATENATE('0'!$A7," лісництво, ",'0'!$W7),0)</f>
        <v>Єльнівське лісництво, КВШ, Пониження РГВ</v>
      </c>
      <c r="AM6" s="27">
        <v>4</v>
      </c>
    </row>
    <row r="7" spans="1:43" ht="114" customHeight="1">
      <c r="A7" s="418" t="str">
        <f>IFERROR(CONCATENATE("Квартал ",'0'!$B8,", виділ ",'0'!$C8,"(",'0'!$D8,"), ","площа виділу ",'0'!$E8," га, (в рубку ",'0'!$F8," га), бонітет ",'0'!$K8,", середня висота ",'0'!$L8," м, середній діаметр ",'0'!$M8," см, повнота ",'0'!$I8,","," запас на 1 га ",'0'!$N8," м3/га, склад насадження ",'0'!$G8,", вік ",'0'!$H8," р., ","категорія захисності ",'0'!$O8,", ТЛУ ",'0'!$J8,". Повідомлення про погіршення санітарного стану насадження представлено. ",IF('0'!$P8="С",'3'!$AQ$3,"")),0)</f>
        <v xml:space="preserve">Квартал 36, виділ 50(2), площа виділу 0,8 га, (в рубку 0,7 га), бонітет 2, середня висота 16 м, середній діаметр 16 см, повнота 0,7, запас на 1 га 180 м3/га, склад насадження 6Сз(56)2Сз(80)2Сз(30), вік 56 р., категорія захисності 4, ТЛУ А1С. Повідомлення про погіршення санітарного стану насадження представлено. </v>
      </c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  <c r="U7" s="418"/>
      <c r="V7" s="418"/>
      <c r="W7" s="418"/>
      <c r="X7" s="418"/>
      <c r="Y7" s="418"/>
      <c r="Z7" s="418"/>
      <c r="AA7" s="418"/>
      <c r="AB7" s="418"/>
      <c r="AC7" s="418"/>
      <c r="AD7" s="418"/>
      <c r="AE7" s="418"/>
      <c r="AF7" s="418"/>
      <c r="AG7" s="418"/>
      <c r="AH7" s="418"/>
      <c r="AI7" s="418"/>
      <c r="AJ7" s="418"/>
      <c r="AK7" s="418"/>
      <c r="AL7" s="75" t="str">
        <f>IFERROR(CONCATENATE('0'!$A8," лісництво, ",'0'!$W8),0)</f>
        <v>Єльнівське лісництво, КВШ, Пониження РГВ</v>
      </c>
      <c r="AM7" s="27">
        <v>5</v>
      </c>
    </row>
    <row r="8" spans="1:43" ht="114" customHeight="1">
      <c r="A8" s="418">
        <f>IFERROR(CONCATENATE("Квартал ",'0'!#REF!,", виділ ",'0'!#REF!,"(",'0'!#REF!,"), ","площа виділу ",'0'!#REF!," га, (в рубку ",'0'!#REF!," га), бонітет ",'0'!#REF!,", середня висота ",'0'!#REF!," м, середній діаметр ",'0'!#REF!," см, повнота ",'0'!#REF!,","," запас на 1 га ",'0'!#REF!," м3/га, склад насадження ",'0'!#REF!,", вік ",'0'!#REF!," р., ","категорія захисності ",'0'!#REF!,", ТЛУ ",'0'!#REF!,". Повідомлення про погіршення санітарного стану насадження представлено. ",IF('0'!#REF!="С",'3'!$AQ$3,"")),0)</f>
        <v>0</v>
      </c>
      <c r="B8" s="418"/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418"/>
      <c r="U8" s="418"/>
      <c r="V8" s="418"/>
      <c r="W8" s="418"/>
      <c r="X8" s="418"/>
      <c r="Y8" s="418"/>
      <c r="Z8" s="418"/>
      <c r="AA8" s="418"/>
      <c r="AB8" s="418"/>
      <c r="AC8" s="418"/>
      <c r="AD8" s="418"/>
      <c r="AE8" s="418"/>
      <c r="AF8" s="418"/>
      <c r="AG8" s="418"/>
      <c r="AH8" s="418"/>
      <c r="AI8" s="418"/>
      <c r="AJ8" s="418"/>
      <c r="AK8" s="418"/>
      <c r="AL8" s="75">
        <f>IFERROR(CONCATENATE('0'!#REF!," лісництво, ",'0'!#REF!),0)</f>
        <v>0</v>
      </c>
      <c r="AM8" s="27">
        <v>6</v>
      </c>
    </row>
    <row r="9" spans="1:43" ht="114" customHeight="1">
      <c r="A9" s="418" t="str">
        <f>IFERROR(CONCATENATE("Квартал ",'0'!$B9,", виділ ",'0'!$C9,"(",'0'!$D9,"), ","площа виділу ",'0'!$E9," га, (в рубку ",'0'!$F9," га), бонітет ",'0'!$K9,", середня висота ",'0'!$L9," м, середній діаметр ",'0'!$M9," см, повнота ",'0'!$I9,","," запас на 1 га ",'0'!$N9," м3/га, склад насадження ",'0'!$G9,", вік ",'0'!$H9," р., ","категорія захисності ",'0'!$O9,", ТЛУ ",'0'!$J9,". Повідомлення про погіршення санітарного стану насадження представлено. ",IF('0'!$P9="С",'3'!$AQ$3,"")),0)</f>
        <v xml:space="preserve">Квартал 41, виділ 32(1), площа виділу 2,7 га, (в рубку 0,2 га), бонітет 1а, середня висота 20 м, середній діаметр 22 см, повнота 0,8, запас на 1 га 320 м3/га, склад насадження 10Сз, вік 48 р., категорія захисності 4, ТЛУ А2С. Повідомлення про погіршення санітарного стану насадження представлено. </v>
      </c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8"/>
      <c r="Y9" s="418"/>
      <c r="Z9" s="418"/>
      <c r="AA9" s="418"/>
      <c r="AB9" s="418"/>
      <c r="AC9" s="418"/>
      <c r="AD9" s="418"/>
      <c r="AE9" s="418"/>
      <c r="AF9" s="418"/>
      <c r="AG9" s="418"/>
      <c r="AH9" s="418"/>
      <c r="AI9" s="418"/>
      <c r="AJ9" s="418"/>
      <c r="AK9" s="418"/>
      <c r="AL9" s="75" t="str">
        <f>IFERROR(CONCATENATE('0'!$A9," лісництво, ",'0'!$W9),0)</f>
        <v>Єльнівське лісництво, КВШ, Пониження РГВ</v>
      </c>
      <c r="AM9" s="27">
        <v>7</v>
      </c>
    </row>
    <row r="10" spans="1:43" ht="114" customHeight="1">
      <c r="A10" s="418" t="str">
        <f>IFERROR(CONCATENATE("Квартал ",'0'!$B10,", виділ ",'0'!$C10,"(",'0'!$D10,"), ","площа виділу ",'0'!$E10," га, (в рубку ",'0'!$F10," га), бонітет ",'0'!$K10,", середня висота ",'0'!$L10," м, середній діаметр ",'0'!$M10," см, повнота ",'0'!$I10,","," запас на 1 га ",'0'!$N10," м3/га, склад насадження ",'0'!$G10,", вік ",'0'!$H10," р., ","категорія захисності ",'0'!$O10,", ТЛУ ",'0'!$J10,". Повідомлення про погіршення санітарного стану насадження представлено. ",IF('0'!$P10="С",'3'!$AQ$3,"")),0)</f>
        <v xml:space="preserve">Квартал 41, виділ 41(2), площа виділу 4,4 га, (в рубку 0,2 га), бонітет 1, середня висота 19 м, середній діаметр 24 см, повнота 0,8, запас на 1 га 300 м3/га, склад насадження 10Сз, вік 55 р., категорія захисності 4, ТЛУ А2С. Повідомлення про погіршення санітарного стану насадження представлено. </v>
      </c>
      <c r="B10" s="418"/>
      <c r="C10" s="418"/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8"/>
      <c r="AC10" s="418"/>
      <c r="AD10" s="418"/>
      <c r="AE10" s="418"/>
      <c r="AF10" s="418"/>
      <c r="AG10" s="418"/>
      <c r="AH10" s="418"/>
      <c r="AI10" s="418"/>
      <c r="AJ10" s="418"/>
      <c r="AK10" s="418"/>
      <c r="AL10" s="75" t="str">
        <f>IFERROR(CONCATENATE('0'!$A10," лісництво, ",'0'!$W10),0)</f>
        <v>Єльнівське лісництво, КВШ, Пониження РГВ</v>
      </c>
      <c r="AM10" s="27">
        <v>8</v>
      </c>
    </row>
    <row r="11" spans="1:43" ht="114" customHeight="1">
      <c r="A11" s="418" t="str">
        <f>IFERROR(CONCATENATE("Квартал ",'0'!$B11,", виділ ",'0'!$C11,"(",'0'!$D11,"), ","площа виділу ",'0'!$E11," га, (в рубку ",'0'!$F11," га), бонітет ",'0'!$K11,", середня висота ",'0'!$L11," м, середній діаметр ",'0'!$M11," см, повнота ",'0'!$I11,","," запас на 1 га ",'0'!$N11," м3/га, склад насадження ",'0'!$G11,", вік ",'0'!$H11," р., ","категорія захисності ",'0'!$O11,", ТЛУ ",'0'!$J11,". Повідомлення про погіршення санітарного стану насадження представлено. ",IF('0'!$P11="С",'3'!$AQ$3,"")),0)</f>
        <v xml:space="preserve">Квартал 43, виділ 37(1), площа виділу 5,4 га, (в рубку 0,1 га), бонітет 2, середня висота 14 м, середній діаметр 16 см, повнота 0,7, запас на 1 га 150 м3/га, склад насадження 6Сз3Бп1Сб, вік 41 р., категорія захисності 4, ТЛУ А2С. Повідомлення про погіршення санітарного стану насадження представлено. </v>
      </c>
      <c r="B11" s="418"/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8"/>
      <c r="Y11" s="418"/>
      <c r="Z11" s="418"/>
      <c r="AA11" s="418"/>
      <c r="AB11" s="418"/>
      <c r="AC11" s="418"/>
      <c r="AD11" s="418"/>
      <c r="AE11" s="418"/>
      <c r="AF11" s="418"/>
      <c r="AG11" s="418"/>
      <c r="AH11" s="418"/>
      <c r="AI11" s="418"/>
      <c r="AJ11" s="418"/>
      <c r="AK11" s="418"/>
      <c r="AL11" s="75" t="str">
        <f>IFERROR(CONCATENATE('0'!$A11," лісництво, ",'0'!$W11),0)</f>
        <v>Єльнівське лісництво, КВШ, Пониження РГВ</v>
      </c>
      <c r="AM11" s="27">
        <v>9</v>
      </c>
    </row>
    <row r="12" spans="1:43" ht="114" customHeight="1">
      <c r="A12" s="418" t="str">
        <f>IFERROR(CONCATENATE("Квартал ",'0'!$B12,", виділ ",'0'!$C12,"(",'0'!$D12,"), ","площа виділу ",'0'!$E12," га, (в рубку ",'0'!$F12," га), бонітет ",'0'!$K12,", середня висота ",'0'!$L12," м, середній діаметр ",'0'!$M12," см, повнота ",'0'!$I12,","," запас на 1 га ",'0'!$N12," м3/га, склад насадження ",'0'!$G12,", вік ",'0'!$H12," р., ","категорія захисності ",'0'!$O12,", ТЛУ ",'0'!$J12,". Повідомлення про погіршення санітарного стану насадження представлено. ",IF('0'!$P12="С",'3'!$AQ$3,"")),0)</f>
        <v xml:space="preserve">Квартал 44, виділ 17(), площа виділу 0,3 га, (в рубку 0,3 га), бонітет 1, середня висота 20 м, середній діаметр 24 см, повнота 0,7, запас на 1 га 290 м3/га, склад насадження 10Сз, вік 60 р., категорія захисності 4, ТЛУ А2С. Повідомлення про погіршення санітарного стану насадження представлено. </v>
      </c>
      <c r="B12" s="418"/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8"/>
      <c r="V12" s="418"/>
      <c r="W12" s="418"/>
      <c r="X12" s="418"/>
      <c r="Y12" s="418"/>
      <c r="Z12" s="418"/>
      <c r="AA12" s="418"/>
      <c r="AB12" s="418"/>
      <c r="AC12" s="418"/>
      <c r="AD12" s="418"/>
      <c r="AE12" s="418"/>
      <c r="AF12" s="418"/>
      <c r="AG12" s="418"/>
      <c r="AH12" s="418"/>
      <c r="AI12" s="418"/>
      <c r="AJ12" s="418"/>
      <c r="AK12" s="418"/>
      <c r="AL12" s="75" t="str">
        <f>IFERROR(CONCATENATE('0'!$A12," лісництво, ",'0'!$W12),0)</f>
        <v>Єльнівське лісництво, Пожежа мин.років, КВШ</v>
      </c>
      <c r="AM12" s="27">
        <v>10</v>
      </c>
    </row>
    <row r="13" spans="1:43" ht="114" customHeight="1">
      <c r="A13" s="418" t="str">
        <f>IFERROR(CONCATENATE("Квартал ",'0'!$B13,", виділ ",'0'!$C13,"(",'0'!$D13,"), ","площа виділу ",'0'!$E13," га, (в рубку ",'0'!$F13," га), бонітет ",'0'!$K13,", середня висота ",'0'!$L13," м, середній діаметр ",'0'!$M13," см, повнота ",'0'!$I13,","," запас на 1 га ",'0'!$N13," м3/га, склад насадження ",'0'!$G13,", вік ",'0'!$H13," р., ","категорія захисності ",'0'!$O13,", ТЛУ ",'0'!$J13,". Повідомлення про погіршення санітарного стану насадження представлено. ",IF('0'!$P13="С",'3'!$AQ$3,"")),0)</f>
        <v xml:space="preserve">Квартал 47, виділ 5(4), площа виділу 8,5 га, (в рубку 0,2 га), бонітет 3, середня висота 14 м, середній діаметр 16 см, повнота 0,8, запас на 1 га 180 м3/га, склад насадження 10Сз, вік 49 р., категорія захисності 4, ТЛУ А2С. Повідомлення про погіршення санітарного стану насадження представлено. </v>
      </c>
      <c r="B13" s="418"/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8"/>
      <c r="AC13" s="418"/>
      <c r="AD13" s="418"/>
      <c r="AE13" s="418"/>
      <c r="AF13" s="418"/>
      <c r="AG13" s="418"/>
      <c r="AH13" s="418"/>
      <c r="AI13" s="418"/>
      <c r="AJ13" s="418"/>
      <c r="AK13" s="418"/>
      <c r="AL13" s="75" t="str">
        <f>IFERROR(CONCATENATE('0'!$A13," лісництво, ",'0'!$W13),0)</f>
        <v>Єльнівське лісництво, КВШ, Пониження РГВ</v>
      </c>
      <c r="AM13" s="27">
        <v>11</v>
      </c>
    </row>
    <row r="14" spans="1:43" ht="114" customHeight="1">
      <c r="A14" s="418" t="str">
        <f>IFERROR(CONCATENATE("Квартал ",'0'!$B14,", виділ ",'0'!$C14,"(",'0'!$D14,"), ","площа виділу ",'0'!$E14," га, (в рубку ",'0'!$F14," га), бонітет ",'0'!$K14,", середня висота ",'0'!$L14," м, середній діаметр ",'0'!$M14," см, повнота ",'0'!$I14,","," запас на 1 га ",'0'!$N14," м3/га, склад насадження ",'0'!$G14,", вік ",'0'!$H14," р., ","категорія захисності ",'0'!$O14,", ТЛУ ",'0'!$J14,". Повідомлення про погіршення санітарного стану насадження представлено. ",IF('0'!$P14="С",'3'!$AQ$3,"")),0)</f>
        <v xml:space="preserve">Квартал 54, виділ 10(1), площа виділу 2 га, (в рубку 0,8 га), бонітет 1а, середня висота 20 м, середній діаметр 28 см, повнота 0,7, запас на 1 га 270 м3/га, склад насадження 8Сз1Бп1Влч, вік 47 р., категорія захисності 4, ТЛУ В2ДС. Повідомлення про погіршення санітарного стану насадження представлено. </v>
      </c>
      <c r="B14" s="418"/>
      <c r="C14" s="418"/>
      <c r="D14" s="418"/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418"/>
      <c r="W14" s="418"/>
      <c r="X14" s="418"/>
      <c r="Y14" s="418"/>
      <c r="Z14" s="418"/>
      <c r="AA14" s="418"/>
      <c r="AB14" s="418"/>
      <c r="AC14" s="418"/>
      <c r="AD14" s="418"/>
      <c r="AE14" s="418"/>
      <c r="AF14" s="418"/>
      <c r="AG14" s="418"/>
      <c r="AH14" s="418"/>
      <c r="AI14" s="418"/>
      <c r="AJ14" s="418"/>
      <c r="AK14" s="418"/>
      <c r="AL14" s="75" t="str">
        <f>IFERROR(CONCATENATE('0'!$A14," лісництво, ",'0'!$W14),0)</f>
        <v>Єльнівське лісництво, КВШ, Пониження РГВ, Пожежа мин.років</v>
      </c>
      <c r="AM14" s="27">
        <v>12</v>
      </c>
    </row>
    <row r="15" spans="1:43" ht="114" customHeight="1">
      <c r="A15" s="418" t="str">
        <f>IFERROR(CONCATENATE("Квартал ",'0'!$B15,", виділ ",'0'!$C15,"(",'0'!$D15,"), ","площа виділу ",'0'!$E15," га, (в рубку ",'0'!$F15," га), бонітет ",'0'!$K15,", середня висота ",'0'!$L15," м, середній діаметр ",'0'!$M15," см, повнота ",'0'!$I15,","," запас на 1 га ",'0'!$N15," м3/га, склад насадження ",'0'!$G15,", вік ",'0'!$H15," р., ","категорія захисності ",'0'!$O15,", ТЛУ ",'0'!$J15,". Повідомлення про погіршення санітарного стану насадження представлено. ",IF('0'!$P15="С",'3'!$AQ$3,"")),0)</f>
        <v xml:space="preserve">Квартал 61, виділ 12(1), площа виділу 3,8 га, (в рубку 0,3 га), бонітет 1а, середня висота 20 м, середній діаметр 22 см, повнота 0,7, запас на 1 га 280 м3/га, склад насадження 9Сз(47)1Сз(65)+Бп+Сб, вік 47 р., категорія захисності 4, ТЛУ А2С. Повідомлення про погіршення санітарного стану насадження представлено. </v>
      </c>
      <c r="B15" s="418"/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  <c r="T15" s="418"/>
      <c r="U15" s="418"/>
      <c r="V15" s="418"/>
      <c r="W15" s="418"/>
      <c r="X15" s="418"/>
      <c r="Y15" s="418"/>
      <c r="Z15" s="418"/>
      <c r="AA15" s="418"/>
      <c r="AB15" s="418"/>
      <c r="AC15" s="418"/>
      <c r="AD15" s="418"/>
      <c r="AE15" s="418"/>
      <c r="AF15" s="418"/>
      <c r="AG15" s="418"/>
      <c r="AH15" s="418"/>
      <c r="AI15" s="418"/>
      <c r="AJ15" s="418"/>
      <c r="AK15" s="418"/>
      <c r="AL15" s="75" t="str">
        <f>IFERROR(CONCATENATE('0'!$A15," лісництво, ",'0'!$W15),0)</f>
        <v>Єльнівське лісництво, КВШ, Пониження РГВ</v>
      </c>
      <c r="AM15" s="27">
        <v>13</v>
      </c>
    </row>
    <row r="16" spans="1:43" ht="114" customHeight="1">
      <c r="A16" s="418" t="str">
        <f>IFERROR(CONCATENATE("Квартал ",'0'!$B16,", виділ ",'0'!$C16,"(",'0'!$D16,"), ","площа виділу ",'0'!$E16," га, (в рубку ",'0'!$F16," га), бонітет ",'0'!$K16,", середня висота ",'0'!$L16," м, середній діаметр ",'0'!$M16," см, повнота ",'0'!$I16,","," запас на 1 га ",'0'!$N16," м3/га, склад насадження ",'0'!$G16,", вік ",'0'!$H16," р., ","категорія захисності ",'0'!$O16,", ТЛУ ",'0'!$J16,". Повідомлення про погіршення санітарного стану насадження представлено. ",IF('0'!$P16="С",'3'!$AQ$3,"")),0)</f>
        <v xml:space="preserve">Квартал 63, виділ 13(1), площа виділу 3 га, (в рубку 0,3 га), бонітет 1, середня висота 14 м, середній діаметр 16 см, повнота 0,8, запас на 1 га 190 м3/га, склад насадження 9Сз1Бп+Ос, вік 33 р., категорія захисності 4, ТЛУ В2ДС. Повідомлення про погіршення санітарного стану насадження представлено. </v>
      </c>
      <c r="B16" s="418"/>
      <c r="C16" s="418"/>
      <c r="D16" s="418"/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  <c r="T16" s="418"/>
      <c r="U16" s="418"/>
      <c r="V16" s="418"/>
      <c r="W16" s="418"/>
      <c r="X16" s="418"/>
      <c r="Y16" s="418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418"/>
      <c r="AK16" s="418"/>
      <c r="AL16" s="75" t="str">
        <f>IFERROR(CONCATENATE('0'!$A16," лісництво, ",'0'!$W16),0)</f>
        <v>Єльнівське лісництво, Пожежа мин.років, КВШ</v>
      </c>
      <c r="AM16" s="27">
        <v>14</v>
      </c>
    </row>
    <row r="17" spans="1:39" ht="114" customHeight="1">
      <c r="A17" s="418">
        <f>IFERROR(CONCATENATE("Квартал ",'0'!#REF!,", виділ ",'0'!#REF!,"(",'0'!#REF!,"), ","площа виділу ",'0'!#REF!," га, (в рубку ",'0'!#REF!," га), бонітет ",'0'!#REF!,", середня висота ",'0'!#REF!," м, середній діаметр ",'0'!#REF!," см, повнота ",'0'!#REF!,","," запас на 1 га ",'0'!#REF!," м3/га, склад насадження ",'0'!#REF!,", вік ",'0'!#REF!," р., ","категорія захисності ",'0'!#REF!,", ТЛУ ",'0'!#REF!,". Повідомлення про погіршення санітарного стану насадження представлено. ",IF('0'!#REF!="С",'3'!$AQ$3,"")),0)</f>
        <v>0</v>
      </c>
      <c r="B17" s="418"/>
      <c r="C17" s="418"/>
      <c r="D17" s="418"/>
      <c r="E17" s="418"/>
      <c r="F17" s="418"/>
      <c r="G17" s="418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18"/>
      <c r="S17" s="418"/>
      <c r="T17" s="418"/>
      <c r="U17" s="418"/>
      <c r="V17" s="418"/>
      <c r="W17" s="418"/>
      <c r="X17" s="418"/>
      <c r="Y17" s="418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418"/>
      <c r="AK17" s="418"/>
      <c r="AL17" s="75">
        <f>IFERROR(CONCATENATE('0'!#REF!," лісництво, ",'0'!#REF!),0)</f>
        <v>0</v>
      </c>
      <c r="AM17" s="27">
        <v>15</v>
      </c>
    </row>
    <row r="18" spans="1:39" ht="114" customHeight="1">
      <c r="A18" s="418">
        <f>IFERROR(CONCATENATE("Квартал ",'0'!#REF!,", виділ ",'0'!#REF!,"(",'0'!#REF!,"), ","площа виділу ",'0'!#REF!," га, (в рубку ",'0'!#REF!," га), бонітет ",'0'!#REF!,", середня висота ",'0'!#REF!," м, середній діаметр ",'0'!#REF!," см, повнота ",'0'!#REF!,","," запас на 1 га ",'0'!#REF!," м3/га, склад насадження ",'0'!#REF!,", вік ",'0'!#REF!," р., ","категорія захисності ",'0'!#REF!,", ТЛУ ",'0'!#REF!,". Повідомлення про погіршення санітарного стану насадження представлено. ",IF('0'!#REF!="С",'3'!$AQ$3,"")),0)</f>
        <v>0</v>
      </c>
      <c r="B18" s="418"/>
      <c r="C18" s="418"/>
      <c r="D18" s="418"/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Y18" s="418"/>
      <c r="Z18" s="418"/>
      <c r="AA18" s="418"/>
      <c r="AB18" s="418"/>
      <c r="AC18" s="418"/>
      <c r="AD18" s="418"/>
      <c r="AE18" s="418"/>
      <c r="AF18" s="418"/>
      <c r="AG18" s="418"/>
      <c r="AH18" s="418"/>
      <c r="AI18" s="418"/>
      <c r="AJ18" s="418"/>
      <c r="AK18" s="418"/>
      <c r="AL18" s="75">
        <f>IFERROR(CONCATENATE('0'!#REF!," лісництво, ",'0'!#REF!),0)</f>
        <v>0</v>
      </c>
      <c r="AM18" s="27">
        <v>16</v>
      </c>
    </row>
    <row r="19" spans="1:39" ht="114" customHeight="1">
      <c r="A19" s="418">
        <f>IFERROR(CONCATENATE("Квартал ",'0'!#REF!,", виділ ",'0'!#REF!,"(",'0'!#REF!,"), ","площа виділу ",'0'!#REF!," га, (в рубку ",'0'!#REF!," га), бонітет ",'0'!#REF!,", середня висота ",'0'!#REF!," м, середній діаметр ",'0'!#REF!," см, повнота ",'0'!#REF!,","," запас на 1 га ",'0'!#REF!," м3/га, склад насадження ",'0'!#REF!,", вік ",'0'!#REF!," р., ","категорія захисності ",'0'!#REF!,", ТЛУ ",'0'!#REF!,". Повідомлення про погіршення санітарного стану насадження представлено. ",IF('0'!#REF!="С",'3'!$AQ$3,"")),0)</f>
        <v>0</v>
      </c>
      <c r="B19" s="418"/>
      <c r="C19" s="418"/>
      <c r="D19" s="418"/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  <c r="T19" s="418"/>
      <c r="U19" s="418"/>
      <c r="V19" s="418"/>
      <c r="W19" s="418"/>
      <c r="X19" s="418"/>
      <c r="Y19" s="418"/>
      <c r="Z19" s="418"/>
      <c r="AA19" s="418"/>
      <c r="AB19" s="418"/>
      <c r="AC19" s="418"/>
      <c r="AD19" s="418"/>
      <c r="AE19" s="418"/>
      <c r="AF19" s="418"/>
      <c r="AG19" s="418"/>
      <c r="AH19" s="418"/>
      <c r="AI19" s="418"/>
      <c r="AJ19" s="418"/>
      <c r="AK19" s="418"/>
      <c r="AL19" s="75">
        <f>IFERROR(CONCATENATE('0'!#REF!," лісництво, ",'0'!#REF!),0)</f>
        <v>0</v>
      </c>
      <c r="AM19" s="27">
        <v>17</v>
      </c>
    </row>
    <row r="20" spans="1:39" ht="114" customHeight="1">
      <c r="A20" s="418" t="str">
        <f>IFERROR(CONCATENATE("Квартал ",'0'!$B17,", виділ ",'0'!$C17,"(",'0'!$D17,"), ","площа виділу ",'0'!$E17," га, (в рубку ",'0'!$F17," га), бонітет ",'0'!$K17,", середня висота ",'0'!$L17," м, середній діаметр ",'0'!$M17," см, повнота ",'0'!$I17,","," запас на 1 га ",'0'!$N17," м3/га, склад насадження ",'0'!$G17,", вік ",'0'!$H17," р., ","категорія захисності ",'0'!$O17,", ТЛУ ",'0'!$J17,". Повідомлення про погіршення санітарного стану насадження представлено. ",IF('0'!$P17="С",'3'!$AQ$3,"")),0)</f>
        <v xml:space="preserve">Квартал 63, виділ 26(1), площа виділу 4,5 га, (в рубку 0,1 га), бонітет 1б, середня висота 22 м, середній діаметр 26 см, повнота 0,6, запас на 1 га 275 м3/га, склад насадження 10Сз+Бп, вік 46 р., категорія захисності 4, ТЛУ В2ДС. Повідомлення про погіршення санітарного стану насадження представлено. </v>
      </c>
      <c r="B20" s="418"/>
      <c r="C20" s="418"/>
      <c r="D20" s="418"/>
      <c r="E20" s="418"/>
      <c r="F20" s="418"/>
      <c r="G20" s="418"/>
      <c r="H20" s="418"/>
      <c r="I20" s="418"/>
      <c r="J20" s="418"/>
      <c r="K20" s="418"/>
      <c r="L20" s="418"/>
      <c r="M20" s="418"/>
      <c r="N20" s="418"/>
      <c r="O20" s="418"/>
      <c r="P20" s="418"/>
      <c r="Q20" s="418"/>
      <c r="R20" s="418"/>
      <c r="S20" s="418"/>
      <c r="T20" s="418"/>
      <c r="U20" s="418"/>
      <c r="V20" s="418"/>
      <c r="W20" s="418"/>
      <c r="X20" s="418"/>
      <c r="Y20" s="418"/>
      <c r="Z20" s="418"/>
      <c r="AA20" s="418"/>
      <c r="AB20" s="418"/>
      <c r="AC20" s="418"/>
      <c r="AD20" s="418"/>
      <c r="AE20" s="418"/>
      <c r="AF20" s="418"/>
      <c r="AG20" s="418"/>
      <c r="AH20" s="418"/>
      <c r="AI20" s="418"/>
      <c r="AJ20" s="418"/>
      <c r="AK20" s="418"/>
      <c r="AL20" s="75" t="str">
        <f>IFERROR(CONCATENATE('0'!$A17," лісництво, ",'0'!$W17),0)</f>
        <v>Єльнівське лісництво, КВШ, Пониження РГВ</v>
      </c>
      <c r="AM20" s="27">
        <v>18</v>
      </c>
    </row>
    <row r="21" spans="1:39" ht="114" customHeight="1">
      <c r="A21" s="418" t="str">
        <f>IFERROR(CONCATENATE("Квартал ",'0'!$B18,", виділ ",'0'!$C18,"(",'0'!$D18,"), ","площа виділу ",'0'!$E18," га, (в рубку ",'0'!$F18," га), бонітет ",'0'!$K18,", середня висота ",'0'!$L18," м, середній діаметр ",'0'!$M18," см, повнота ",'0'!$I18,","," запас на 1 га ",'0'!$N18," м3/га, склад насадження ",'0'!$G18,", вік ",'0'!$H18," р., ","категорія захисності ",'0'!$O18,", ТЛУ ",'0'!$J18,". Повідомлення про погіршення санітарного стану насадження представлено. ",IF('0'!$P18="С",'3'!$AQ$3,"")),0)</f>
        <v xml:space="preserve">Квартал 63, виділ 27(1), площа виділу 7,3 га, (в рубку 0,2 га), бонітет 1б, середня висота 22 м, середній діаметр 24 см, повнота 0,9, запас на 1 га 380 м3/га, склад насадження 9Сз1Бп+Сб, вік 46 р., категорія захисності 4, ТЛУ В2ДС. Повідомлення про погіршення санітарного стану насадження представлено. </v>
      </c>
      <c r="B21" s="418"/>
      <c r="C21" s="418"/>
      <c r="D21" s="418"/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  <c r="Z21" s="418"/>
      <c r="AA21" s="418"/>
      <c r="AB21" s="418"/>
      <c r="AC21" s="418"/>
      <c r="AD21" s="418"/>
      <c r="AE21" s="418"/>
      <c r="AF21" s="418"/>
      <c r="AG21" s="418"/>
      <c r="AH21" s="418"/>
      <c r="AI21" s="418"/>
      <c r="AJ21" s="418"/>
      <c r="AK21" s="418"/>
      <c r="AL21" s="75" t="str">
        <f>IFERROR(CONCATENATE('0'!$A18," лісництво, ",'0'!$W18),0)</f>
        <v>Єльнівське лісництво, Пожежа мин.років, КВШ</v>
      </c>
      <c r="AM21" s="27">
        <v>19</v>
      </c>
    </row>
    <row r="22" spans="1:39" ht="114" customHeight="1">
      <c r="A22" s="418" t="str">
        <f>IFERROR(CONCATENATE("Квартал ",'0'!$B19,", виділ ",'0'!$C19,"(",'0'!$D19,"), ","площа виділу ",'0'!$E19," га, (в рубку ",'0'!$F19," га), бонітет ",'0'!$K19,", середня висота ",'0'!$L19," м, середній діаметр ",'0'!$M19," см, повнота ",'0'!$I19,","," запас на 1 га ",'0'!$N19," м3/га, склад насадження ",'0'!$G19,", вік ",'0'!$H19," р., ","категорія захисності ",'0'!$O19,", ТЛУ ",'0'!$J19,". Повідомлення про погіршення санітарного стану насадження представлено. ",IF('0'!$P19="С",'3'!$AQ$3,"")),0)</f>
        <v xml:space="preserve">Квартал 63, виділ 3(2), площа виділу 11 га, (в рубку 0,3 га), бонітет 1а, середня висота 20 м, середній діаметр 20 см, повнота 0,7, запас на 1 га 280 м3/га, склад насадження 10Сз+Сб, вік 44 р., категорія захисності 4, ТЛУ В2ДС. Повідомлення про погіршення санітарного стану насадження представлено. </v>
      </c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418"/>
      <c r="Y22" s="418"/>
      <c r="Z22" s="418"/>
      <c r="AA22" s="418"/>
      <c r="AB22" s="418"/>
      <c r="AC22" s="418"/>
      <c r="AD22" s="418"/>
      <c r="AE22" s="418"/>
      <c r="AF22" s="418"/>
      <c r="AG22" s="418"/>
      <c r="AH22" s="418"/>
      <c r="AI22" s="418"/>
      <c r="AJ22" s="418"/>
      <c r="AK22" s="418"/>
      <c r="AL22" s="75" t="str">
        <f>IFERROR(CONCATENATE('0'!$A19," лісництво, ",'0'!$W19),0)</f>
        <v>Єльнівське лісництво, КВШ, Пониження РГВ</v>
      </c>
      <c r="AM22" s="27">
        <v>20</v>
      </c>
    </row>
    <row r="23" spans="1:39" ht="114" customHeight="1">
      <c r="A23" s="418" t="str">
        <f>IFERROR(CONCATENATE("Квартал ",'0'!$B20,", виділ ",'0'!$C20,"(",'0'!$D20,"), ","площа виділу ",'0'!$E20," га, (в рубку ",'0'!$F20," га), бонітет ",'0'!$K20,", середня висота ",'0'!$L20," м, середній діаметр ",'0'!$M20," см, повнота ",'0'!$I20,","," запас на 1 га ",'0'!$N20," м3/га, склад насадження ",'0'!$G20,", вік ",'0'!$H20," р., ","категорія захисності ",'0'!$O20,", ТЛУ ",'0'!$J20,". Повідомлення про погіршення санітарного стану насадження представлено. ",IF('0'!$P20="С",'3'!$AQ$3,"")),0)</f>
        <v xml:space="preserve">Квартал 63, виділ 3(3), площа виділу 11 га, (в рубку 0,2 га), бонітет 1а, середня висота 20 м, середній діаметр 20 см, повнота 0,7, запас на 1 га 280 м3/га, склад насадження 10Сз+Сб, вік 44 р., категорія захисності 4, ТЛУ В2ДС. Повідомлення про погіршення санітарного стану насадження представлено. </v>
      </c>
      <c r="B23" s="418"/>
      <c r="C23" s="418"/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8"/>
      <c r="W23" s="418"/>
      <c r="X23" s="418"/>
      <c r="Y23" s="418"/>
      <c r="Z23" s="418"/>
      <c r="AA23" s="418"/>
      <c r="AB23" s="418"/>
      <c r="AC23" s="418"/>
      <c r="AD23" s="418"/>
      <c r="AE23" s="418"/>
      <c r="AF23" s="418"/>
      <c r="AG23" s="418"/>
      <c r="AH23" s="418"/>
      <c r="AI23" s="418"/>
      <c r="AJ23" s="418"/>
      <c r="AK23" s="418"/>
      <c r="AL23" s="75" t="str">
        <f>IFERROR(CONCATENATE('0'!$A20," лісництво, ",'0'!$W20),0)</f>
        <v>Єльнівське лісництво, КВШ, Пониження РГВ</v>
      </c>
      <c r="AM23" s="27">
        <v>21</v>
      </c>
    </row>
    <row r="24" spans="1:39" ht="114" customHeight="1">
      <c r="A24" s="418" t="str">
        <f>IFERROR(CONCATENATE("Квартал ",'0'!$B21,", виділ ",'0'!$C21,"(",'0'!$D21,"), ","площа виділу ",'0'!$E21," га, (в рубку ",'0'!$F21," га), бонітет ",'0'!$K21,", середня висота ",'0'!$L21," м, середній діаметр ",'0'!$M21," см, повнота ",'0'!$I21,","," запас на 1 га ",'0'!$N21," м3/га, склад насадження ",'0'!$G21,", вік ",'0'!$H21," р., ","категорія захисності ",'0'!$O21,", ТЛУ ",'0'!$J21,". Повідомлення про погіршення санітарного стану насадження представлено. ",IF('0'!$P21="С",'3'!$AQ$3,"")),0)</f>
        <v xml:space="preserve">Квартал 63, виділ 3(4), площа виділу 11 га, (в рубку 0,1 га), бонітет 1а, середня висота 20 м, середній діаметр 20 см, повнота 0,7, запас на 1 га 280 м3/га, склад насадження 10Сз+Сб, вік 44 р., категорія захисності 4, ТЛУ В2ДС. Повідомлення про погіршення санітарного стану насадження представлено. </v>
      </c>
      <c r="B24" s="418"/>
      <c r="C24" s="418"/>
      <c r="D24" s="418"/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8"/>
      <c r="U24" s="418"/>
      <c r="V24" s="418"/>
      <c r="W24" s="418"/>
      <c r="X24" s="418"/>
      <c r="Y24" s="418"/>
      <c r="Z24" s="418"/>
      <c r="AA24" s="418"/>
      <c r="AB24" s="418"/>
      <c r="AC24" s="418"/>
      <c r="AD24" s="418"/>
      <c r="AE24" s="418"/>
      <c r="AF24" s="418"/>
      <c r="AG24" s="418"/>
      <c r="AH24" s="418"/>
      <c r="AI24" s="418"/>
      <c r="AJ24" s="418"/>
      <c r="AK24" s="418"/>
      <c r="AL24" s="75" t="str">
        <f>IFERROR(CONCATENATE('0'!$A21," лісництво, ",'0'!$W21),0)</f>
        <v>Єльнівське лісництво, КВШ, Пониження РГВ</v>
      </c>
      <c r="AM24" s="27">
        <v>22</v>
      </c>
    </row>
    <row r="25" spans="1:39" ht="114" customHeight="1">
      <c r="A25" s="418" t="str">
        <f>IFERROR(CONCATENATE("Квартал ",'0'!$B22,", виділ ",'0'!$C22,"(",'0'!$D22,"), ","площа виділу ",'0'!$E22," га, (в рубку ",'0'!$F22," га), бонітет ",'0'!$K22,", середня висота ",'0'!$L22," м, середній діаметр ",'0'!$M22," см, повнота ",'0'!$I22,","," запас на 1 га ",'0'!$N22," м3/га, склад насадження ",'0'!$G22,", вік ",'0'!$H22," р., ","категорія захисності ",'0'!$O22,", ТЛУ ",'0'!$J22,". Повідомлення про погіршення санітарного стану насадження представлено. ",IF('0'!$P22="С",'3'!$AQ$3,"")),0)</f>
        <v xml:space="preserve">Квартал 64, виділ 8(1), площа виділу 1,9 га, (в рубку 0,4 га), бонітет 1а, середня висота 24 м, середній діаметр 32 см, повнота 0,6, запас на 1 га 300 м3/га, склад насадження 10Сз+Бп, вік 60 р., категорія захисності 4, ТЛУ В2ДС. Повідомлення про погіршення санітарного стану насадження представлено. </v>
      </c>
      <c r="B25" s="418"/>
      <c r="C25" s="418"/>
      <c r="D25" s="418"/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  <c r="T25" s="418"/>
      <c r="U25" s="418"/>
      <c r="V25" s="418"/>
      <c r="W25" s="418"/>
      <c r="X25" s="418"/>
      <c r="Y25" s="418"/>
      <c r="Z25" s="418"/>
      <c r="AA25" s="418"/>
      <c r="AB25" s="418"/>
      <c r="AC25" s="418"/>
      <c r="AD25" s="418"/>
      <c r="AE25" s="418"/>
      <c r="AF25" s="418"/>
      <c r="AG25" s="418"/>
      <c r="AH25" s="418"/>
      <c r="AI25" s="418"/>
      <c r="AJ25" s="418"/>
      <c r="AK25" s="418"/>
      <c r="AL25" s="75" t="str">
        <f>IFERROR(CONCATENATE('0'!$A22," лісництво, ",'0'!$W22),0)</f>
        <v>Єльнівське лісництво, КВШ, Пониження РГВ</v>
      </c>
      <c r="AM25" s="27">
        <v>23</v>
      </c>
    </row>
    <row r="26" spans="1:39" ht="114" customHeight="1">
      <c r="A26" s="418" t="str">
        <f>IFERROR(CONCATENATE("Квартал ",'0'!$B23,", виділ ",'0'!$C23,"(",'0'!$D23,"), ","площа виділу ",'0'!$E23," га, (в рубку ",'0'!$F23," га), бонітет ",'0'!$K23,", середня висота ",'0'!$L23," м, середній діаметр ",'0'!$M23," см, повнота ",'0'!$I23,","," запас на 1 га ",'0'!$N23," м3/га, склад насадження ",'0'!$G23,", вік ",'0'!$H23," р., ","категорія захисності ",'0'!$O23,", ТЛУ ",'0'!$J23,". Повідомлення про погіршення санітарного стану насадження представлено. ",IF('0'!$P23="С",'3'!$AQ$3,"")),0)</f>
        <v xml:space="preserve">Квартал 66, виділ 13(1), площа виділу 1 га, (в рубку 0,8 га), бонітет 3, середня висота 15 м, середній діаметр 16 см, повнота 0,9, запас на 1 га 220 м3/га, склад насадження 10Сз, вік 55 р., категорія захисності 4, ТЛУ А2С. Повідомлення про погіршення санітарного стану насадження представлено. </v>
      </c>
      <c r="B26" s="418"/>
      <c r="C26" s="418"/>
      <c r="D26" s="418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  <c r="T26" s="418"/>
      <c r="U26" s="418"/>
      <c r="V26" s="418"/>
      <c r="W26" s="418"/>
      <c r="X26" s="418"/>
      <c r="Y26" s="418"/>
      <c r="Z26" s="418"/>
      <c r="AA26" s="418"/>
      <c r="AB26" s="418"/>
      <c r="AC26" s="418"/>
      <c r="AD26" s="418"/>
      <c r="AE26" s="418"/>
      <c r="AF26" s="418"/>
      <c r="AG26" s="418"/>
      <c r="AH26" s="418"/>
      <c r="AI26" s="418"/>
      <c r="AJ26" s="418"/>
      <c r="AK26" s="418"/>
      <c r="AL26" s="75" t="str">
        <f>IFERROR(CONCATENATE('0'!$A23," лісництво, ",'0'!$W23),0)</f>
        <v>Єльнівське лісництво, Пожежа мин.років, КВШ</v>
      </c>
      <c r="AM26" s="27">
        <v>24</v>
      </c>
    </row>
    <row r="27" spans="1:39" ht="114" customHeight="1">
      <c r="A27" s="418" t="str">
        <f>IFERROR(CONCATENATE("Квартал ",'0'!$B24,", виділ ",'0'!$C24,"(",'0'!$D24,"), ","площа виділу ",'0'!$E24," га, (в рубку ",'0'!$F24," га), бонітет ",'0'!$K24,", середня висота ",'0'!$L24," м, середній діаметр ",'0'!$M24," см, повнота ",'0'!$I24,","," запас на 1 га ",'0'!$N24," м3/га, склад насадження ",'0'!$G24,", вік ",'0'!$H24," р., ","категорія захисності ",'0'!$O24,", ТЛУ ",'0'!$J24,". Повідомлення про погіршення санітарного стану насадження представлено. ",IF('0'!$P24="С",'3'!$AQ$3,"")),0)</f>
        <v xml:space="preserve">Квартал 66, виділ 14(1), площа виділу 3,8 га, (в рубку 0,3 га), бонітет 2, середня висота 18 м, середній діаметр 18 см, повнота 0,8, запас на 1 га 260 м3/га, склад насадження 9Сз1Бп, вік 54 р., категорія захисності 4, ТЛУ А2С. Повідомлення про погіршення санітарного стану насадження представлено. </v>
      </c>
      <c r="B27" s="418"/>
      <c r="C27" s="418"/>
      <c r="D27" s="418"/>
      <c r="E27" s="418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18"/>
      <c r="AA27" s="418"/>
      <c r="AB27" s="418"/>
      <c r="AC27" s="418"/>
      <c r="AD27" s="418"/>
      <c r="AE27" s="418"/>
      <c r="AF27" s="418"/>
      <c r="AG27" s="418"/>
      <c r="AH27" s="418"/>
      <c r="AI27" s="418"/>
      <c r="AJ27" s="418"/>
      <c r="AK27" s="418"/>
      <c r="AL27" s="75" t="str">
        <f>IFERROR(CONCATENATE('0'!$A24," лісництво, ",'0'!$W24),0)</f>
        <v>Єльнівське лісництво, Пожежа мин.років, КВШ</v>
      </c>
      <c r="AM27" s="27">
        <v>25</v>
      </c>
    </row>
    <row r="28" spans="1:39" ht="114" customHeight="1">
      <c r="A28" s="418" t="str">
        <f>IFERROR(CONCATENATE("Квартал ",'0'!$B25,", виділ ",'0'!$C25,"(",'0'!$D25,"), ","площа виділу ",'0'!$E25," га, (в рубку ",'0'!$F25," га), бонітет ",'0'!$K25,", середня висота ",'0'!$L25," м, середній діаметр ",'0'!$M25," см, повнота ",'0'!$I25,","," запас на 1 га ",'0'!$N25," м3/га, склад насадження ",'0'!$G25,", вік ",'0'!$H25," р., ","категорія захисності ",'0'!$O25,", ТЛУ ",'0'!$J25,". Повідомлення про погіршення санітарного стану насадження представлено. ",IF('0'!$P25="С",'3'!$AQ$3,"")),0)</f>
        <v xml:space="preserve">Квартал 67, виділ 4(1), площа виділу 2,1 га, (в рубку 0,7 га), бонітет 1, середня висота 17 м, середній діаметр 16 см, повнота 0,8, запас на 1 га 260 м3/га, склад насадження 9Сз(45)1Сз(65), вік 45 р., категорія захисності 4, ТЛУ А2С. Повідомлення про погіршення санітарного стану насадження представлено. </v>
      </c>
      <c r="B28" s="418"/>
      <c r="C28" s="418"/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8"/>
      <c r="AC28" s="418"/>
      <c r="AD28" s="418"/>
      <c r="AE28" s="418"/>
      <c r="AF28" s="418"/>
      <c r="AG28" s="418"/>
      <c r="AH28" s="418"/>
      <c r="AI28" s="418"/>
      <c r="AJ28" s="418"/>
      <c r="AK28" s="418"/>
      <c r="AL28" s="75" t="str">
        <f>IFERROR(CONCATENATE('0'!$A25," лісництво, ",'0'!$W25),0)</f>
        <v>Єльнівське лісництво, КВШ, Пониження РГВ, Пожежа мин.років</v>
      </c>
      <c r="AM28" s="27">
        <v>26</v>
      </c>
    </row>
    <row r="29" spans="1:39" ht="114" customHeight="1">
      <c r="A29" s="418" t="str">
        <f>IFERROR(CONCATENATE("Квартал ",'0'!$B26,", виділ ",'0'!$C26,"(",'0'!$D26,"), ","площа виділу ",'0'!$E26," га, (в рубку ",'0'!$F26," га), бонітет ",'0'!$K26,", середня висота ",'0'!$L26," м, середній діаметр ",'0'!$M26," см, повнота ",'0'!$I26,","," запас на 1 га ",'0'!$N26," м3/га, склад насадження ",'0'!$G26,", вік ",'0'!$H26," р., ","категорія захисності ",'0'!$O26,", ТЛУ ",'0'!$J26,". Повідомлення про погіршення санітарного стану насадження представлено. ",IF('0'!$P26="С",'3'!$AQ$3,"")),0)</f>
        <v xml:space="preserve">Квартал 71, виділ 1(2), площа виділу 0,8 га, (в рубку 0,1 га), бонітет 1а, середня висота 24 м, середній діаметр 30 см, повнота 0,7, запас на 1 га 360 м3/га, склад насадження 10Сз, вік 60 р., категорія захисності 4, ТЛУ В2ДС. Повідомлення про погіршення санітарного стану насадження представлено. </v>
      </c>
      <c r="B29" s="418"/>
      <c r="C29" s="418"/>
      <c r="D29" s="418"/>
      <c r="E29" s="418"/>
      <c r="F29" s="418"/>
      <c r="G29" s="418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8"/>
      <c r="T29" s="418"/>
      <c r="U29" s="418"/>
      <c r="V29" s="418"/>
      <c r="W29" s="418"/>
      <c r="X29" s="418"/>
      <c r="Y29" s="418"/>
      <c r="Z29" s="418"/>
      <c r="AA29" s="418"/>
      <c r="AB29" s="418"/>
      <c r="AC29" s="418"/>
      <c r="AD29" s="418"/>
      <c r="AE29" s="418"/>
      <c r="AF29" s="418"/>
      <c r="AG29" s="418"/>
      <c r="AH29" s="418"/>
      <c r="AI29" s="418"/>
      <c r="AJ29" s="418"/>
      <c r="AK29" s="418"/>
      <c r="AL29" s="75" t="str">
        <f>IFERROR(CONCATENATE('0'!$A26," лісництво, ",'0'!$W26),0)</f>
        <v>Єльнівське лісництво, КВШ, Пониження РГВ</v>
      </c>
      <c r="AM29" s="27">
        <v>27</v>
      </c>
    </row>
    <row r="30" spans="1:39" ht="114" customHeight="1">
      <c r="A30" s="418" t="str">
        <f>IFERROR(CONCATENATE("Квартал ",'0'!$B27,", виділ ",'0'!$C27,"(",'0'!$D27,"), ","площа виділу ",'0'!$E27," га, (в рубку ",'0'!$F27," га), бонітет ",'0'!$K27,", середня висота ",'0'!$L27," м, середній діаметр ",'0'!$M27," см, повнота ",'0'!$I27,","," запас на 1 га ",'0'!$N27," м3/га, склад насадження ",'0'!$G27,", вік ",'0'!$H27," р., ","категорія захисності ",'0'!$O27,", ТЛУ ",'0'!$J27,". Повідомлення про погіршення санітарного стану насадження представлено. ",IF('0'!$P27="С",'3'!$AQ$3,"")),0)</f>
        <v xml:space="preserve">Квартал 72, виділ 1(1), площа виділу 4 га, (в рубку 0,1 га), бонітет 1а, середня висота 20 м, середній діаметр 20 см, повнота 0,8, запас на 1 га 310 м3/га, склад насадження 9Сз1Бп, вік 45 р., категорія захисності 4, ТЛУ В2ДС. Повідомлення про погіршення санітарного стану насадження представлено. </v>
      </c>
      <c r="B30" s="418"/>
      <c r="C30" s="418"/>
      <c r="D30" s="418"/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  <c r="T30" s="418"/>
      <c r="U30" s="418"/>
      <c r="V30" s="418"/>
      <c r="W30" s="418"/>
      <c r="X30" s="418"/>
      <c r="Y30" s="418"/>
      <c r="Z30" s="418"/>
      <c r="AA30" s="418"/>
      <c r="AB30" s="418"/>
      <c r="AC30" s="418"/>
      <c r="AD30" s="418"/>
      <c r="AE30" s="418"/>
      <c r="AF30" s="418"/>
      <c r="AG30" s="418"/>
      <c r="AH30" s="418"/>
      <c r="AI30" s="418"/>
      <c r="AJ30" s="418"/>
      <c r="AK30" s="418"/>
      <c r="AL30" s="75" t="str">
        <f>IFERROR(CONCATENATE('0'!$A27," лісництво, ",'0'!$W27),0)</f>
        <v>Єльнівське лісництво, КВШ, Пониження РГВ</v>
      </c>
      <c r="AM30" s="27">
        <v>28</v>
      </c>
    </row>
    <row r="31" spans="1:39" ht="114" customHeight="1">
      <c r="A31" s="418" t="str">
        <f>IFERROR(CONCATENATE("Квартал ",'0'!$B28,", виділ ",'0'!$C28,"(",'0'!$D28,"), ","площа виділу ",'0'!$E28," га, (в рубку ",'0'!$F28," га), бонітет ",'0'!$K28,", середня висота ",'0'!$L28," м, середній діаметр ",'0'!$M28," см, повнота ",'0'!$I28,","," запас на 1 га ",'0'!$N28," м3/га, склад насадження ",'0'!$G28,", вік ",'0'!$H28," р., ","категорія захисності ",'0'!$O28,", ТЛУ ",'0'!$J28,". Повідомлення про погіршення санітарного стану насадження представлено. ",IF('0'!$P28="С",'3'!$AQ$3,"")),0)</f>
        <v xml:space="preserve">Квартал 79, виділ 1(2), площа виділу 0,5 га, (в рубку 0,3 га), бонітет 2, середня висота 18 м, середній діаметр 28 см, повнота 0,7, запас на 1 га 240 м3/га, склад насадження 9Сз(65)1Сз(45)+Сб, вік 65 р., категорія захисності 4, ТЛУ А2С. Повідомлення про погіршення санітарного стану насадження представлено. </v>
      </c>
      <c r="B31" s="418"/>
      <c r="C31" s="418"/>
      <c r="D31" s="418"/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/>
      <c r="U31" s="418"/>
      <c r="V31" s="418"/>
      <c r="W31" s="418"/>
      <c r="X31" s="418"/>
      <c r="Y31" s="418"/>
      <c r="Z31" s="418"/>
      <c r="AA31" s="418"/>
      <c r="AB31" s="418"/>
      <c r="AC31" s="418"/>
      <c r="AD31" s="418"/>
      <c r="AE31" s="418"/>
      <c r="AF31" s="418"/>
      <c r="AG31" s="418"/>
      <c r="AH31" s="418"/>
      <c r="AI31" s="418"/>
      <c r="AJ31" s="418"/>
      <c r="AK31" s="418"/>
      <c r="AL31" s="75" t="str">
        <f>IFERROR(CONCATENATE('0'!$A28," лісництво, ",'0'!$W28),0)</f>
        <v>Єльнівське лісництво, КВШ, Пониження РГВ</v>
      </c>
      <c r="AM31" s="27">
        <v>29</v>
      </c>
    </row>
    <row r="32" spans="1:39" ht="114" customHeight="1">
      <c r="A32" s="418">
        <f>IFERROR(CONCATENATE("Квартал ",'0'!#REF!,", виділ ",'0'!#REF!,"(",'0'!#REF!,"), ","площа виділу ",'0'!#REF!," га, (в рубку ",'0'!#REF!," га), бонітет ",'0'!#REF!,", середня висота ",'0'!#REF!," м, середній діаметр ",'0'!#REF!," см, повнота ",'0'!#REF!,","," запас на 1 га ",'0'!#REF!," м3/га, склад насадження ",'0'!#REF!,", вік ",'0'!#REF!," р., ","категорія захисності ",'0'!#REF!,", ТЛУ ",'0'!#REF!,". Повідомлення про погіршення санітарного стану насадження представлено. ",IF('0'!#REF!="С",'3'!$AQ$3,"")),0)</f>
        <v>0</v>
      </c>
      <c r="B32" s="418"/>
      <c r="C32" s="418"/>
      <c r="D32" s="418"/>
      <c r="E32" s="418"/>
      <c r="F32" s="418"/>
      <c r="G32" s="418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  <c r="T32" s="418"/>
      <c r="U32" s="418"/>
      <c r="V32" s="418"/>
      <c r="W32" s="418"/>
      <c r="X32" s="418"/>
      <c r="Y32" s="418"/>
      <c r="Z32" s="418"/>
      <c r="AA32" s="418"/>
      <c r="AB32" s="418"/>
      <c r="AC32" s="418"/>
      <c r="AD32" s="418"/>
      <c r="AE32" s="418"/>
      <c r="AF32" s="418"/>
      <c r="AG32" s="418"/>
      <c r="AH32" s="418"/>
      <c r="AI32" s="418"/>
      <c r="AJ32" s="418"/>
      <c r="AK32" s="418"/>
      <c r="AL32" s="75">
        <f>IFERROR(CONCATENATE('0'!#REF!," лісництво, ",'0'!#REF!),0)</f>
        <v>0</v>
      </c>
      <c r="AM32" s="27">
        <v>30</v>
      </c>
    </row>
    <row r="33" spans="1:39" ht="114" customHeight="1">
      <c r="A33" s="418">
        <f>IFERROR(CONCATENATE("Квартал ",'0'!#REF!,", виділ ",'0'!#REF!,"(",'0'!#REF!,"), ","площа виділу ",'0'!#REF!," га, (в рубку ",'0'!#REF!," га), бонітет ",'0'!#REF!,", середня висота ",'0'!#REF!," м, середній діаметр ",'0'!#REF!," см, повнота ",'0'!#REF!,","," запас на 1 га ",'0'!#REF!," м3/га, склад насадження ",'0'!#REF!,", вік ",'0'!#REF!," р., ","категорія захисності ",'0'!#REF!,", ТЛУ ",'0'!#REF!,". Повідомлення про погіршення санітарного стану насадження представлено. ",IF('0'!#REF!="С",'3'!$AQ$3,"")),0)</f>
        <v>0</v>
      </c>
      <c r="B33" s="418"/>
      <c r="C33" s="418"/>
      <c r="D33" s="418"/>
      <c r="E33" s="418"/>
      <c r="F33" s="418"/>
      <c r="G33" s="418"/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  <c r="T33" s="418"/>
      <c r="U33" s="418"/>
      <c r="V33" s="418"/>
      <c r="W33" s="418"/>
      <c r="X33" s="418"/>
      <c r="Y33" s="418"/>
      <c r="Z33" s="418"/>
      <c r="AA33" s="418"/>
      <c r="AB33" s="418"/>
      <c r="AC33" s="418"/>
      <c r="AD33" s="418"/>
      <c r="AE33" s="418"/>
      <c r="AF33" s="418"/>
      <c r="AG33" s="418"/>
      <c r="AH33" s="418"/>
      <c r="AI33" s="418"/>
      <c r="AJ33" s="418"/>
      <c r="AK33" s="418"/>
      <c r="AL33" s="75">
        <f>IFERROR(CONCATENATE('0'!#REF!," лісництво, ",'0'!#REF!),0)</f>
        <v>0</v>
      </c>
      <c r="AM33" s="27">
        <v>31</v>
      </c>
    </row>
    <row r="34" spans="1:39" ht="114" customHeight="1">
      <c r="A34" s="418">
        <f>IFERROR(CONCATENATE("Квартал ",'0'!#REF!,", виділ ",'0'!#REF!,"(",'0'!#REF!,"), ","площа виділу ",'0'!#REF!," га, (в рубку ",'0'!#REF!," га), бонітет ",'0'!#REF!,", середня висота ",'0'!#REF!," м, середній діаметр ",'0'!#REF!," см, повнота ",'0'!#REF!,","," запас на 1 га ",'0'!#REF!," м3/га, склад насадження ",'0'!#REF!,", вік ",'0'!#REF!," р., ","категорія захисності ",'0'!#REF!,", ТЛУ ",'0'!#REF!,". Повідомлення про погіршення санітарного стану насадження представлено. ",IF('0'!#REF!="С",'3'!$AQ$3,"")),0)</f>
        <v>0</v>
      </c>
      <c r="B34" s="418"/>
      <c r="C34" s="418"/>
      <c r="D34" s="418"/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  <c r="U34" s="418"/>
      <c r="V34" s="418"/>
      <c r="W34" s="418"/>
      <c r="X34" s="418"/>
      <c r="Y34" s="418"/>
      <c r="Z34" s="418"/>
      <c r="AA34" s="418"/>
      <c r="AB34" s="418"/>
      <c r="AC34" s="418"/>
      <c r="AD34" s="418"/>
      <c r="AE34" s="418"/>
      <c r="AF34" s="418"/>
      <c r="AG34" s="418"/>
      <c r="AH34" s="418"/>
      <c r="AI34" s="418"/>
      <c r="AJ34" s="418"/>
      <c r="AK34" s="418"/>
      <c r="AL34" s="75">
        <f>IFERROR(CONCATENATE('0'!#REF!," лісництво, ",'0'!#REF!),0)</f>
        <v>0</v>
      </c>
      <c r="AM34" s="27">
        <v>32</v>
      </c>
    </row>
    <row r="35" spans="1:39" ht="114" customHeight="1">
      <c r="A35" s="418">
        <f>IFERROR(CONCATENATE("Квартал ",'0'!#REF!,", виділ ",'0'!#REF!,"(",'0'!#REF!,"), ","площа виділу ",'0'!#REF!," га, (в рубку ",'0'!#REF!," га), бонітет ",'0'!#REF!,", середня висота ",'0'!#REF!," м, середній діаметр ",'0'!#REF!," см, повнота ",'0'!#REF!,","," запас на 1 га ",'0'!#REF!," м3/га, склад насадження ",'0'!#REF!,", вік ",'0'!#REF!," р., ","категорія захисності ",'0'!#REF!,", ТЛУ ",'0'!#REF!,". Повідомлення про погіршення санітарного стану насадження представлено. ",IF('0'!#REF!="С",'3'!$AQ$3,"")),0)</f>
        <v>0</v>
      </c>
      <c r="B35" s="418"/>
      <c r="C35" s="418"/>
      <c r="D35" s="418"/>
      <c r="E35" s="418"/>
      <c r="F35" s="418"/>
      <c r="G35" s="418"/>
      <c r="H35" s="418"/>
      <c r="I35" s="418"/>
      <c r="J35" s="418"/>
      <c r="K35" s="418"/>
      <c r="L35" s="418"/>
      <c r="M35" s="418"/>
      <c r="N35" s="418"/>
      <c r="O35" s="418"/>
      <c r="P35" s="418"/>
      <c r="Q35" s="418"/>
      <c r="R35" s="418"/>
      <c r="S35" s="418"/>
      <c r="T35" s="418"/>
      <c r="U35" s="418"/>
      <c r="V35" s="418"/>
      <c r="W35" s="418"/>
      <c r="X35" s="418"/>
      <c r="Y35" s="418"/>
      <c r="Z35" s="418"/>
      <c r="AA35" s="418"/>
      <c r="AB35" s="418"/>
      <c r="AC35" s="418"/>
      <c r="AD35" s="418"/>
      <c r="AE35" s="418"/>
      <c r="AF35" s="418"/>
      <c r="AG35" s="418"/>
      <c r="AH35" s="418"/>
      <c r="AI35" s="418"/>
      <c r="AJ35" s="418"/>
      <c r="AK35" s="418"/>
      <c r="AL35" s="75">
        <f>IFERROR(CONCATENATE('0'!#REF!," лісництво, ",'0'!#REF!),0)</f>
        <v>0</v>
      </c>
      <c r="AM35" s="27">
        <v>33</v>
      </c>
    </row>
    <row r="36" spans="1:39" ht="114" customHeight="1">
      <c r="A36" s="418" t="str">
        <f>IFERROR(CONCATENATE("Квартал ",'0'!$B29,", виділ ",'0'!$C29,"(",'0'!$D29,"), ","площа виділу ",'0'!$E29," га, (в рубку ",'0'!$F29," га), бонітет ",'0'!$K29,", середня висота ",'0'!$L29," м, середній діаметр ",'0'!$M29," см, повнота ",'0'!$I29,","," запас на 1 га ",'0'!$N29," м3/га, склад насадження ",'0'!$G29,", вік ",'0'!$H29," р., ","категорія захисності ",'0'!$O29,", ТЛУ ",'0'!$J29,". Повідомлення про погіршення санітарного стану насадження представлено. ",IF('0'!$P29="С",'3'!$AQ$3,"")),0)</f>
        <v xml:space="preserve">Квартал 80, виділ 15(1), площа виділу 2,2 га, (в рубку 0,2 га), бонітет 1, середня висота 21 м, середній діаметр 22 см, повнота 0,7, запас на 1 га 300 м3/га, склад насадження 10Сз+Бп, вік 55 р., категорія захисності 4, ТЛУ В2ДС. Повідомлення про погіршення санітарного стану насадження представлено. </v>
      </c>
      <c r="B36" s="41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  <c r="T36" s="418"/>
      <c r="U36" s="418"/>
      <c r="V36" s="418"/>
      <c r="W36" s="418"/>
      <c r="X36" s="418"/>
      <c r="Y36" s="418"/>
      <c r="Z36" s="418"/>
      <c r="AA36" s="418"/>
      <c r="AB36" s="418"/>
      <c r="AC36" s="418"/>
      <c r="AD36" s="418"/>
      <c r="AE36" s="418"/>
      <c r="AF36" s="418"/>
      <c r="AG36" s="418"/>
      <c r="AH36" s="418"/>
      <c r="AI36" s="418"/>
      <c r="AJ36" s="418"/>
      <c r="AK36" s="418"/>
      <c r="AL36" s="75" t="str">
        <f>IFERROR(CONCATENATE('0'!$A29," лісництво, ",'0'!$W29),0)</f>
        <v>Єльнівське лісництво, КВШ, Пониження РГВ</v>
      </c>
      <c r="AM36" s="27">
        <v>34</v>
      </c>
    </row>
    <row r="37" spans="1:39" ht="114" customHeight="1">
      <c r="A37" s="418" t="str">
        <f>IFERROR(CONCATENATE("Квартал ",'0'!$B30,", виділ ",'0'!$C30,"(",'0'!$D30,"), ","площа виділу ",'0'!$E30," га, (в рубку ",'0'!$F30," га), бонітет ",'0'!$K30,", середня висота ",'0'!$L30," м, середній діаметр ",'0'!$M30," см, повнота ",'0'!$I30,","," запас на 1 га ",'0'!$N30," м3/га, склад насадження ",'0'!$G30,", вік ",'0'!$H30," р., ","категорія захисності ",'0'!$O30,", ТЛУ ",'0'!$J30,". Повідомлення про погіршення санітарного стану насадження представлено. ",IF('0'!$P30="С",'3'!$AQ$3,"")),0)</f>
        <v xml:space="preserve">Квартал 80, виділ 21(1), площа виділу 2 га, (в рубку 0,1 га), бонітет 2, середня висота 20 м, середній діаметр 28 см, повнота 0,7, запас на 1 га 280 м3/га, склад насадження 10Сз+Бп, вік 65 р., категорія захисності 4, ТЛУ В2ДС. Повідомлення про погіршення санітарного стану насадження представлено. </v>
      </c>
      <c r="B37" s="418"/>
      <c r="C37" s="418"/>
      <c r="D37" s="418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  <c r="T37" s="418"/>
      <c r="U37" s="418"/>
      <c r="V37" s="418"/>
      <c r="W37" s="418"/>
      <c r="X37" s="418"/>
      <c r="Y37" s="418"/>
      <c r="Z37" s="418"/>
      <c r="AA37" s="418"/>
      <c r="AB37" s="418"/>
      <c r="AC37" s="418"/>
      <c r="AD37" s="418"/>
      <c r="AE37" s="418"/>
      <c r="AF37" s="418"/>
      <c r="AG37" s="418"/>
      <c r="AH37" s="418"/>
      <c r="AI37" s="418"/>
      <c r="AJ37" s="418"/>
      <c r="AK37" s="418"/>
      <c r="AL37" s="75" t="str">
        <f>IFERROR(CONCATENATE('0'!$A30," лісництво, ",'0'!$W30),0)</f>
        <v>Єльнівське лісництво, КВШ, Пониження РГВ</v>
      </c>
      <c r="AM37" s="27">
        <v>35</v>
      </c>
    </row>
    <row r="38" spans="1:39" ht="114" customHeight="1">
      <c r="A38" s="418" t="str">
        <f>IFERROR(CONCATENATE("Квартал ",'0'!$B31,", виділ ",'0'!$C31,"(",'0'!$D31,"), ","площа виділу ",'0'!$E31," га, (в рубку ",'0'!$F31," га), бонітет ",'0'!$K31,", середня висота ",'0'!$L31," м, середній діаметр ",'0'!$M31," см, повнота ",'0'!$I31,","," запас на 1 га ",'0'!$N31," м3/га, склад насадження ",'0'!$G31,", вік ",'0'!$H31," р., ","категорія захисності ",'0'!$O31,", ТЛУ ",'0'!$J31,". Повідомлення про погіршення санітарного стану насадження представлено. ",IF('0'!$P31="С",'3'!$AQ$3,"")),0)</f>
        <v xml:space="preserve">Квартал 80, виділ 27(1), площа виділу 1,8 га, (в рубку 0,1 га), бонітет 1, середня висота 23 м, середній діаметр 28 см, повнота 0,7, запас на 1 га 340 м3/га, склад насадження 10Сз+Бп, вік 65 р., категорія захисності 4, ТЛУ В2ДС. Повідомлення про погіршення санітарного стану насадження представлено. </v>
      </c>
      <c r="B38" s="418"/>
      <c r="C38" s="418"/>
      <c r="D38" s="418"/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  <c r="T38" s="418"/>
      <c r="U38" s="418"/>
      <c r="V38" s="418"/>
      <c r="W38" s="418"/>
      <c r="X38" s="418"/>
      <c r="Y38" s="418"/>
      <c r="Z38" s="418"/>
      <c r="AA38" s="418"/>
      <c r="AB38" s="418"/>
      <c r="AC38" s="418"/>
      <c r="AD38" s="418"/>
      <c r="AE38" s="418"/>
      <c r="AF38" s="418"/>
      <c r="AG38" s="418"/>
      <c r="AH38" s="418"/>
      <c r="AI38" s="418"/>
      <c r="AJ38" s="418"/>
      <c r="AK38" s="418"/>
      <c r="AL38" s="75" t="str">
        <f>IFERROR(CONCATENATE('0'!$A31," лісництво, ",'0'!$W31),0)</f>
        <v>Єльнівське лісництво, КВШ, Пониження РГВ</v>
      </c>
      <c r="AM38" s="27">
        <v>36</v>
      </c>
    </row>
    <row r="39" spans="1:39" ht="114" customHeight="1">
      <c r="A39" s="418" t="str">
        <f>IFERROR(CONCATENATE("Квартал ",'0'!$B32,", виділ ",'0'!$C32,"(",'0'!$D32,"), ","площа виділу ",'0'!$E32," га, (в рубку ",'0'!$F32," га), бонітет ",'0'!$K32,", середня висота ",'0'!$L32," м, середній діаметр ",'0'!$M32," см, повнота ",'0'!$I32,","," запас на 1 га ",'0'!$N32," м3/га, склад насадження ",'0'!$G32,", вік ",'0'!$H32," р., ","категорія захисності ",'0'!$O32,", ТЛУ ",'0'!$J32,". Повідомлення про погіршення санітарного стану насадження представлено. ",IF('0'!$P32="С",'3'!$AQ$3,"")),0)</f>
        <v xml:space="preserve">Квартал 81, виділ 11(1), площа виділу 2,6 га, (в рубку 0,4 га), бонітет 1а, середня висота 16 м, середній діаметр 14 см, повнота 0,8, запас на 1 га 230 м3/га, склад насадження 10Сз+Бп, вік 33 р., категорія захисності 4, ТЛУ В3ДС. Повідомлення про погіршення санітарного стану насадження представлено. </v>
      </c>
      <c r="B39" s="418"/>
      <c r="C39" s="418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8"/>
      <c r="U39" s="418"/>
      <c r="V39" s="418"/>
      <c r="W39" s="418"/>
      <c r="X39" s="418"/>
      <c r="Y39" s="418"/>
      <c r="Z39" s="418"/>
      <c r="AA39" s="418"/>
      <c r="AB39" s="418"/>
      <c r="AC39" s="418"/>
      <c r="AD39" s="418"/>
      <c r="AE39" s="418"/>
      <c r="AF39" s="418"/>
      <c r="AG39" s="418"/>
      <c r="AH39" s="418"/>
      <c r="AI39" s="418"/>
      <c r="AJ39" s="418"/>
      <c r="AK39" s="418"/>
      <c r="AL39" s="75" t="str">
        <f>IFERROR(CONCATENATE('0'!$A32," лісництво, ",'0'!$W32),0)</f>
        <v>Єльнівське лісництво, КВШ, Пониження РГВ</v>
      </c>
      <c r="AM39" s="27">
        <v>37</v>
      </c>
    </row>
    <row r="40" spans="1:39" ht="114" customHeight="1">
      <c r="A40" s="418">
        <f>IFERROR(CONCATENATE("Квартал ",'0'!#REF!,", виділ ",'0'!#REF!,"(",'0'!#REF!,"), ","площа виділу ",'0'!#REF!," га, (в рубку ",'0'!#REF!," га), бонітет ",'0'!#REF!,", середня висота ",'0'!#REF!," м, середній діаметр ",'0'!#REF!," см, повнота ",'0'!#REF!,","," запас на 1 га ",'0'!#REF!," м3/га, склад насадження ",'0'!#REF!,", вік ",'0'!#REF!," р., ","категорія захисності ",'0'!#REF!,", ТЛУ ",'0'!#REF!,". Повідомлення про погіршення санітарного стану насадження представлено. ",IF('0'!#REF!="С",'3'!$AQ$3,"")),0)</f>
        <v>0</v>
      </c>
      <c r="B40" s="418"/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418"/>
      <c r="AL40" s="75">
        <f>IFERROR(CONCATENATE('0'!#REF!," лісництво, ",'0'!#REF!),0)</f>
        <v>0</v>
      </c>
      <c r="AM40" s="27">
        <v>38</v>
      </c>
    </row>
    <row r="41" spans="1:39" ht="114" customHeight="1">
      <c r="A41" s="418" t="str">
        <f>IFERROR(CONCATENATE("Квартал ",'0'!$B33,", виділ ",'0'!$C33,"(",'0'!$D33,"), ","площа виділу ",'0'!$E33," га, (в рубку ",'0'!$F33," га), бонітет ",'0'!$K33,", середня висота ",'0'!$L33," м, середній діаметр ",'0'!$M33," см, повнота ",'0'!$I33,","," запас на 1 га ",'0'!$N33," м3/га, склад насадження ",'0'!$G33,", вік ",'0'!$H33," р., ","категорія захисності ",'0'!$O33,", ТЛУ ",'0'!$J33,". Повідомлення про погіршення санітарного стану насадження представлено. ",IF('0'!$P33="С",'3'!$AQ$3,"")),0)</f>
        <v xml:space="preserve">Квартал 83, виділ 15(2), площа виділу 5,7 га, (в рубку 0,1 га), бонітет 1а, середня висота 26 м, середній діаметр 28 см, повнота 0,7, запас на 1 га 350 м3/га, склад насадження 7Сз3Бп+Влч+Дз+Ос, вік 65 р., категорія захисності 4, ТЛУ В4ДС. Повідомлення про погіршення санітарного стану насадження представлено. 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/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75" t="str">
        <f>IFERROR(CONCATENATE('0'!$A33," лісництво, ",'0'!$W33),0)</f>
        <v>Єльнівське лісництво, КВШ, Пониження РГВ</v>
      </c>
      <c r="AM41" s="27">
        <v>39</v>
      </c>
    </row>
    <row r="42" spans="1:39" ht="114" customHeight="1">
      <c r="A42" s="418" t="str">
        <f>IFERROR(CONCATENATE("Квартал ",'0'!$B34,", виділ ",'0'!$C34,"(",'0'!$D34,"), ","площа виділу ",'0'!$E34," га, (в рубку ",'0'!$F34," га), бонітет ",'0'!$K34,", середня висота ",'0'!$L34," м, середній діаметр ",'0'!$M34," см, повнота ",'0'!$I34,","," запас на 1 га ",'0'!$N34," м3/га, склад насадження ",'0'!$G34,", вік ",'0'!$H34," р., ","категорія захисності ",'0'!$O34,", ТЛУ ",'0'!$J34,". Повідомлення про погіршення санітарного стану насадження представлено. ",IF('0'!$P34="С",'3'!$AQ$3,"")),0)</f>
        <v xml:space="preserve">Квартал 86, виділ 12(2), площа виділу 4,3 га, (в рубку 0,3 га), бонітет 1, середня висота 21 м, середній діаметр 24 см, повнота 0,7, запас на 1 га 300 м3/га, склад насадження 10Сз, вік 56 р., категорія захисності 4, ТЛУ А2С. Повідомлення про погіршення санітарного стану насадження представлено. </v>
      </c>
      <c r="B42" s="418"/>
      <c r="C42" s="418"/>
      <c r="D42" s="418"/>
      <c r="E42" s="418"/>
      <c r="F42" s="418"/>
      <c r="G42" s="418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  <c r="T42" s="418"/>
      <c r="U42" s="418"/>
      <c r="V42" s="418"/>
      <c r="W42" s="418"/>
      <c r="X42" s="418"/>
      <c r="Y42" s="418"/>
      <c r="Z42" s="418"/>
      <c r="AA42" s="418"/>
      <c r="AB42" s="418"/>
      <c r="AC42" s="418"/>
      <c r="AD42" s="418"/>
      <c r="AE42" s="418"/>
      <c r="AF42" s="418"/>
      <c r="AG42" s="418"/>
      <c r="AH42" s="418"/>
      <c r="AI42" s="418"/>
      <c r="AJ42" s="418"/>
      <c r="AK42" s="418"/>
      <c r="AL42" s="75" t="str">
        <f>IFERROR(CONCATENATE('0'!$A34," лісництво, ",'0'!$W34),0)</f>
        <v>Єльнівське лісництво, Пожежа мин.років, КВШ</v>
      </c>
      <c r="AM42" s="27">
        <v>40</v>
      </c>
    </row>
    <row r="43" spans="1:39" ht="114" customHeight="1">
      <c r="A43" s="418" t="str">
        <f>IFERROR(CONCATENATE("Квартал ",'0'!$B35,", виділ ",'0'!$C35,"(",'0'!$D35,"), ","площа виділу ",'0'!$E35," га, (в рубку ",'0'!$F35," га), бонітет ",'0'!$K35,", середня висота ",'0'!$L35," м, середній діаметр ",'0'!$M35," см, повнота ",'0'!$I35,","," запас на 1 га ",'0'!$N35," м3/га, склад насадження ",'0'!$G35,", вік ",'0'!$H35," р., ","категорія захисності ",'0'!$O35,", ТЛУ ",'0'!$J35,". Повідомлення про погіршення санітарного стану насадження представлено. ",IF('0'!$P35="С",'3'!$AQ$3,"")),0)</f>
        <v xml:space="preserve">Квартал 76, виділ 16(1), площа виділу 3,9 га, (в рубку 0,9 га), бонітет 2, середня висота 11 м, середній діаметр 12 см, повнота 0,6, запас на 1 га 95 м3/га, склад насадження 9Сз1Бп, вік 35 р., категорія захисності 4, ТЛУ В2ДС. Повідомлення про погіршення санітарного стану насадження представлено. </v>
      </c>
      <c r="B43" s="418"/>
      <c r="C43" s="418"/>
      <c r="D43" s="418"/>
      <c r="E43" s="418"/>
      <c r="F43" s="418"/>
      <c r="G43" s="418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  <c r="T43" s="418"/>
      <c r="U43" s="418"/>
      <c r="V43" s="418"/>
      <c r="W43" s="418"/>
      <c r="X43" s="418"/>
      <c r="Y43" s="418"/>
      <c r="Z43" s="418"/>
      <c r="AA43" s="418"/>
      <c r="AB43" s="418"/>
      <c r="AC43" s="418"/>
      <c r="AD43" s="418"/>
      <c r="AE43" s="418"/>
      <c r="AF43" s="418"/>
      <c r="AG43" s="418"/>
      <c r="AH43" s="418"/>
      <c r="AI43" s="418"/>
      <c r="AJ43" s="418"/>
      <c r="AK43" s="418"/>
      <c r="AL43" s="75" t="str">
        <f>IFERROR(CONCATENATE('0'!$A35," лісництво, ",'0'!$W35),0)</f>
        <v>Єльнівське лісництво, КВШ, Пониження РГВ</v>
      </c>
      <c r="AM43" s="27">
        <v>41</v>
      </c>
    </row>
    <row r="44" spans="1:39" ht="114" customHeight="1">
      <c r="A44" s="418" t="str">
        <f>IFERROR(CONCATENATE("Квартал ",'0'!$B36,", виділ ",'0'!$C36,"(",'0'!$D36,"), ","площа виділу ",'0'!$E36," га, (в рубку ",'0'!$F36," га), бонітет ",'0'!$K36,", середня висота ",'0'!$L36," м, середній діаметр ",'0'!$M36," см, повнота ",'0'!$I36,","," запас на 1 га ",'0'!$N36," м3/га, склад насадження ",'0'!$G36,", вік ",'0'!$H36," р., ","категорія захисності ",'0'!$O36,", ТЛУ ",'0'!$J36,". Повідомлення про погіршення санітарного стану насадження представлено. ",IF('0'!$P36="С",'3'!$AQ$3,"")),0)</f>
        <v xml:space="preserve">Квартал , виділ (), площа виділу  га, (в рубку 9,5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44" s="418"/>
      <c r="C44" s="418"/>
      <c r="D44" s="418"/>
      <c r="E44" s="418"/>
      <c r="F44" s="418"/>
      <c r="G44" s="418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  <c r="T44" s="418"/>
      <c r="U44" s="418"/>
      <c r="V44" s="418"/>
      <c r="W44" s="418"/>
      <c r="X44" s="418"/>
      <c r="Y44" s="418"/>
      <c r="Z44" s="418"/>
      <c r="AA44" s="418"/>
      <c r="AB44" s="418"/>
      <c r="AC44" s="418"/>
      <c r="AD44" s="418"/>
      <c r="AE44" s="418"/>
      <c r="AF44" s="418"/>
      <c r="AG44" s="418"/>
      <c r="AH44" s="418"/>
      <c r="AI44" s="418"/>
      <c r="AJ44" s="418"/>
      <c r="AK44" s="418"/>
      <c r="AL44" s="75" t="str">
        <f>IFERROR(CONCATENATE('0'!$A36," лісництво, ",'0'!$W36),0)</f>
        <v xml:space="preserve">Разом СРС: лісництво, </v>
      </c>
      <c r="AM44" s="27">
        <v>42</v>
      </c>
    </row>
    <row r="45" spans="1:39" ht="114" customHeight="1">
      <c r="A45" s="418">
        <f>IFERROR(CONCATENATE("Квартал ",'0'!#REF!,", виділ ",'0'!#REF!,"(",'0'!#REF!,"), ","площа виділу ",'0'!#REF!," га, (в рубку ",'0'!#REF!," га), бонітет ",'0'!#REF!,", середня висота ",'0'!#REF!," м, середній діаметр ",'0'!#REF!," см, повнота ",'0'!#REF!,","," запас на 1 га ",'0'!#REF!," м3/га, склад насадження ",'0'!#REF!,", вік ",'0'!#REF!," р., ","категорія захисності ",'0'!#REF!,", ТЛУ ",'0'!#REF!,". Повідомлення про погіршення санітарного стану насадження представлено. ",IF('0'!#REF!="С",'3'!$AQ$3,"")),0)</f>
        <v>0</v>
      </c>
      <c r="B45" s="418"/>
      <c r="C45" s="418"/>
      <c r="D45" s="418"/>
      <c r="E45" s="418"/>
      <c r="F45" s="418"/>
      <c r="G45" s="418"/>
      <c r="H45" s="418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418"/>
      <c r="T45" s="418"/>
      <c r="U45" s="418"/>
      <c r="V45" s="418"/>
      <c r="W45" s="418"/>
      <c r="X45" s="418"/>
      <c r="Y45" s="418"/>
      <c r="Z45" s="418"/>
      <c r="AA45" s="418"/>
      <c r="AB45" s="418"/>
      <c r="AC45" s="418"/>
      <c r="AD45" s="418"/>
      <c r="AE45" s="418"/>
      <c r="AF45" s="418"/>
      <c r="AG45" s="418"/>
      <c r="AH45" s="418"/>
      <c r="AI45" s="418"/>
      <c r="AJ45" s="418"/>
      <c r="AK45" s="418"/>
      <c r="AL45" s="75">
        <f>IFERROR(CONCATENATE('0'!#REF!," лісництво, ",'0'!#REF!),0)</f>
        <v>0</v>
      </c>
      <c r="AM45" s="27">
        <v>43</v>
      </c>
    </row>
    <row r="46" spans="1:39" ht="114" customHeight="1">
      <c r="A46" s="418" t="str">
        <f>IFERROR(CONCATENATE("Квартал ",'0'!$B37,", виділ ",'0'!$C37,"(",'0'!$D37,"), ","площа виділу ",'0'!$E37," га, (в рубку ",'0'!$F37," га), бонітет ",'0'!$K37,", середня висота ",'0'!$L37," м, середній діаметр ",'0'!$M37," см, повнота ",'0'!$I37,","," запас на 1 га ",'0'!$N37," м3/га, склад насадження ",'0'!$G37,", вік ",'0'!$H37," р., ","категорія захисності ",'0'!$O37,", ТЛУ ",'0'!$J37,". Повідомлення про погіршення санітарного стану насадження представлено. ",IF('0'!$P37="С",'3'!$AQ$3,"")),0)</f>
        <v xml:space="preserve">Квартал 24, виділ 15(6), площа виділу 3,6 га, (в рубку 0,3 га), бонітет 2, середня висота 16 м, середній діаметр 18 см, повнота 0,8, запас на 1 га 240 м3/га, склад насадження 8Сз(44)2Сз(70), вік 44 р., категорія захисності ОЗЛД, ТЛУ В2ДС. Повідомлення про погіршення санітарного стану насадження представлено. </v>
      </c>
      <c r="B46" s="418"/>
      <c r="C46" s="418"/>
      <c r="D46" s="418"/>
      <c r="E46" s="418"/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  <c r="T46" s="418"/>
      <c r="U46" s="418"/>
      <c r="V46" s="418"/>
      <c r="W46" s="418"/>
      <c r="X46" s="418"/>
      <c r="Y46" s="418"/>
      <c r="Z46" s="418"/>
      <c r="AA46" s="418"/>
      <c r="AB46" s="418"/>
      <c r="AC46" s="418"/>
      <c r="AD46" s="418"/>
      <c r="AE46" s="418"/>
      <c r="AF46" s="418"/>
      <c r="AG46" s="418"/>
      <c r="AH46" s="418"/>
      <c r="AI46" s="418"/>
      <c r="AJ46" s="418"/>
      <c r="AK46" s="418"/>
      <c r="AL46" s="75" t="str">
        <f>IFERROR(CONCATENATE('0'!$A37," лісництво, ",'0'!$W37),0)</f>
        <v>Любонське лісництво, КВШ, Пониження РГВ</v>
      </c>
      <c r="AM46" s="27">
        <v>44</v>
      </c>
    </row>
    <row r="47" spans="1:39" ht="114" customHeight="1">
      <c r="A47" s="418" t="str">
        <f>IFERROR(CONCATENATE("Квартал ",'0'!$B38,", виділ ",'0'!$C38,"(",'0'!$D38,"), ","площа виділу ",'0'!$E38," га, (в рубку ",'0'!$F38," га), бонітет ",'0'!$K38,", середня висота ",'0'!$L38," м, середній діаметр ",'0'!$M38," см, повнота ",'0'!$I38,","," запас на 1 га ",'0'!$N38," м3/га, склад насадження ",'0'!$G38,", вік ",'0'!$H38," р., ","категорія захисності ",'0'!$O38,", ТЛУ ",'0'!$J38,". Повідомлення про погіршення санітарного стану насадження представлено. ",IF('0'!$P38="С",'3'!$AQ$3,"")),0)</f>
        <v xml:space="preserve">Квартал 33, виділ 23(1), площа виділу 1,7 га, (в рубку 0,9 га), бонітет 1а, середня висота 22 м, середній діаметр 24 см, повнота 0,8, запас на 1 га 360 м3/га, склад насадження 9Сз1Ос+Дз, вік 48 р., категорія захисності 3, ТЛУ В3ДС. Повідомлення про погіршення санітарного стану насадження представлено. </v>
      </c>
      <c r="B47" s="418"/>
      <c r="C47" s="418"/>
      <c r="D47" s="418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8"/>
      <c r="X47" s="418"/>
      <c r="Y47" s="418"/>
      <c r="Z47" s="418"/>
      <c r="AA47" s="418"/>
      <c r="AB47" s="418"/>
      <c r="AC47" s="418"/>
      <c r="AD47" s="418"/>
      <c r="AE47" s="418"/>
      <c r="AF47" s="418"/>
      <c r="AG47" s="418"/>
      <c r="AH47" s="418"/>
      <c r="AI47" s="418"/>
      <c r="AJ47" s="418"/>
      <c r="AK47" s="418"/>
      <c r="AL47" s="75" t="str">
        <f>IFERROR(CONCATENATE('0'!$A38," лісництво, ",'0'!$W38),0)</f>
        <v>Любонське лісництво, КВШ, Пониження РГВ</v>
      </c>
      <c r="AM47" s="27">
        <v>45</v>
      </c>
    </row>
    <row r="48" spans="1:39" ht="114" customHeight="1">
      <c r="A48" s="418" t="str">
        <f>IFERROR(CONCATENATE("Квартал ",'0'!$B39,", виділ ",'0'!$C39,"(",'0'!$D39,"), ","площа виділу ",'0'!$E39," га, (в рубку ",'0'!$F39," га), бонітет ",'0'!$K39,", середня висота ",'0'!$L39," м, середній діаметр ",'0'!$M39," см, повнота ",'0'!$I39,","," запас на 1 га ",'0'!$N39," м3/га, склад насадження ",'0'!$G39,", вік ",'0'!$H39," р., ","категорія захисності ",'0'!$O39,", ТЛУ ",'0'!$J39,". Повідомлення про погіршення санітарного стану насадження представлено. ",IF('0'!$P39="С",'3'!$AQ$3,"")),0)</f>
        <v xml:space="preserve">Квартал 7, виділ 14(2), площа виділу 2,1 га, (в рубку 0,4 га), бонітет 1а, середня висота 22 м, середній діаметр 26 см, повнота 0,9, запас на 1 га 400 м3/га, склад насадження 10Сз, вік 49 р., категорія захисності 2, ТЛУ В3ДС. Повідомлення про погіршення санітарного стану насадження представлено. </v>
      </c>
      <c r="B48" s="418"/>
      <c r="C48" s="418"/>
      <c r="D48" s="418"/>
      <c r="E48" s="418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  <c r="Z48" s="418"/>
      <c r="AA48" s="418"/>
      <c r="AB48" s="418"/>
      <c r="AC48" s="418"/>
      <c r="AD48" s="418"/>
      <c r="AE48" s="418"/>
      <c r="AF48" s="418"/>
      <c r="AG48" s="418"/>
      <c r="AH48" s="418"/>
      <c r="AI48" s="418"/>
      <c r="AJ48" s="418"/>
      <c r="AK48" s="418"/>
      <c r="AL48" s="75" t="str">
        <f>IFERROR(CONCATENATE('0'!$A39," лісництво, ",'0'!$W39),0)</f>
        <v>Любонське лісництво, Антропогенний фактор (незаконний видобуток бурштину), пожежа мин. років</v>
      </c>
      <c r="AM48" s="27">
        <v>46</v>
      </c>
    </row>
    <row r="49" spans="1:39" ht="114" customHeight="1">
      <c r="A49" s="418">
        <f>IFERROR(CONCATENATE("Квартал ",'0'!#REF!,", виділ ",'0'!#REF!,"(",'0'!#REF!,"), ","площа виділу ",'0'!#REF!," га, (в рубку ",'0'!#REF!," га), бонітет ",'0'!#REF!,", середня висота ",'0'!#REF!," м, середній діаметр ",'0'!#REF!," см, повнота ",'0'!#REF!,","," запас на 1 га ",'0'!#REF!," м3/га, склад насадження ",'0'!#REF!,", вік ",'0'!#REF!," р., ","категорія захисності ",'0'!#REF!,", ТЛУ ",'0'!#REF!,". Повідомлення про погіршення санітарного стану насадження представлено. ",IF('0'!#REF!="С",'3'!$AQ$3,"")),0)</f>
        <v>0</v>
      </c>
      <c r="B49" s="418"/>
      <c r="C49" s="418"/>
      <c r="D49" s="418"/>
      <c r="E49" s="418"/>
      <c r="F49" s="418"/>
      <c r="G49" s="418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  <c r="T49" s="418"/>
      <c r="U49" s="418"/>
      <c r="V49" s="418"/>
      <c r="W49" s="418"/>
      <c r="X49" s="418"/>
      <c r="Y49" s="418"/>
      <c r="Z49" s="418"/>
      <c r="AA49" s="418"/>
      <c r="AB49" s="418"/>
      <c r="AC49" s="418"/>
      <c r="AD49" s="418"/>
      <c r="AE49" s="418"/>
      <c r="AF49" s="418"/>
      <c r="AG49" s="418"/>
      <c r="AH49" s="418"/>
      <c r="AI49" s="418"/>
      <c r="AJ49" s="418"/>
      <c r="AK49" s="418"/>
      <c r="AL49" s="75">
        <f>IFERROR(CONCATENATE('0'!#REF!," лісництво, ",'0'!#REF!),0)</f>
        <v>0</v>
      </c>
      <c r="AM49" s="27">
        <v>47</v>
      </c>
    </row>
    <row r="50" spans="1:39" ht="114" customHeight="1">
      <c r="A50" s="418" t="str">
        <f>IFERROR(CONCATENATE("Квартал ",'0'!$B40,", виділ ",'0'!$C40,"(",'0'!$D40,"), ","площа виділу ",'0'!$E40," га, (в рубку ",'0'!$F40," га), бонітет ",'0'!$K40,", середня висота ",'0'!$L40," м, середній діаметр ",'0'!$M40," см, повнота ",'0'!$I40,","," запас на 1 га ",'0'!$N40," м3/га, склад насадження ",'0'!$G40,", вік ",'0'!$H40," р., ","категорія захисності ",'0'!$O40,", ТЛУ ",'0'!$J40,". Повідомлення про погіршення санітарного стану насадження представлено. ",IF('0'!$P40="С",'3'!$AQ$3,"")),0)</f>
        <v xml:space="preserve">Квартал 14, виділ 19(13), площа виділу 19 га, (в рубку 0,1 га), бонітет 2, середня висота 16 м, середній діаметр 16 см, повнота 0,8, запас на 1 га 220 м3/га, склад насадження 9Сз1Бп+Влч, вік 47 р., категорія захисності 4, ТЛУ А2С. Повідомлення про погіршення санітарного стану насадження представлено. </v>
      </c>
      <c r="B50" s="418"/>
      <c r="C50" s="418"/>
      <c r="D50" s="418"/>
      <c r="E50" s="418"/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8"/>
      <c r="AC50" s="418"/>
      <c r="AD50" s="418"/>
      <c r="AE50" s="418"/>
      <c r="AF50" s="418"/>
      <c r="AG50" s="418"/>
      <c r="AH50" s="418"/>
      <c r="AI50" s="418"/>
      <c r="AJ50" s="418"/>
      <c r="AK50" s="418"/>
      <c r="AL50" s="75" t="str">
        <f>IFERROR(CONCATENATE('0'!$A40," лісництво, ",'0'!$W40),0)</f>
        <v>Любонське лісництво, КВШ, Пониження РГВ</v>
      </c>
      <c r="AM50" s="27">
        <v>48</v>
      </c>
    </row>
    <row r="51" spans="1:39" ht="114" customHeight="1">
      <c r="A51" s="418" t="str">
        <f>IFERROR(CONCATENATE("Квартал ",'0'!$B41,", виділ ",'0'!$C41,"(",'0'!$D41,"), ","площа виділу ",'0'!$E41," га, (в рубку ",'0'!$F41," га), бонітет ",'0'!$K41,", середня висота ",'0'!$L41," м, середній діаметр ",'0'!$M41," см, повнота ",'0'!$I41,","," запас на 1 га ",'0'!$N41," м3/га, склад насадження ",'0'!$G41,", вік ",'0'!$H41," р., ","категорія захисності ",'0'!$O41,", ТЛУ ",'0'!$J41,". Повідомлення про погіршення санітарного стану насадження представлено. ",IF('0'!$P41="С",'3'!$AQ$3,"")),0)</f>
        <v xml:space="preserve">Квартал 14, виділ 19(12), площа виділу 19 га, (в рубку 0,1 га), бонітет 2, середня висота 16 м, середній діаметр 16 см, повнота 0,8, запас на 1 га 220 м3/га, склад насадження 9Сз1Бп+Влч, вік 47 р., категорія захисності 4, ТЛУ А2С. Повідомлення про погіршення санітарного стану насадження представлено. </v>
      </c>
      <c r="B51" s="418"/>
      <c r="C51" s="418"/>
      <c r="D51" s="418"/>
      <c r="E51" s="418"/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  <c r="T51" s="418"/>
      <c r="U51" s="418"/>
      <c r="V51" s="418"/>
      <c r="W51" s="418"/>
      <c r="X51" s="418"/>
      <c r="Y51" s="418"/>
      <c r="Z51" s="418"/>
      <c r="AA51" s="418"/>
      <c r="AB51" s="418"/>
      <c r="AC51" s="418"/>
      <c r="AD51" s="418"/>
      <c r="AE51" s="418"/>
      <c r="AF51" s="418"/>
      <c r="AG51" s="418"/>
      <c r="AH51" s="418"/>
      <c r="AI51" s="418"/>
      <c r="AJ51" s="418"/>
      <c r="AK51" s="418"/>
      <c r="AL51" s="75" t="str">
        <f>IFERROR(CONCATENATE('0'!$A41," лісництво, ",'0'!$W41),0)</f>
        <v>Любонське лісництво, КВШ, Пониження РГВ</v>
      </c>
      <c r="AM51" s="27">
        <v>49</v>
      </c>
    </row>
    <row r="52" spans="1:39" ht="114" customHeight="1">
      <c r="A52" s="418" t="str">
        <f>IFERROR(CONCATENATE("Квартал ",'0'!$B42,", виділ ",'0'!$C42,"(",'0'!$D42,"), ","площа виділу ",'0'!$E42," га, (в рубку ",'0'!$F42," га), бонітет ",'0'!$K42,", середня висота ",'0'!$L42," м, середній діаметр ",'0'!$M42," см, повнота ",'0'!$I42,","," запас на 1 га ",'0'!$N42," м3/га, склад насадження ",'0'!$G42,", вік ",'0'!$H42," р., ","категорія захисності ",'0'!$O42,", ТЛУ ",'0'!$J42,". Повідомлення про погіршення санітарного стану насадження представлено. ",IF('0'!$P42="С",'3'!$AQ$3,"")),0)</f>
        <v xml:space="preserve">Квартал 63, виділ 12(1), площа виділу 6,9 га, (в рубку 0,3 га), бонітет 1, середня висота 25 м, середній діаметр 28 см, повнота 0,6, запас на 1 га 325 м3/га, склад насадження 9Сз1Бп, вік 80 р., категорія захисності ОЗЛД, ТЛУ В4ДС. Повідомлення про погіршення санітарного стану насадження представлено. </v>
      </c>
      <c r="B52" s="418"/>
      <c r="C52" s="418"/>
      <c r="D52" s="418"/>
      <c r="E52" s="418"/>
      <c r="F52" s="418"/>
      <c r="G52" s="418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  <c r="T52" s="418"/>
      <c r="U52" s="418"/>
      <c r="V52" s="418"/>
      <c r="W52" s="418"/>
      <c r="X52" s="418"/>
      <c r="Y52" s="418"/>
      <c r="Z52" s="418"/>
      <c r="AA52" s="418"/>
      <c r="AB52" s="418"/>
      <c r="AC52" s="418"/>
      <c r="AD52" s="418"/>
      <c r="AE52" s="418"/>
      <c r="AF52" s="418"/>
      <c r="AG52" s="418"/>
      <c r="AH52" s="418"/>
      <c r="AI52" s="418"/>
      <c r="AJ52" s="418"/>
      <c r="AK52" s="418"/>
      <c r="AL52" s="75" t="str">
        <f>IFERROR(CONCATENATE('0'!$A42," лісництво, ",'0'!$W42),0)</f>
        <v>Любонське лісництво, КВШ, Пониження РГВ</v>
      </c>
      <c r="AM52" s="27">
        <v>50</v>
      </c>
    </row>
    <row r="53" spans="1:39" ht="114" customHeight="1">
      <c r="A53" s="418" t="str">
        <f>IFERROR(CONCATENATE("Квартал ",'0'!$B43,", виділ ",'0'!$C43,"(",'0'!$D43,"), ","площа виділу ",'0'!$E43," га, (в рубку ",'0'!$F43," га), бонітет ",'0'!$K43,", середня висота ",'0'!$L43," м, середній діаметр ",'0'!$M43," см, повнота ",'0'!$I43,","," запас на 1 га ",'0'!$N43," м3/га, склад насадження ",'0'!$G43,", вік ",'0'!$H43," р., ","категорія захисності ",'0'!$O43,", ТЛУ ",'0'!$J43,". Повідомлення про погіршення санітарного стану насадження представлено. ",IF('0'!$P43="С",'3'!$AQ$3,"")),0)</f>
        <v xml:space="preserve">Квартал 63, виділ 13(1), площа виділу 5,1 га, (в рубку 0,3 га), бонітет 1б, середня висота 24 м, середній діаметр 22 см, повнота 0,9, запас на 1 га 400 м3/га, склад насадження 9Сз1Бп, вік 48 р., категорія захисності ОЗЛД, ТЛУ В3ДС. Повідомлення про погіршення санітарного стану насадження представлено. </v>
      </c>
      <c r="B53" s="418"/>
      <c r="C53" s="418"/>
      <c r="D53" s="418"/>
      <c r="E53" s="418"/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8"/>
      <c r="W53" s="418"/>
      <c r="X53" s="418"/>
      <c r="Y53" s="418"/>
      <c r="Z53" s="418"/>
      <c r="AA53" s="418"/>
      <c r="AB53" s="418"/>
      <c r="AC53" s="418"/>
      <c r="AD53" s="418"/>
      <c r="AE53" s="418"/>
      <c r="AF53" s="418"/>
      <c r="AG53" s="418"/>
      <c r="AH53" s="418"/>
      <c r="AI53" s="418"/>
      <c r="AJ53" s="418"/>
      <c r="AK53" s="418"/>
      <c r="AL53" s="75" t="str">
        <f>IFERROR(CONCATENATE('0'!$A43," лісництво, ",'0'!$W43),0)</f>
        <v>Любонське лісництво, КВШ, Пониження РГВ</v>
      </c>
      <c r="AM53" s="27">
        <v>51</v>
      </c>
    </row>
    <row r="54" spans="1:39" ht="114" customHeight="1">
      <c r="A54" s="418" t="str">
        <f>IFERROR(CONCATENATE("Квартал ",'0'!$B44,", виділ ",'0'!$C44,"(",'0'!$D44,"), ","площа виділу ",'0'!$E44," га, (в рубку ",'0'!$F44," га), бонітет ",'0'!$K44,", середня висота ",'0'!$L44," м, середній діаметр ",'0'!$M44," см, повнота ",'0'!$I44,","," запас на 1 га ",'0'!$N44," м3/га, склад насадження ",'0'!$G44,", вік ",'0'!$H44," р., ","категорія захисності ",'0'!$O44,", ТЛУ ",'0'!$J44,". Повідомлення про погіршення санітарного стану насадження представлено. ",IF('0'!$P44="С",'3'!$AQ$3,"")),0)</f>
        <v xml:space="preserve">Квартал 55, виділ 18(1), площа виділу 12,8 га, (в рубку 0,4 га), бонітет 1, середня висота 26 м, середній діаметр 32 см, повнота 0,8, запас на 1 га 440 м3/га, склад насадження 8Сз1Дз1Бп+Влч+Гз, вік 80 р., категорія захисності 3, ТЛУ В3ДС. Повідомлення про погіршення санітарного стану насадження представлено. </v>
      </c>
      <c r="B54" s="418"/>
      <c r="C54" s="418"/>
      <c r="D54" s="418"/>
      <c r="E54" s="418"/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8"/>
      <c r="U54" s="418"/>
      <c r="V54" s="418"/>
      <c r="W54" s="418"/>
      <c r="X54" s="418"/>
      <c r="Y54" s="418"/>
      <c r="Z54" s="418"/>
      <c r="AA54" s="418"/>
      <c r="AB54" s="418"/>
      <c r="AC54" s="418"/>
      <c r="AD54" s="418"/>
      <c r="AE54" s="418"/>
      <c r="AF54" s="418"/>
      <c r="AG54" s="418"/>
      <c r="AH54" s="418"/>
      <c r="AI54" s="418"/>
      <c r="AJ54" s="418"/>
      <c r="AK54" s="418"/>
      <c r="AL54" s="75" t="str">
        <f>IFERROR(CONCATENATE('0'!$A44," лісництво, ",'0'!$W44),0)</f>
        <v>Любонське лісництво, КВШ, Пониження РГВ</v>
      </c>
      <c r="AM54" s="27">
        <v>52</v>
      </c>
    </row>
    <row r="55" spans="1:39" ht="114" customHeight="1">
      <c r="A55" s="418" t="str">
        <f>IFERROR(CONCATENATE("Квартал ",'0'!$B45,", виділ ",'0'!$C45,"(",'0'!$D45,"), ","площа виділу ",'0'!$E45," га, (в рубку ",'0'!$F45," га), бонітет ",'0'!$K45,", середня висота ",'0'!$L45," м, середній діаметр ",'0'!$M45," см, повнота ",'0'!$I45,","," запас на 1 га ",'0'!$N45," м3/га, склад насадження ",'0'!$G45,", вік ",'0'!$H45," р., ","категорія захисності ",'0'!$O45,", ТЛУ ",'0'!$J45,". Повідомлення про погіршення санітарного стану насадження представлено. ",IF('0'!$P45="С",'3'!$AQ$3,"")),0)</f>
        <v xml:space="preserve">Квартал 40, виділ 17(2), площа виділу 1,9 га, (в рубку 0,4 га), бонітет 2, середня висота 25 м, середній діаметр 32 см, повнота 0,6, запас на 1 га 295 м3/га, склад насадження 10Сз+Бп, вік 90 р., категорія захисності 3, ТЛУ А3С. Повідомлення про погіршення санітарного стану насадження представлено. </v>
      </c>
      <c r="B55" s="418"/>
      <c r="C55" s="418"/>
      <c r="D55" s="418"/>
      <c r="E55" s="418"/>
      <c r="F55" s="418"/>
      <c r="G55" s="418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  <c r="Z55" s="418"/>
      <c r="AA55" s="418"/>
      <c r="AB55" s="418"/>
      <c r="AC55" s="418"/>
      <c r="AD55" s="418"/>
      <c r="AE55" s="418"/>
      <c r="AF55" s="418"/>
      <c r="AG55" s="418"/>
      <c r="AH55" s="418"/>
      <c r="AI55" s="418"/>
      <c r="AJ55" s="418"/>
      <c r="AK55" s="418"/>
      <c r="AL55" s="75" t="str">
        <f>IFERROR(CONCATENATE('0'!$A45," лісництво, ",'0'!$W45),0)</f>
        <v>Любонське лісництво, КВШ, Пониження РГВ, вітровал, бурелом</v>
      </c>
      <c r="AM55" s="27">
        <v>53</v>
      </c>
    </row>
    <row r="56" spans="1:39" ht="114" customHeight="1">
      <c r="A56" s="418" t="str">
        <f>IFERROR(CONCATENATE("Квартал ",'0'!$B46,", виділ ",'0'!$C46,"(",'0'!$D46,"), ","площа виділу ",'0'!$E46," га, (в рубку ",'0'!$F46," га), бонітет ",'0'!$K46,", середня висота ",'0'!$L46," м, середній діаметр ",'0'!$M46," см, повнота ",'0'!$I46,","," запас на 1 га ",'0'!$N46," м3/га, склад насадження ",'0'!$G46,", вік ",'0'!$H46," р., ","категорія захисності ",'0'!$O46,", ТЛУ ",'0'!$J46,". Повідомлення про погіршення санітарного стану насадження представлено. ",IF('0'!$P46="С",'3'!$AQ$3,"")),0)</f>
        <v xml:space="preserve">Квартал 60, виділ 7(2), площа виділу 2,3 га, (в рубку 0,3 га), бонітет 1, середня висота 24 м, середній діаметр 28 см, повнота 0,7, запас на 1 га 290 м3/га, склад насадження 6Сз2Влч2Бп, вік 70 р., категорія захисності 3, ТЛУ С3ГДС. Повідомлення про погіршення санітарного стану насадження представлено. </v>
      </c>
      <c r="B56" s="418"/>
      <c r="C56" s="418"/>
      <c r="D56" s="418"/>
      <c r="E56" s="418"/>
      <c r="F56" s="418"/>
      <c r="G56" s="418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418"/>
      <c r="X56" s="418"/>
      <c r="Y56" s="418"/>
      <c r="Z56" s="418"/>
      <c r="AA56" s="418"/>
      <c r="AB56" s="418"/>
      <c r="AC56" s="418"/>
      <c r="AD56" s="418"/>
      <c r="AE56" s="418"/>
      <c r="AF56" s="418"/>
      <c r="AG56" s="418"/>
      <c r="AH56" s="418"/>
      <c r="AI56" s="418"/>
      <c r="AJ56" s="418"/>
      <c r="AK56" s="418"/>
      <c r="AL56" s="75" t="str">
        <f>IFERROR(CONCATENATE('0'!$A46," лісництво, ",'0'!$W46),0)</f>
        <v>Любонське лісництво, КВШ, Пониження РГВ</v>
      </c>
      <c r="AM56" s="27">
        <v>54</v>
      </c>
    </row>
    <row r="57" spans="1:39" ht="114" customHeight="1">
      <c r="A57" s="418" t="str">
        <f>IFERROR(CONCATENATE("Квартал ",'0'!$B47,", виділ ",'0'!$C47,"(",'0'!$D47,"), ","площа виділу ",'0'!$E47," га, (в рубку ",'0'!$F47," га), бонітет ",'0'!$K47,", середня висота ",'0'!$L47," м, середній діаметр ",'0'!$M47," см, повнота ",'0'!$I47,","," запас на 1 га ",'0'!$N47," м3/га, склад насадження ",'0'!$G47,", вік ",'0'!$H47," р., ","категорія захисності ",'0'!$O47,", ТЛУ ",'0'!$J47,". Повідомлення про погіршення санітарного стану насадження представлено. ",IF('0'!$P47="С",'3'!$AQ$3,"")),0)</f>
        <v xml:space="preserve">Квартал 54, виділ 45(8), площа виділу 8,7 га, (в рубку 0,2 га), бонітет 1а, середня висота 21 м, середній діаметр 24 см, повнота 0,9, запас на 1 га 400 м3/га, склад насадження 9Сз1Бп+Влч, вік 49 р., категорія захисності 4, ТЛУ В2ДС. Повідомлення про погіршення санітарного стану насадження представлено. </v>
      </c>
      <c r="B57" s="418"/>
      <c r="C57" s="418"/>
      <c r="D57" s="418"/>
      <c r="E57" s="418"/>
      <c r="F57" s="418"/>
      <c r="G57" s="418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  <c r="T57" s="418"/>
      <c r="U57" s="418"/>
      <c r="V57" s="418"/>
      <c r="W57" s="418"/>
      <c r="X57" s="418"/>
      <c r="Y57" s="418"/>
      <c r="Z57" s="418"/>
      <c r="AA57" s="418"/>
      <c r="AB57" s="418"/>
      <c r="AC57" s="418"/>
      <c r="AD57" s="418"/>
      <c r="AE57" s="418"/>
      <c r="AF57" s="418"/>
      <c r="AG57" s="418"/>
      <c r="AH57" s="418"/>
      <c r="AI57" s="418"/>
      <c r="AJ57" s="418"/>
      <c r="AK57" s="418"/>
      <c r="AL57" s="75" t="str">
        <f>IFERROR(CONCATENATE('0'!$A47," лісництво, ",'0'!$W47),0)</f>
        <v>Любонське лісництво, КВШ, Пониження РГВ</v>
      </c>
      <c r="AM57" s="27">
        <v>55</v>
      </c>
    </row>
    <row r="58" spans="1:39" ht="114" customHeight="1">
      <c r="A58" s="418">
        <f>IFERROR(CONCATENATE("Квартал ",'0'!#REF!,", виділ ",'0'!#REF!,"(",'0'!#REF!,"), ","площа виділу ",'0'!#REF!," га, (в рубку ",'0'!#REF!," га), бонітет ",'0'!#REF!,", середня висота ",'0'!#REF!," м, середній діаметр ",'0'!#REF!," см, повнота ",'0'!#REF!,","," запас на 1 га ",'0'!#REF!," м3/га, склад насадження ",'0'!#REF!,", вік ",'0'!#REF!," р., ","категорія захисності ",'0'!#REF!,", ТЛУ ",'0'!#REF!,". Повідомлення про погіршення санітарного стану насадження представлено. ",IF('0'!#REF!="С",'3'!$AQ$3,"")),0)</f>
        <v>0</v>
      </c>
      <c r="B58" s="418"/>
      <c r="C58" s="418"/>
      <c r="D58" s="418"/>
      <c r="E58" s="418"/>
      <c r="F58" s="418"/>
      <c r="G58" s="41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  <c r="T58" s="418"/>
      <c r="U58" s="418"/>
      <c r="V58" s="418"/>
      <c r="W58" s="418"/>
      <c r="X58" s="418"/>
      <c r="Y58" s="418"/>
      <c r="Z58" s="418"/>
      <c r="AA58" s="418"/>
      <c r="AB58" s="418"/>
      <c r="AC58" s="418"/>
      <c r="AD58" s="418"/>
      <c r="AE58" s="418"/>
      <c r="AF58" s="418"/>
      <c r="AG58" s="418"/>
      <c r="AH58" s="418"/>
      <c r="AI58" s="418"/>
      <c r="AJ58" s="418"/>
      <c r="AK58" s="418"/>
      <c r="AL58" s="75">
        <f>IFERROR(CONCATENATE('0'!#REF!," лісництво, ",'0'!#REF!),0)</f>
        <v>0</v>
      </c>
      <c r="AM58" s="27">
        <v>56</v>
      </c>
    </row>
    <row r="59" spans="1:39" ht="114" customHeight="1">
      <c r="A59" s="418" t="str">
        <f>IFERROR(CONCATENATE("Квартал ",'0'!$B48,", виділ ",'0'!$C48,"(",'0'!$D48,"), ","площа виділу ",'0'!$E48," га, (в рубку ",'0'!$F48," га), бонітет ",'0'!$K48,", середня висота ",'0'!$L48," м, середній діаметр ",'0'!$M48," см, повнота ",'0'!$I48,","," запас на 1 га ",'0'!$N48," м3/га, склад насадження ",'0'!$G48,", вік ",'0'!$H48," р., ","категорія захисності ",'0'!$O48,", ТЛУ ",'0'!$J48,". Повідомлення про погіршення санітарного стану насадження представлено. ",IF('0'!$P48="С",'3'!$AQ$3,"")),0)</f>
        <v xml:space="preserve">Квартал 24, виділ 16(4), площа виділу 6,3 га, (в рубку 0,2 га), бонітет 2, середня висота 16 м, середній діаметр 18 см, повнота 0,9, запас на 1 га 265 м3/га, склад насадження 10Сз, вік 45 р., категорія захисності ОЗЛД, ТЛУ В2ДС. Повідомлення про погіршення санітарного стану насадження представлено. </v>
      </c>
      <c r="B59" s="418"/>
      <c r="C59" s="418"/>
      <c r="D59" s="418"/>
      <c r="E59" s="418"/>
      <c r="F59" s="418"/>
      <c r="G59" s="418"/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  <c r="T59" s="418"/>
      <c r="U59" s="418"/>
      <c r="V59" s="418"/>
      <c r="W59" s="418"/>
      <c r="X59" s="418"/>
      <c r="Y59" s="418"/>
      <c r="Z59" s="418"/>
      <c r="AA59" s="418"/>
      <c r="AB59" s="418"/>
      <c r="AC59" s="418"/>
      <c r="AD59" s="418"/>
      <c r="AE59" s="418"/>
      <c r="AF59" s="418"/>
      <c r="AG59" s="418"/>
      <c r="AH59" s="418"/>
      <c r="AI59" s="418"/>
      <c r="AJ59" s="418"/>
      <c r="AK59" s="418"/>
      <c r="AL59" s="75" t="str">
        <f>IFERROR(CONCATENATE('0'!$A48," лісництво, ",'0'!$W48),0)</f>
        <v>Любонське лісництво, КВШ, Пониження РГВ</v>
      </c>
      <c r="AM59" s="27">
        <v>57</v>
      </c>
    </row>
    <row r="60" spans="1:39" ht="114" customHeight="1">
      <c r="A60" s="418" t="str">
        <f>IFERROR(CONCATENATE("Квартал ",'0'!$B49,", виділ ",'0'!$C49,"(",'0'!$D49,"), ","площа виділу ",'0'!$E49," га, (в рубку ",'0'!$F49," га), бонітет ",'0'!$K49,", середня висота ",'0'!$L49," м, середній діаметр ",'0'!$M49," см, повнота ",'0'!$I49,","," запас на 1 га ",'0'!$N49," м3/га, склад насадження ",'0'!$G49,", вік ",'0'!$H49," р., ","категорія захисності ",'0'!$O49,", ТЛУ ",'0'!$J49,". Повідомлення про погіршення санітарного стану насадження представлено. ",IF('0'!$P49="С",'3'!$AQ$3,"")),0)</f>
        <v xml:space="preserve">Квартал 24, виділ 16(3), площа виділу 6,3 га, (в рубку 0,4 га), бонітет 2, середня висота 16 м, середній діаметр 18 см, повнота 0,9, запас на 1 га 265 м3/га, склад насадження 10Сз, вік 45 р., категорія захисності ОЗЛД, ТЛУ В2ДС. Повідомлення про погіршення санітарного стану насадження представлено. </v>
      </c>
      <c r="B60" s="418"/>
      <c r="C60" s="418"/>
      <c r="D60" s="418"/>
      <c r="E60" s="418"/>
      <c r="F60" s="418"/>
      <c r="G60" s="418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  <c r="T60" s="418"/>
      <c r="U60" s="418"/>
      <c r="V60" s="418"/>
      <c r="W60" s="418"/>
      <c r="X60" s="418"/>
      <c r="Y60" s="418"/>
      <c r="Z60" s="418"/>
      <c r="AA60" s="418"/>
      <c r="AB60" s="418"/>
      <c r="AC60" s="418"/>
      <c r="AD60" s="418"/>
      <c r="AE60" s="418"/>
      <c r="AF60" s="418"/>
      <c r="AG60" s="418"/>
      <c r="AH60" s="418"/>
      <c r="AI60" s="418"/>
      <c r="AJ60" s="418"/>
      <c r="AK60" s="418"/>
      <c r="AL60" s="75" t="str">
        <f>IFERROR(CONCATENATE('0'!$A49," лісництво, ",'0'!$W49),0)</f>
        <v>Любонське лісництво, КВШ, Пониження РГВ</v>
      </c>
      <c r="AM60" s="27">
        <v>58</v>
      </c>
    </row>
    <row r="61" spans="1:39" ht="114" customHeight="1">
      <c r="A61" s="418" t="str">
        <f>IFERROR(CONCATENATE("Квартал ",'0'!$B50,", виділ ",'0'!$C50,"(",'0'!$D50,"), ","площа виділу ",'0'!$E50," га, (в рубку ",'0'!$F50," га), бонітет ",'0'!$K50,", середня висота ",'0'!$L50," м, середній діаметр ",'0'!$M50," см, повнота ",'0'!$I50,","," запас на 1 га ",'0'!$N50," м3/га, склад насадження ",'0'!$G50,", вік ",'0'!$H50," р., ","категорія захисності ",'0'!$O50,", ТЛУ ",'0'!$J50,". Повідомлення про погіршення санітарного стану насадження представлено. ",IF('0'!$P50="С",'3'!$AQ$3,"")),0)</f>
        <v xml:space="preserve">Квартал 24, виділ 16(2), площа виділу 6,3 га, (в рубку 0,2 га), бонітет 2, середня висота 16 м, середній діаметр 18 см, повнота 0,9, запас на 1 га 265 м3/га, склад насадження 10Сз, вік 45 р., категорія захисності ОЗЛД, ТЛУ В2ДС. Повідомлення про погіршення санітарного стану насадження представлено. </v>
      </c>
      <c r="B61" s="418"/>
      <c r="C61" s="418"/>
      <c r="D61" s="418"/>
      <c r="E61" s="418"/>
      <c r="F61" s="418"/>
      <c r="G61" s="418"/>
      <c r="H61" s="418"/>
      <c r="I61" s="418"/>
      <c r="J61" s="418"/>
      <c r="K61" s="418"/>
      <c r="L61" s="418"/>
      <c r="M61" s="418"/>
      <c r="N61" s="418"/>
      <c r="O61" s="418"/>
      <c r="P61" s="418"/>
      <c r="Q61" s="418"/>
      <c r="R61" s="418"/>
      <c r="S61" s="418"/>
      <c r="T61" s="418"/>
      <c r="U61" s="418"/>
      <c r="V61" s="418"/>
      <c r="W61" s="418"/>
      <c r="X61" s="418"/>
      <c r="Y61" s="418"/>
      <c r="Z61" s="418"/>
      <c r="AA61" s="418"/>
      <c r="AB61" s="418"/>
      <c r="AC61" s="418"/>
      <c r="AD61" s="418"/>
      <c r="AE61" s="418"/>
      <c r="AF61" s="418"/>
      <c r="AG61" s="418"/>
      <c r="AH61" s="418"/>
      <c r="AI61" s="418"/>
      <c r="AJ61" s="418"/>
      <c r="AK61" s="418"/>
      <c r="AL61" s="75" t="str">
        <f>IFERROR(CONCATENATE('0'!$A50," лісництво, ",'0'!$W50),0)</f>
        <v>Любонське лісництво, Пожежа мин.років, КВШ</v>
      </c>
      <c r="AM61" s="27">
        <v>59</v>
      </c>
    </row>
    <row r="62" spans="1:39" ht="114" customHeight="1">
      <c r="A62" s="418" t="str">
        <f>IFERROR(CONCATENATE("Квартал ",'0'!$B51,", виділ ",'0'!$C51,"(",'0'!$D51,"), ","площа виділу ",'0'!$E51," га, (в рубку ",'0'!$F51," га), бонітет ",'0'!$K51,", середня висота ",'0'!$L51," м, середній діаметр ",'0'!$M51," см, повнота ",'0'!$I51,","," запас на 1 га ",'0'!$N51," м3/га, склад насадження ",'0'!$G51,", вік ",'0'!$H51," р., ","категорія захисності ",'0'!$O51,", ТЛУ ",'0'!$J51,". Повідомлення про погіршення санітарного стану насадження представлено. ",IF('0'!$P51="С",'3'!$AQ$3,"")),0)</f>
        <v xml:space="preserve">Квартал , виділ (), площа виділу  га, (в рубку 4,5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62" s="418"/>
      <c r="C62" s="418"/>
      <c r="D62" s="418"/>
      <c r="E62" s="418"/>
      <c r="F62" s="418"/>
      <c r="G62" s="418"/>
      <c r="H62" s="418"/>
      <c r="I62" s="418"/>
      <c r="J62" s="418"/>
      <c r="K62" s="418"/>
      <c r="L62" s="418"/>
      <c r="M62" s="418"/>
      <c r="N62" s="418"/>
      <c r="O62" s="418"/>
      <c r="P62" s="418"/>
      <c r="Q62" s="418"/>
      <c r="R62" s="418"/>
      <c r="S62" s="418"/>
      <c r="T62" s="418"/>
      <c r="U62" s="418"/>
      <c r="V62" s="418"/>
      <c r="W62" s="418"/>
      <c r="X62" s="418"/>
      <c r="Y62" s="418"/>
      <c r="Z62" s="418"/>
      <c r="AA62" s="418"/>
      <c r="AB62" s="418"/>
      <c r="AC62" s="418"/>
      <c r="AD62" s="418"/>
      <c r="AE62" s="418"/>
      <c r="AF62" s="418"/>
      <c r="AG62" s="418"/>
      <c r="AH62" s="418"/>
      <c r="AI62" s="418"/>
      <c r="AJ62" s="418"/>
      <c r="AK62" s="418"/>
      <c r="AL62" s="75" t="str">
        <f>IFERROR(CONCATENATE('0'!$A51," лісництво, ",'0'!$W51),0)</f>
        <v xml:space="preserve">Разом СРС: лісництво, </v>
      </c>
      <c r="AM62" s="27">
        <v>60</v>
      </c>
    </row>
    <row r="63" spans="1:39" ht="114" customHeight="1">
      <c r="A63" s="418" t="str">
        <f>IFERROR(CONCATENATE("Квартал ",'0'!$B52,", виділ ",'0'!$C52,"(",'0'!$D52,"), ","площа виділу ",'0'!$E52," га, (в рубку ",'0'!$F52," га), бонітет ",'0'!$K52,", середня висота ",'0'!$L52," м, середній діаметр ",'0'!$M52," см, повнота ",'0'!$I52,","," запас на 1 га ",'0'!$N52," м3/га, склад насадження ",'0'!$G52,", вік ",'0'!$H52," р., ","категорія захисності ",'0'!$O52,", ТЛУ ",'0'!$J52,". Повідомлення про погіршення санітарного стану насадження представлено. ",IF('0'!$P52="С",'3'!$AQ$3,"")),0)</f>
        <v xml:space="preserve">Квартал 36, виділ 16(1), площа виділу 9,6 га, (в рубку 0,3 га), бонітет 1, середня висота 20 м, середній діаметр 24 см, повнота 0,8, запас на 1 га 320 м3/га, склад насадження 10Сз, вік 58 р., категорія захисності 4, ТЛУ А2С. Повідомлення про погіршення санітарного стану насадження представлено. </v>
      </c>
      <c r="B63" s="418"/>
      <c r="C63" s="418"/>
      <c r="D63" s="418"/>
      <c r="E63" s="418"/>
      <c r="F63" s="418"/>
      <c r="G63" s="418"/>
      <c r="H63" s="418"/>
      <c r="I63" s="418"/>
      <c r="J63" s="418"/>
      <c r="K63" s="418"/>
      <c r="L63" s="418"/>
      <c r="M63" s="418"/>
      <c r="N63" s="418"/>
      <c r="O63" s="418"/>
      <c r="P63" s="418"/>
      <c r="Q63" s="418"/>
      <c r="R63" s="418"/>
      <c r="S63" s="418"/>
      <c r="T63" s="418"/>
      <c r="U63" s="418"/>
      <c r="V63" s="418"/>
      <c r="W63" s="418"/>
      <c r="X63" s="418"/>
      <c r="Y63" s="418"/>
      <c r="Z63" s="418"/>
      <c r="AA63" s="418"/>
      <c r="AB63" s="418"/>
      <c r="AC63" s="418"/>
      <c r="AD63" s="418"/>
      <c r="AE63" s="418"/>
      <c r="AF63" s="418"/>
      <c r="AG63" s="418"/>
      <c r="AH63" s="418"/>
      <c r="AI63" s="418"/>
      <c r="AJ63" s="418"/>
      <c r="AK63" s="418"/>
      <c r="AL63" s="75" t="str">
        <f>IFERROR(CONCATENATE('0'!$A52," лісництво, ",'0'!$W52),0)</f>
        <v>Федорівське лісництво, КВШ, Пониження РГВ</v>
      </c>
      <c r="AM63" s="27">
        <v>61</v>
      </c>
    </row>
    <row r="64" spans="1:39" ht="114" customHeight="1">
      <c r="A64" s="418" t="str">
        <f>IFERROR(CONCATENATE("Квартал ",'0'!$B53,", виділ ",'0'!$C53,"(",'0'!$D53,"), ","площа виділу ",'0'!$E53," га, (в рубку ",'0'!$F53," га), бонітет ",'0'!$K53,", середня висота ",'0'!$L53," м, середній діаметр ",'0'!$M53," см, повнота ",'0'!$I53,","," запас на 1 га ",'0'!$N53," м3/га, склад насадження ",'0'!$G53,", вік ",'0'!$H53," р., ","категорія захисності ",'0'!$O53,", ТЛУ ",'0'!$J53,". Повідомлення про погіршення санітарного стану насадження представлено. ",IF('0'!$P53="С",'3'!$AQ$3,"")),0)</f>
        <v xml:space="preserve">Квартал 36, виділ 31(1), площа виділу 0,8 га, (в рубку 0,3 га), бонітет 1, середня висота 22 м, середній діаметр 28 см, повнота 0,7, запас на 1 га 320 м3/га, склад насадження 10Сз, вік 60 р., категорія захисності 4, ТЛУ А2С. Повідомлення про погіршення санітарного стану насадження представлено. </v>
      </c>
      <c r="B64" s="418"/>
      <c r="C64" s="418"/>
      <c r="D64" s="418"/>
      <c r="E64" s="418"/>
      <c r="F64" s="418"/>
      <c r="G64" s="418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8"/>
      <c r="T64" s="418"/>
      <c r="U64" s="418"/>
      <c r="V64" s="418"/>
      <c r="W64" s="418"/>
      <c r="X64" s="418"/>
      <c r="Y64" s="418"/>
      <c r="Z64" s="418"/>
      <c r="AA64" s="418"/>
      <c r="AB64" s="418"/>
      <c r="AC64" s="418"/>
      <c r="AD64" s="418"/>
      <c r="AE64" s="418"/>
      <c r="AF64" s="418"/>
      <c r="AG64" s="418"/>
      <c r="AH64" s="418"/>
      <c r="AI64" s="418"/>
      <c r="AJ64" s="418"/>
      <c r="AK64" s="418"/>
      <c r="AL64" s="75" t="str">
        <f>IFERROR(CONCATENATE('0'!$A53," лісництво, ",'0'!$W53),0)</f>
        <v>Федорівське лісництво, КВШ, Пониження РГВ</v>
      </c>
      <c r="AM64" s="27">
        <v>62</v>
      </c>
    </row>
    <row r="65" spans="1:39" ht="114" customHeight="1">
      <c r="A65" s="418" t="str">
        <f>IFERROR(CONCATENATE("Квартал ",'0'!$B54,", виділ ",'0'!$C54,"(",'0'!$D54,"), ","площа виділу ",'0'!$E54," га, (в рубку ",'0'!$F54," га), бонітет ",'0'!$K54,", середня висота ",'0'!$L54," м, середній діаметр ",'0'!$M54," см, повнота ",'0'!$I54,","," запас на 1 га ",'0'!$N54," м3/га, склад насадження ",'0'!$G54,", вік ",'0'!$H54," р., ","категорія захисності ",'0'!$O54,", ТЛУ ",'0'!$J54,". Повідомлення про погіршення санітарного стану насадження представлено. ",IF('0'!$P54="С",'3'!$AQ$3,"")),0)</f>
        <v xml:space="preserve">Квартал 37, виділ 34(1), площа виділу 0,6 га, (в рубку 0,2 га), бонітет 1, середня висота 23 м, середній діаметр 28 см, повнота 0,7, запас на 1 га 340 м3/га, склад насадження 10Сз, вік 62 р., категорія захисності 4, ТЛУ В2ДС. Повідомлення про погіршення санітарного стану насадження представлено. </v>
      </c>
      <c r="B65" s="418"/>
      <c r="C65" s="418"/>
      <c r="D65" s="418"/>
      <c r="E65" s="418"/>
      <c r="F65" s="418"/>
      <c r="G65" s="418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  <c r="T65" s="418"/>
      <c r="U65" s="418"/>
      <c r="V65" s="418"/>
      <c r="W65" s="418"/>
      <c r="X65" s="418"/>
      <c r="Y65" s="418"/>
      <c r="Z65" s="418"/>
      <c r="AA65" s="418"/>
      <c r="AB65" s="418"/>
      <c r="AC65" s="418"/>
      <c r="AD65" s="418"/>
      <c r="AE65" s="418"/>
      <c r="AF65" s="418"/>
      <c r="AG65" s="418"/>
      <c r="AH65" s="418"/>
      <c r="AI65" s="418"/>
      <c r="AJ65" s="418"/>
      <c r="AK65" s="418"/>
      <c r="AL65" s="75" t="str">
        <f>IFERROR(CONCATENATE('0'!$A54," лісництво, ",'0'!$W54),0)</f>
        <v>Федорівське лісництво, КВШ, Пониження РГВ</v>
      </c>
      <c r="AM65" s="27">
        <v>63</v>
      </c>
    </row>
    <row r="66" spans="1:39" ht="114" customHeight="1">
      <c r="A66" s="418" t="str">
        <f>IFERROR(CONCATENATE("Квартал ",'0'!$B55,", виділ ",'0'!$C55,"(",'0'!$D55,"), ","площа виділу ",'0'!$E55," га, (в рубку ",'0'!$F55," га), бонітет ",'0'!$K55,", середня висота ",'0'!$L55," м, середній діаметр ",'0'!$M55," см, повнота ",'0'!$I55,","," запас на 1 га ",'0'!$N55," м3/га, склад насадження ",'0'!$G55,", вік ",'0'!$H55," р., ","категорія захисності ",'0'!$O55,", ТЛУ ",'0'!$J55,". Повідомлення про погіршення санітарного стану насадження представлено. ",IF('0'!$P55="С",'3'!$AQ$3,"")),0)</f>
        <v xml:space="preserve">Квартал 56, виділ 1(2), площа виділу 1,4 га, (в рубку 0,2 га), бонітет 2, середня висота 19 м, середній діаметр 22 см, повнота 0,8, запас на 1 га 300 м3/га, склад насадження 10Сз, вік 61 р., категорія захисності 4, ТЛУ А2С. Повідомлення про погіршення санітарного стану насадження представлено. </v>
      </c>
      <c r="B66" s="418"/>
      <c r="C66" s="418"/>
      <c r="D66" s="418"/>
      <c r="E66" s="418"/>
      <c r="F66" s="418"/>
      <c r="G66" s="418"/>
      <c r="H66" s="418"/>
      <c r="I66" s="418"/>
      <c r="J66" s="418"/>
      <c r="K66" s="418"/>
      <c r="L66" s="418"/>
      <c r="M66" s="418"/>
      <c r="N66" s="418"/>
      <c r="O66" s="418"/>
      <c r="P66" s="418"/>
      <c r="Q66" s="418"/>
      <c r="R66" s="418"/>
      <c r="S66" s="418"/>
      <c r="T66" s="418"/>
      <c r="U66" s="418"/>
      <c r="V66" s="418"/>
      <c r="W66" s="418"/>
      <c r="X66" s="418"/>
      <c r="Y66" s="418"/>
      <c r="Z66" s="418"/>
      <c r="AA66" s="418"/>
      <c r="AB66" s="418"/>
      <c r="AC66" s="418"/>
      <c r="AD66" s="418"/>
      <c r="AE66" s="418"/>
      <c r="AF66" s="418"/>
      <c r="AG66" s="418"/>
      <c r="AH66" s="418"/>
      <c r="AI66" s="418"/>
      <c r="AJ66" s="418"/>
      <c r="AK66" s="418"/>
      <c r="AL66" s="75" t="str">
        <f>IFERROR(CONCATENATE('0'!$A55," лісництво, ",'0'!$W55),0)</f>
        <v>Федорівське лісництво, КВШ, Пониження РГВ</v>
      </c>
      <c r="AM66" s="27">
        <v>64</v>
      </c>
    </row>
    <row r="67" spans="1:39" ht="114" customHeight="1">
      <c r="A67" s="418">
        <f>IFERROR(CONCATENATE("Квартал ",'0'!#REF!,", виділ ",'0'!#REF!,"(",'0'!#REF!,"), ","площа виділу ",'0'!#REF!," га, (в рубку ",'0'!#REF!," га), бонітет ",'0'!#REF!,", середня висота ",'0'!#REF!," м, середній діаметр ",'0'!#REF!," см, повнота ",'0'!#REF!,","," запас на 1 га ",'0'!#REF!," м3/га, склад насадження ",'0'!#REF!,", вік ",'0'!#REF!," р., ","категорія захисності ",'0'!#REF!,", ТЛУ ",'0'!#REF!,". Повідомлення про погіршення санітарного стану насадження представлено. ",IF('0'!#REF!="С",'3'!$AQ$3,"")),0)</f>
        <v>0</v>
      </c>
      <c r="B67" s="418"/>
      <c r="C67" s="418"/>
      <c r="D67" s="418"/>
      <c r="E67" s="418"/>
      <c r="F67" s="418"/>
      <c r="G67" s="418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  <c r="T67" s="418"/>
      <c r="U67" s="418"/>
      <c r="V67" s="418"/>
      <c r="W67" s="418"/>
      <c r="X67" s="418"/>
      <c r="Y67" s="418"/>
      <c r="Z67" s="418"/>
      <c r="AA67" s="418"/>
      <c r="AB67" s="418"/>
      <c r="AC67" s="418"/>
      <c r="AD67" s="418"/>
      <c r="AE67" s="418"/>
      <c r="AF67" s="418"/>
      <c r="AG67" s="418"/>
      <c r="AH67" s="418"/>
      <c r="AI67" s="418"/>
      <c r="AJ67" s="418"/>
      <c r="AK67" s="418"/>
      <c r="AL67" s="75">
        <f>IFERROR(CONCATENATE('0'!#REF!," лісництво, ",'0'!#REF!),0)</f>
        <v>0</v>
      </c>
      <c r="AM67" s="27">
        <v>65</v>
      </c>
    </row>
    <row r="68" spans="1:39" ht="114" customHeight="1">
      <c r="A68" s="418" t="str">
        <f>IFERROR(CONCATENATE("Квартал ",'0'!$B56,", виділ ",'0'!$C56,"(",'0'!$D56,"), ","площа виділу ",'0'!$E56," га, (в рубку ",'0'!$F56," га), бонітет ",'0'!$K56,", середня висота ",'0'!$L56," м, середній діаметр ",'0'!$M56," см, повнота ",'0'!$I56,","," запас на 1 га ",'0'!$N56," м3/га, склад насадження ",'0'!$G56,", вік ",'0'!$H56," р., ","категорія захисності ",'0'!$O56,", ТЛУ ",'0'!$J56,". Повідомлення про погіршення санітарного стану насадження представлено. ",IF('0'!$P56="С",'3'!$AQ$3,"")),0)</f>
        <v xml:space="preserve">Квартал 66, виділ 19(4), площа виділу 3,8 га, (в рубку 0,2 га), бонітет 1, середня висота 19 м, середній діаметр 22 см, повнота 0,8, запас на 1 га 300 м3/га, склад насадження 10Сз, вік 55 р., категорія захисності 4, ТЛУ А2С. Повідомлення про погіршення санітарного стану насадження представлено. </v>
      </c>
      <c r="B68" s="418"/>
      <c r="C68" s="418"/>
      <c r="D68" s="418"/>
      <c r="E68" s="418"/>
      <c r="F68" s="418"/>
      <c r="G68" s="41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  <c r="T68" s="418"/>
      <c r="U68" s="418"/>
      <c r="V68" s="418"/>
      <c r="W68" s="418"/>
      <c r="X68" s="418"/>
      <c r="Y68" s="418"/>
      <c r="Z68" s="418"/>
      <c r="AA68" s="418"/>
      <c r="AB68" s="418"/>
      <c r="AC68" s="418"/>
      <c r="AD68" s="418"/>
      <c r="AE68" s="418"/>
      <c r="AF68" s="418"/>
      <c r="AG68" s="418"/>
      <c r="AH68" s="418"/>
      <c r="AI68" s="418"/>
      <c r="AJ68" s="418"/>
      <c r="AK68" s="418"/>
      <c r="AL68" s="75" t="str">
        <f>IFERROR(CONCATENATE('0'!$A56," лісництво, ",'0'!$W56),0)</f>
        <v>Федорівське лісництво, Антропогенний фактор (незаконний видобуток бурштину)</v>
      </c>
      <c r="AM68" s="27">
        <v>66</v>
      </c>
    </row>
    <row r="69" spans="1:39" ht="114" customHeight="1">
      <c r="A69" s="418" t="str">
        <f>IFERROR(CONCATENATE("Квартал ",'0'!$B57,", виділ ",'0'!$C57,"(",'0'!$D57,"), ","площа виділу ",'0'!$E57," га, (в рубку ",'0'!$F57," га), бонітет ",'0'!$K57,", середня висота ",'0'!$L57," м, середній діаметр ",'0'!$M57," см, повнота ",'0'!$I57,","," запас на 1 га ",'0'!$N57," м3/га, склад насадження ",'0'!$G57,", вік ",'0'!$H57," р., ","категорія захисності ",'0'!$O57,", ТЛУ ",'0'!$J57,". Повідомлення про погіршення санітарного стану насадження представлено. ",IF('0'!$P57="С",'3'!$AQ$3,"")),0)</f>
        <v xml:space="preserve">Квартал , виділ (), площа виділу  га, (в рубку 1,2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69" s="418"/>
      <c r="C69" s="418"/>
      <c r="D69" s="418"/>
      <c r="E69" s="418"/>
      <c r="F69" s="418"/>
      <c r="G69" s="418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  <c r="T69" s="418"/>
      <c r="U69" s="418"/>
      <c r="V69" s="418"/>
      <c r="W69" s="418"/>
      <c r="X69" s="418"/>
      <c r="Y69" s="418"/>
      <c r="Z69" s="418"/>
      <c r="AA69" s="418"/>
      <c r="AB69" s="418"/>
      <c r="AC69" s="418"/>
      <c r="AD69" s="418"/>
      <c r="AE69" s="418"/>
      <c r="AF69" s="418"/>
      <c r="AG69" s="418"/>
      <c r="AH69" s="418"/>
      <c r="AI69" s="418"/>
      <c r="AJ69" s="418"/>
      <c r="AK69" s="418"/>
      <c r="AL69" s="75" t="str">
        <f>IFERROR(CONCATENATE('0'!$A57," лісництво, ",'0'!$W57),0)</f>
        <v xml:space="preserve">Разом СРС: лісництво, </v>
      </c>
      <c r="AM69" s="27">
        <v>67</v>
      </c>
    </row>
    <row r="70" spans="1:39" ht="114" customHeight="1">
      <c r="A70" s="418" t="str">
        <f>IFERROR(CONCATENATE("Квартал ",'0'!$B58,", виділ ",'0'!$C58,"(",'0'!$D58,"), ","площа виділу ",'0'!$E58," га, (в рубку ",'0'!$F58," га), бонітет ",'0'!$K58,", середня висота ",'0'!$L58," м, середній діаметр ",'0'!$M58," см, повнота ",'0'!$I58,","," запас на 1 га ",'0'!$N58," м3/га, склад насадження ",'0'!$G58,", вік ",'0'!$H58," р., ","категорія захисності ",'0'!$O58,", ТЛУ ",'0'!$J58,". Повідомлення про погіршення санітарного стану насадження представлено. ",IF('0'!$P58="С",'3'!$AQ$3,"")),0)</f>
        <v xml:space="preserve">Квартал 10, виділ 19(3), площа виділу 1,4 га, (в рубку 0,2 га), бонітет 1, середня висота 18 м, середній діаметр 22 см, повнота 0,7, запас на 1 га 250 м3/га, склад насадження 9Сз1Бп, вік 45 р., категорія захисності 4, ТЛУ А2С. Повідомлення про погіршення санітарного стану насадження представлено. </v>
      </c>
      <c r="B70" s="418"/>
      <c r="C70" s="418"/>
      <c r="D70" s="418"/>
      <c r="E70" s="418"/>
      <c r="F70" s="418"/>
      <c r="G70" s="418"/>
      <c r="H70" s="418"/>
      <c r="I70" s="418"/>
      <c r="J70" s="418"/>
      <c r="K70" s="418"/>
      <c r="L70" s="418"/>
      <c r="M70" s="418"/>
      <c r="N70" s="418"/>
      <c r="O70" s="418"/>
      <c r="P70" s="418"/>
      <c r="Q70" s="418"/>
      <c r="R70" s="418"/>
      <c r="S70" s="418"/>
      <c r="T70" s="418"/>
      <c r="U70" s="418"/>
      <c r="V70" s="418"/>
      <c r="W70" s="418"/>
      <c r="X70" s="418"/>
      <c r="Y70" s="418"/>
      <c r="Z70" s="418"/>
      <c r="AA70" s="418"/>
      <c r="AB70" s="418"/>
      <c r="AC70" s="418"/>
      <c r="AD70" s="418"/>
      <c r="AE70" s="418"/>
      <c r="AF70" s="418"/>
      <c r="AG70" s="418"/>
      <c r="AH70" s="418"/>
      <c r="AI70" s="418"/>
      <c r="AJ70" s="418"/>
      <c r="AK70" s="418"/>
      <c r="AL70" s="75" t="str">
        <f>IFERROR(CONCATENATE('0'!$A58," лісництво, ",'0'!$W58),0)</f>
        <v>Сехівське лісництво, КВШ, Пониження РГВ</v>
      </c>
      <c r="AM70" s="27">
        <v>68</v>
      </c>
    </row>
    <row r="71" spans="1:39" ht="114" customHeight="1">
      <c r="A71" s="418" t="str">
        <f>IFERROR(CONCATENATE("Квартал ",'0'!$B59,", виділ ",'0'!$C59,"(",'0'!$D59,"), ","площа виділу ",'0'!$E59," га, (в рубку ",'0'!$F59," га), бонітет ",'0'!$K59,", середня висота ",'0'!$L59," м, середній діаметр ",'0'!$M59," см, повнота ",'0'!$I59,","," запас на 1 га ",'0'!$N59," м3/га, склад насадження ",'0'!$G59,", вік ",'0'!$H59," р., ","категорія захисності ",'0'!$O59,", ТЛУ ",'0'!$J59,". Повідомлення про погіршення санітарного стану насадження представлено. ",IF('0'!$P59="С",'3'!$AQ$3,"")),0)</f>
        <v xml:space="preserve">Квартал 30, виділ 20(1), площа виділу 4,8 га, (в рубку 0,2 га), бонітет 2, середня висота 24 м, середній діаметр 32 см, повнота 0,65, запас на 1 га 325 м3/га, склад насадження 10Сз, вік 85 р., категорія захисності ОЗЛД, ТЛУ В3ДС. Повідомлення про погіршення санітарного стану насадження представлено. </v>
      </c>
      <c r="B71" s="418"/>
      <c r="C71" s="418"/>
      <c r="D71" s="418"/>
      <c r="E71" s="418"/>
      <c r="F71" s="418"/>
      <c r="G71" s="418"/>
      <c r="H71" s="418"/>
      <c r="I71" s="418"/>
      <c r="J71" s="418"/>
      <c r="K71" s="418"/>
      <c r="L71" s="418"/>
      <c r="M71" s="418"/>
      <c r="N71" s="418"/>
      <c r="O71" s="418"/>
      <c r="P71" s="418"/>
      <c r="Q71" s="418"/>
      <c r="R71" s="418"/>
      <c r="S71" s="418"/>
      <c r="T71" s="418"/>
      <c r="U71" s="418"/>
      <c r="V71" s="418"/>
      <c r="W71" s="418"/>
      <c r="X71" s="418"/>
      <c r="Y71" s="418"/>
      <c r="Z71" s="418"/>
      <c r="AA71" s="418"/>
      <c r="AB71" s="418"/>
      <c r="AC71" s="418"/>
      <c r="AD71" s="418"/>
      <c r="AE71" s="418"/>
      <c r="AF71" s="418"/>
      <c r="AG71" s="418"/>
      <c r="AH71" s="418"/>
      <c r="AI71" s="418"/>
      <c r="AJ71" s="418"/>
      <c r="AK71" s="418"/>
      <c r="AL71" s="75" t="str">
        <f>IFERROR(CONCATENATE('0'!$A59," лісництво, ",'0'!$W59),0)</f>
        <v>Сехівське лісництво, КВШ, Пониження РГВ</v>
      </c>
      <c r="AM71" s="27">
        <v>69</v>
      </c>
    </row>
    <row r="72" spans="1:39" ht="114" customHeight="1">
      <c r="A72" s="418">
        <f>IFERROR(CONCATENATE("Квартал ",'0'!#REF!,", виділ ",'0'!#REF!,"(",'0'!#REF!,"), ","площа виділу ",'0'!#REF!," га, (в рубку ",'0'!#REF!," га), бонітет ",'0'!#REF!,", середня висота ",'0'!#REF!," м, середній діаметр ",'0'!#REF!," см, повнота ",'0'!#REF!,","," запас на 1 га ",'0'!#REF!," м3/га, склад насадження ",'0'!#REF!,", вік ",'0'!#REF!," р., ","категорія захисності ",'0'!#REF!,", ТЛУ ",'0'!#REF!,". Повідомлення про погіршення санітарного стану насадження представлено. ",IF('0'!#REF!="С",'3'!$AQ$3,"")),0)</f>
        <v>0</v>
      </c>
      <c r="B72" s="418"/>
      <c r="C72" s="418"/>
      <c r="D72" s="418"/>
      <c r="E72" s="418"/>
      <c r="F72" s="418"/>
      <c r="G72" s="418"/>
      <c r="H72" s="418"/>
      <c r="I72" s="418"/>
      <c r="J72" s="418"/>
      <c r="K72" s="418"/>
      <c r="L72" s="418"/>
      <c r="M72" s="418"/>
      <c r="N72" s="418"/>
      <c r="O72" s="418"/>
      <c r="P72" s="418"/>
      <c r="Q72" s="418"/>
      <c r="R72" s="418"/>
      <c r="S72" s="418"/>
      <c r="T72" s="418"/>
      <c r="U72" s="418"/>
      <c r="V72" s="418"/>
      <c r="W72" s="418"/>
      <c r="X72" s="418"/>
      <c r="Y72" s="418"/>
      <c r="Z72" s="418"/>
      <c r="AA72" s="418"/>
      <c r="AB72" s="418"/>
      <c r="AC72" s="418"/>
      <c r="AD72" s="418"/>
      <c r="AE72" s="418"/>
      <c r="AF72" s="418"/>
      <c r="AG72" s="418"/>
      <c r="AH72" s="418"/>
      <c r="AI72" s="418"/>
      <c r="AJ72" s="418"/>
      <c r="AK72" s="418"/>
      <c r="AL72" s="75">
        <f>IFERROR(CONCATENATE('0'!#REF!," лісництво, ",'0'!#REF!),0)</f>
        <v>0</v>
      </c>
      <c r="AM72" s="27">
        <v>70</v>
      </c>
    </row>
    <row r="73" spans="1:39" ht="114" customHeight="1">
      <c r="A73" s="418" t="str">
        <f>IFERROR(CONCATENATE("Квартал ",'0'!$B60,", виділ ",'0'!$C60,"(",'0'!$D60,"), ","площа виділу ",'0'!$E60," га, (в рубку ",'0'!$F60," га), бонітет ",'0'!$K60,", середня висота ",'0'!$L60," м, середній діаметр ",'0'!$M60," см, повнота ",'0'!$I60,","," запас на 1 га ",'0'!$N60," м3/га, склад насадження ",'0'!$G60,", вік ",'0'!$H60," р., ","категорія захисності ",'0'!$O60,", ТЛУ ",'0'!$J60,". Повідомлення про погіршення санітарного стану насадження представлено. ",IF('0'!$P60="С",'3'!$AQ$3,"")),0)</f>
        <v xml:space="preserve">Квартал 74, виділ 12(3), площа виділу 2,1 га, (в рубку 0,4 га), бонітет 1, середня висота 20 м, середній діаметр 22 см, повнота 0,7, запас на 1 га 280 м3/га, склад насадження 10Сз, вік 50 р., категорія захисності 4, ТЛУ А2С. Повідомлення про погіршення санітарного стану насадження представлено. </v>
      </c>
      <c r="B73" s="418"/>
      <c r="C73" s="418"/>
      <c r="D73" s="418"/>
      <c r="E73" s="418"/>
      <c r="F73" s="418"/>
      <c r="G73" s="418"/>
      <c r="H73" s="418"/>
      <c r="I73" s="418"/>
      <c r="J73" s="418"/>
      <c r="K73" s="418"/>
      <c r="L73" s="418"/>
      <c r="M73" s="418"/>
      <c r="N73" s="418"/>
      <c r="O73" s="418"/>
      <c r="P73" s="418"/>
      <c r="Q73" s="418"/>
      <c r="R73" s="418"/>
      <c r="S73" s="418"/>
      <c r="T73" s="418"/>
      <c r="U73" s="418"/>
      <c r="V73" s="418"/>
      <c r="W73" s="418"/>
      <c r="X73" s="418"/>
      <c r="Y73" s="418"/>
      <c r="Z73" s="418"/>
      <c r="AA73" s="418"/>
      <c r="AB73" s="418"/>
      <c r="AC73" s="418"/>
      <c r="AD73" s="418"/>
      <c r="AE73" s="418"/>
      <c r="AF73" s="418"/>
      <c r="AG73" s="418"/>
      <c r="AH73" s="418"/>
      <c r="AI73" s="418"/>
      <c r="AJ73" s="418"/>
      <c r="AK73" s="418"/>
      <c r="AL73" s="75" t="str">
        <f>IFERROR(CONCATENATE('0'!$A60," лісництво, ",'0'!$W60),0)</f>
        <v>Сехівське лісництво, КВШ, Пониження РГВ</v>
      </c>
      <c r="AM73" s="27">
        <v>71</v>
      </c>
    </row>
    <row r="74" spans="1:39" ht="114" customHeight="1">
      <c r="A74" s="418" t="str">
        <f>IFERROR(CONCATENATE("Квартал ",'0'!$B61,", виділ ",'0'!$C61,"(",'0'!$D61,"), ","площа виділу ",'0'!$E61," га, (в рубку ",'0'!$F61," га), бонітет ",'0'!$K61,", середня висота ",'0'!$L61," м, середній діаметр ",'0'!$M61," см, повнота ",'0'!$I61,","," запас на 1 га ",'0'!$N61," м3/га, склад насадження ",'0'!$G61,", вік ",'0'!$H61," р., ","категорія захисності ",'0'!$O61,", ТЛУ ",'0'!$J61,". Повідомлення про погіршення санітарного стану насадження представлено. ",IF('0'!$P61="С",'3'!$AQ$3,"")),0)</f>
        <v xml:space="preserve">Квартал , виділ (), площа виділу  га, (в рубку 0,8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74" s="418"/>
      <c r="C74" s="418"/>
      <c r="D74" s="418"/>
      <c r="E74" s="418"/>
      <c r="F74" s="418"/>
      <c r="G74" s="418"/>
      <c r="H74" s="418"/>
      <c r="I74" s="418"/>
      <c r="J74" s="418"/>
      <c r="K74" s="418"/>
      <c r="L74" s="418"/>
      <c r="M74" s="418"/>
      <c r="N74" s="418"/>
      <c r="O74" s="418"/>
      <c r="P74" s="418"/>
      <c r="Q74" s="418"/>
      <c r="R74" s="418"/>
      <c r="S74" s="418"/>
      <c r="T74" s="418"/>
      <c r="U74" s="418"/>
      <c r="V74" s="418"/>
      <c r="W74" s="418"/>
      <c r="X74" s="418"/>
      <c r="Y74" s="418"/>
      <c r="Z74" s="418"/>
      <c r="AA74" s="418"/>
      <c r="AB74" s="418"/>
      <c r="AC74" s="418"/>
      <c r="AD74" s="418"/>
      <c r="AE74" s="418"/>
      <c r="AF74" s="418"/>
      <c r="AG74" s="418"/>
      <c r="AH74" s="418"/>
      <c r="AI74" s="418"/>
      <c r="AJ74" s="418"/>
      <c r="AK74" s="418"/>
      <c r="AL74" s="75" t="str">
        <f>IFERROR(CONCATENATE('0'!$A61," лісництво, ",'0'!$W61),0)</f>
        <v xml:space="preserve">Разом СРС: лісництво, </v>
      </c>
      <c r="AM74" s="27">
        <v>72</v>
      </c>
    </row>
    <row r="75" spans="1:39" ht="114" customHeight="1">
      <c r="A75" s="418" t="str">
        <f>IFERROR(CONCATENATE("Квартал ",'0'!$B62,", виділ ",'0'!$C62,"(",'0'!$D62,"), ","площа виділу ",'0'!$E62," га, (в рубку ",'0'!$F62," га), бонітет ",'0'!$K62,", середня висота ",'0'!$L62," м, середній діаметр ",'0'!$M62," см, повнота ",'0'!$I62,","," запас на 1 га ",'0'!$N62," м3/га, склад насадження ",'0'!$G62,", вік ",'0'!$H62," р., ","категорія захисності ",'0'!$O62,", ТЛУ ",'0'!$J62,". Повідомлення про погіршення санітарного стану насадження представлено. ",IF('0'!$P62="С",'3'!$AQ$3,"")),0)</f>
        <v xml:space="preserve">Квартал 4, виділ 12(3), площа виділу 11,3 га, (в рубку 0,1 га), бонітет 3, середня висота 25 м, середній діаметр 32 см, повнота 0,5, запас на 1 га 240 м3/га, склад насадження 6Дз4Сз, вік 120 р., категорія захисності ОЗЛД, ТЛУ В3ДС. Повідомлення про погіршення санітарного стану насадження представлено. </v>
      </c>
      <c r="B75" s="418"/>
      <c r="C75" s="418"/>
      <c r="D75" s="418"/>
      <c r="E75" s="418"/>
      <c r="F75" s="418"/>
      <c r="G75" s="418"/>
      <c r="H75" s="418"/>
      <c r="I75" s="418"/>
      <c r="J75" s="418"/>
      <c r="K75" s="418"/>
      <c r="L75" s="418"/>
      <c r="M75" s="418"/>
      <c r="N75" s="418"/>
      <c r="O75" s="418"/>
      <c r="P75" s="418"/>
      <c r="Q75" s="418"/>
      <c r="R75" s="418"/>
      <c r="S75" s="418"/>
      <c r="T75" s="418"/>
      <c r="U75" s="418"/>
      <c r="V75" s="418"/>
      <c r="W75" s="418"/>
      <c r="X75" s="418"/>
      <c r="Y75" s="418"/>
      <c r="Z75" s="418"/>
      <c r="AA75" s="418"/>
      <c r="AB75" s="418"/>
      <c r="AC75" s="418"/>
      <c r="AD75" s="418"/>
      <c r="AE75" s="418"/>
      <c r="AF75" s="418"/>
      <c r="AG75" s="418"/>
      <c r="AH75" s="418"/>
      <c r="AI75" s="418"/>
      <c r="AJ75" s="418"/>
      <c r="AK75" s="418"/>
      <c r="AL75" s="75" t="str">
        <f>IFERROR(CONCATENATE('0'!$A62," лісництво, ",'0'!$W62),0)</f>
        <v>Томашгородське лісництво, КВШ, Пониження РГВ</v>
      </c>
      <c r="AM75" s="27">
        <v>73</v>
      </c>
    </row>
    <row r="76" spans="1:39" ht="114" customHeight="1">
      <c r="A76" s="418" t="str">
        <f>IFERROR(CONCATENATE("Квартал ",'0'!$B63,", виділ ",'0'!$C63,"(",'0'!$D63,"), ","площа виділу ",'0'!$E63," га, (в рубку ",'0'!$F63," га), бонітет ",'0'!$K63,", середня висота ",'0'!$L63," м, середній діаметр ",'0'!$M63," см, повнота ",'0'!$I63,","," запас на 1 га ",'0'!$N63," м3/га, склад насадження ",'0'!$G63,", вік ",'0'!$H63," р., ","категорія захисності ",'0'!$O63,", ТЛУ ",'0'!$J63,". Повідомлення про погіршення санітарного стану насадження представлено. ",IF('0'!$P63="С",'3'!$AQ$3,"")),0)</f>
        <v xml:space="preserve">Квартал 9, виділ 1(1), площа виділу 0,5 га, (в рубку 0,2 га), бонітет 2, середня висота 18 м, середній діаметр 24 см, повнота 0,8, запас на 1 га 265 м3/га, склад насадження 10Сз, вік 54 р., категорія захисності ОЗЛД, ТЛУ А2С. Повідомлення про погіршення санітарного стану насадження представлено. </v>
      </c>
      <c r="B76" s="418"/>
      <c r="C76" s="418"/>
      <c r="D76" s="418"/>
      <c r="E76" s="418"/>
      <c r="F76" s="418"/>
      <c r="G76" s="418"/>
      <c r="H76" s="418"/>
      <c r="I76" s="418"/>
      <c r="J76" s="418"/>
      <c r="K76" s="418"/>
      <c r="L76" s="418"/>
      <c r="M76" s="418"/>
      <c r="N76" s="418"/>
      <c r="O76" s="418"/>
      <c r="P76" s="418"/>
      <c r="Q76" s="418"/>
      <c r="R76" s="418"/>
      <c r="S76" s="418"/>
      <c r="T76" s="418"/>
      <c r="U76" s="418"/>
      <c r="V76" s="418"/>
      <c r="W76" s="418"/>
      <c r="X76" s="418"/>
      <c r="Y76" s="418"/>
      <c r="Z76" s="418"/>
      <c r="AA76" s="418"/>
      <c r="AB76" s="418"/>
      <c r="AC76" s="418"/>
      <c r="AD76" s="418"/>
      <c r="AE76" s="418"/>
      <c r="AF76" s="418"/>
      <c r="AG76" s="418"/>
      <c r="AH76" s="418"/>
      <c r="AI76" s="418"/>
      <c r="AJ76" s="418"/>
      <c r="AK76" s="418"/>
      <c r="AL76" s="75" t="str">
        <f>IFERROR(CONCATENATE('0'!$A63," лісництво, ",'0'!$W63),0)</f>
        <v>Томашгородське лісництво, КВШ, Пониження РГВ</v>
      </c>
      <c r="AM76" s="27">
        <v>74</v>
      </c>
    </row>
    <row r="77" spans="1:39" ht="114" customHeight="1">
      <c r="A77" s="418" t="str">
        <f>IFERROR(CONCATENATE("Квартал ",'0'!$B64,", виділ ",'0'!$C64,"(",'0'!$D64,"), ","площа виділу ",'0'!$E64," га, (в рубку ",'0'!$F64," га), бонітет ",'0'!$K64,", середня висота ",'0'!$L64," м, середній діаметр ",'0'!$M64," см, повнота ",'0'!$I64,","," запас на 1 га ",'0'!$N64," м3/га, склад насадження ",'0'!$G64,", вік ",'0'!$H64," р., ","категорія захисності ",'0'!$O64,", ТЛУ ",'0'!$J64,". Повідомлення про погіршення санітарного стану насадження представлено. ",IF('0'!$P64="С",'3'!$AQ$3,"")),0)</f>
        <v xml:space="preserve">Квартал 13, виділ 20(2), площа виділу 2,1 га, (в рубку 0,2 га), бонітет 1А, середня висота 22 м, середній діаметр 26 см, повнота 0,9, запас на 1 га 410 м3/га, склад насадження 10Сз, вік 48 р., категорія захисності 3, ТЛУ А2С. Повідомлення про погіршення санітарного стану насадження представлено. </v>
      </c>
      <c r="B77" s="418"/>
      <c r="C77" s="418"/>
      <c r="D77" s="418"/>
      <c r="E77" s="418"/>
      <c r="F77" s="418"/>
      <c r="G77" s="418"/>
      <c r="H77" s="418"/>
      <c r="I77" s="418"/>
      <c r="J77" s="418"/>
      <c r="K77" s="418"/>
      <c r="L77" s="418"/>
      <c r="M77" s="418"/>
      <c r="N77" s="418"/>
      <c r="O77" s="418"/>
      <c r="P77" s="418"/>
      <c r="Q77" s="418"/>
      <c r="R77" s="418"/>
      <c r="S77" s="418"/>
      <c r="T77" s="418"/>
      <c r="U77" s="418"/>
      <c r="V77" s="418"/>
      <c r="W77" s="418"/>
      <c r="X77" s="418"/>
      <c r="Y77" s="418"/>
      <c r="Z77" s="418"/>
      <c r="AA77" s="418"/>
      <c r="AB77" s="418"/>
      <c r="AC77" s="418"/>
      <c r="AD77" s="418"/>
      <c r="AE77" s="418"/>
      <c r="AF77" s="418"/>
      <c r="AG77" s="418"/>
      <c r="AH77" s="418"/>
      <c r="AI77" s="418"/>
      <c r="AJ77" s="418"/>
      <c r="AK77" s="418"/>
      <c r="AL77" s="75" t="str">
        <f>IFERROR(CONCATENATE('0'!$A64," лісництво, ",'0'!$W64),0)</f>
        <v>Томашгородське лісництво, КВШ, Пониження РГВ</v>
      </c>
      <c r="AM77" s="27">
        <v>75</v>
      </c>
    </row>
    <row r="78" spans="1:39" ht="114" customHeight="1">
      <c r="A78" s="418" t="str">
        <f>IFERROR(CONCATENATE("Квартал ",'0'!$B65,", виділ ",'0'!$C65,"(",'0'!$D65,"), ","площа виділу ",'0'!$E65," га, (в рубку ",'0'!$F65," га), бонітет ",'0'!$K65,", середня висота ",'0'!$L65," м, середній діаметр ",'0'!$M65," см, повнота ",'0'!$I65,","," запас на 1 га ",'0'!$N65," м3/га, склад насадження ",'0'!$G65,", вік ",'0'!$H65," р., ","категорія захисності ",'0'!$O65,", ТЛУ ",'0'!$J65,". Повідомлення про погіршення санітарного стану насадження представлено. ",IF('0'!$P65="С",'3'!$AQ$3,"")),0)</f>
        <v xml:space="preserve">Квартал 13, виділ 20(1), площа виділу 2,1 га, (в рубку 0,2 га), бонітет 1А, середня висота 22 м, середній діаметр 26 см, повнота 0,9, запас на 1 га 410 м3/га, склад насадження 10Сз, вік 48 р., категорія захисності 3, ТЛУ А2С. Повідомлення про погіршення санітарного стану насадження представлено. </v>
      </c>
      <c r="B78" s="418"/>
      <c r="C78" s="418"/>
      <c r="D78" s="418"/>
      <c r="E78" s="418"/>
      <c r="F78" s="418"/>
      <c r="G78" s="418"/>
      <c r="H78" s="418"/>
      <c r="I78" s="418"/>
      <c r="J78" s="418"/>
      <c r="K78" s="418"/>
      <c r="L78" s="418"/>
      <c r="M78" s="418"/>
      <c r="N78" s="418"/>
      <c r="O78" s="418"/>
      <c r="P78" s="418"/>
      <c r="Q78" s="418"/>
      <c r="R78" s="418"/>
      <c r="S78" s="418"/>
      <c r="T78" s="418"/>
      <c r="U78" s="418"/>
      <c r="V78" s="418"/>
      <c r="W78" s="418"/>
      <c r="X78" s="418"/>
      <c r="Y78" s="418"/>
      <c r="Z78" s="418"/>
      <c r="AA78" s="418"/>
      <c r="AB78" s="418"/>
      <c r="AC78" s="418"/>
      <c r="AD78" s="418"/>
      <c r="AE78" s="418"/>
      <c r="AF78" s="418"/>
      <c r="AG78" s="418"/>
      <c r="AH78" s="418"/>
      <c r="AI78" s="418"/>
      <c r="AJ78" s="418"/>
      <c r="AK78" s="418"/>
      <c r="AL78" s="75" t="str">
        <f>IFERROR(CONCATENATE('0'!$A65," лісництво, ",'0'!$W65),0)</f>
        <v>Томашгородське лісництво, КВШ, Пониження РГВ</v>
      </c>
      <c r="AM78" s="27">
        <v>76</v>
      </c>
    </row>
    <row r="79" spans="1:39" ht="114" customHeight="1">
      <c r="A79" s="418" t="str">
        <f>IFERROR(CONCATENATE("Квартал ",'0'!$B66,", виділ ",'0'!$C66,"(",'0'!$D66,"), ","площа виділу ",'0'!$E66," га, (в рубку ",'0'!$F66," га), бонітет ",'0'!$K66,", середня висота ",'0'!$L66," м, середній діаметр ",'0'!$M66," см, повнота ",'0'!$I66,","," запас на 1 га ",'0'!$N66," м3/га, склад насадження ",'0'!$G66,", вік ",'0'!$H66," р., ","категорія захисності ",'0'!$O66,", ТЛУ ",'0'!$J66,". Повідомлення про погіршення санітарного стану насадження представлено. ",IF('0'!$P66="С",'3'!$AQ$3,"")),0)</f>
        <v xml:space="preserve">Квартал 13, виділ 22(1), площа виділу 0,9 га, (в рубку 0,2 га), бонітет 1А, середня висота 22 м, середній діаметр 26 см, повнота 0,7, запас на 1 га 270 м3/га, склад насадження 8Сз2Бп, вік 48 р., категорія захисності ОЗЛД, ТЛУ А2С. Повідомлення про погіршення санітарного стану насадження представлено. </v>
      </c>
      <c r="B79" s="418"/>
      <c r="C79" s="418"/>
      <c r="D79" s="418"/>
      <c r="E79" s="418"/>
      <c r="F79" s="418"/>
      <c r="G79" s="418"/>
      <c r="H79" s="418"/>
      <c r="I79" s="418"/>
      <c r="J79" s="418"/>
      <c r="K79" s="418"/>
      <c r="L79" s="418"/>
      <c r="M79" s="418"/>
      <c r="N79" s="418"/>
      <c r="O79" s="418"/>
      <c r="P79" s="418"/>
      <c r="Q79" s="418"/>
      <c r="R79" s="418"/>
      <c r="S79" s="418"/>
      <c r="T79" s="418"/>
      <c r="U79" s="418"/>
      <c r="V79" s="418"/>
      <c r="W79" s="418"/>
      <c r="X79" s="418"/>
      <c r="Y79" s="418"/>
      <c r="Z79" s="418"/>
      <c r="AA79" s="418"/>
      <c r="AB79" s="418"/>
      <c r="AC79" s="418"/>
      <c r="AD79" s="418"/>
      <c r="AE79" s="418"/>
      <c r="AF79" s="418"/>
      <c r="AG79" s="418"/>
      <c r="AH79" s="418"/>
      <c r="AI79" s="418"/>
      <c r="AJ79" s="418"/>
      <c r="AK79" s="418"/>
      <c r="AL79" s="75" t="str">
        <f>IFERROR(CONCATENATE('0'!$A66," лісництво, ",'0'!$W66),0)</f>
        <v>Томашгородське лісництво, КВШ, Пониження РГВ</v>
      </c>
      <c r="AM79" s="27">
        <v>77</v>
      </c>
    </row>
    <row r="80" spans="1:39" ht="114" customHeight="1">
      <c r="A80" s="418" t="str">
        <f>IFERROR(CONCATENATE("Квартал ",'0'!$B67,", виділ ",'0'!$C67,"(",'0'!$D67,"), ","площа виділу ",'0'!$E67," га, (в рубку ",'0'!$F67," га), бонітет ",'0'!$K67,", середня висота ",'0'!$L67," м, середній діаметр ",'0'!$M67," см, повнота ",'0'!$I67,","," запас на 1 га ",'0'!$N67," м3/га, склад насадження ",'0'!$G67,", вік ",'0'!$H67," р., ","категорія захисності ",'0'!$O67,", ТЛУ ",'0'!$J67,". Повідомлення про погіршення санітарного стану насадження представлено. ",IF('0'!$P67="С",'3'!$AQ$3,"")),0)</f>
        <v xml:space="preserve">Квартал 14, виділ 44(1), площа виділу 1 га, (в рубку 0,8 га), бонітет 1А, середня висота 23 м, середній діаметр 30 см, повнота 0,8, запас на 1 га 360 м3/га, склад насадження 9Сз1Бп, вік 60 р., категорія захисності ОЗЛД, ТЛУ В2ДС. Повідомлення про погіршення санітарного стану насадження представлено. </v>
      </c>
      <c r="B80" s="418"/>
      <c r="C80" s="418"/>
      <c r="D80" s="418"/>
      <c r="E80" s="418"/>
      <c r="F80" s="418"/>
      <c r="G80" s="418"/>
      <c r="H80" s="418"/>
      <c r="I80" s="418"/>
      <c r="J80" s="418"/>
      <c r="K80" s="418"/>
      <c r="L80" s="418"/>
      <c r="M80" s="418"/>
      <c r="N80" s="418"/>
      <c r="O80" s="418"/>
      <c r="P80" s="418"/>
      <c r="Q80" s="418"/>
      <c r="R80" s="418"/>
      <c r="S80" s="418"/>
      <c r="T80" s="418"/>
      <c r="U80" s="418"/>
      <c r="V80" s="418"/>
      <c r="W80" s="418"/>
      <c r="X80" s="418"/>
      <c r="Y80" s="418"/>
      <c r="Z80" s="418"/>
      <c r="AA80" s="418"/>
      <c r="AB80" s="418"/>
      <c r="AC80" s="418"/>
      <c r="AD80" s="418"/>
      <c r="AE80" s="418"/>
      <c r="AF80" s="418"/>
      <c r="AG80" s="418"/>
      <c r="AH80" s="418"/>
      <c r="AI80" s="418"/>
      <c r="AJ80" s="418"/>
      <c r="AK80" s="418"/>
      <c r="AL80" s="75" t="str">
        <f>IFERROR(CONCATENATE('0'!$A67," лісництво, ",'0'!$W67),0)</f>
        <v>Томашгородське лісництво, КВШ, Пониження РГВ</v>
      </c>
      <c r="AM80" s="27">
        <v>78</v>
      </c>
    </row>
    <row r="81" spans="1:39" ht="114" customHeight="1">
      <c r="A81" s="418" t="str">
        <f>IFERROR(CONCATENATE("Квартал ",'0'!$B68,", виділ ",'0'!$C68,"(",'0'!$D68,"), ","площа виділу ",'0'!$E68," га, (в рубку ",'0'!$F68," га), бонітет ",'0'!$K68,", середня висота ",'0'!$L68," м, середній діаметр ",'0'!$M68," см, повнота ",'0'!$I68,","," запас на 1 га ",'0'!$N68," м3/га, склад насадження ",'0'!$G68,", вік ",'0'!$H68," р., ","категорія захисності ",'0'!$O68,", ТЛУ ",'0'!$J68,". Повідомлення про погіршення санітарного стану насадження представлено. ",IF('0'!$P68="С",'3'!$AQ$3,"")),0)</f>
        <v xml:space="preserve">Квартал 16, виділ 20(1), площа виділу 1,2 га, (в рубку 0,1 га), бонітет 2, середня висота 16 м, середній діаметр 24 см, повнота 0,7, запас на 1 га 205 м3/га, склад насадження 10Сз, вік 54 р., категорія захисності ОЗЛД, ТЛУ А1С. Повідомлення про погіршення санітарного стану насадження представлено. </v>
      </c>
      <c r="B81" s="418"/>
      <c r="C81" s="418"/>
      <c r="D81" s="418"/>
      <c r="E81" s="418"/>
      <c r="F81" s="418"/>
      <c r="G81" s="418"/>
      <c r="H81" s="418"/>
      <c r="I81" s="418"/>
      <c r="J81" s="418"/>
      <c r="K81" s="418"/>
      <c r="L81" s="418"/>
      <c r="M81" s="418"/>
      <c r="N81" s="418"/>
      <c r="O81" s="418"/>
      <c r="P81" s="418"/>
      <c r="Q81" s="418"/>
      <c r="R81" s="418"/>
      <c r="S81" s="418"/>
      <c r="T81" s="418"/>
      <c r="U81" s="418"/>
      <c r="V81" s="418"/>
      <c r="W81" s="418"/>
      <c r="X81" s="418"/>
      <c r="Y81" s="418"/>
      <c r="Z81" s="418"/>
      <c r="AA81" s="418"/>
      <c r="AB81" s="418"/>
      <c r="AC81" s="418"/>
      <c r="AD81" s="418"/>
      <c r="AE81" s="418"/>
      <c r="AF81" s="418"/>
      <c r="AG81" s="418"/>
      <c r="AH81" s="418"/>
      <c r="AI81" s="418"/>
      <c r="AJ81" s="418"/>
      <c r="AK81" s="418"/>
      <c r="AL81" s="75" t="str">
        <f>IFERROR(CONCATENATE('0'!$A68," лісництво, ",'0'!$W68),0)</f>
        <v>Томашгородське лісництво, КВШ, Пониження РГВ</v>
      </c>
      <c r="AM81" s="27">
        <v>79</v>
      </c>
    </row>
    <row r="82" spans="1:39" ht="114" customHeight="1">
      <c r="A82" s="418" t="str">
        <f>IFERROR(CONCATENATE("Квартал ",'0'!$B69,", виділ ",'0'!$C69,"(",'0'!$D69,"), ","площа виділу ",'0'!$E69," га, (в рубку ",'0'!$F69," га), бонітет ",'0'!$K69,", середня висота ",'0'!$L69," м, середній діаметр ",'0'!$M69," см, повнота ",'0'!$I69,","," запас на 1 га ",'0'!$N69," м3/га, склад насадження ",'0'!$G69,", вік ",'0'!$H69," р., ","категорія захисності ",'0'!$O69,", ТЛУ ",'0'!$J69,". Повідомлення про погіршення санітарного стану насадження представлено. ",IF('0'!$P69="С",'3'!$AQ$3,"")),0)</f>
        <v xml:space="preserve">Квартал 20, виділ 19(1), площа виділу 9,7 га, (в рубку 0,3 га), бонітет 2, середня висота 23 м, середній діаметр 28 см, повнота 0,7, запас на 1 га 320 м3/га, склад насадження 10Сз, вік 85 р., категорія захисності 4, ТЛУ А2С. Повідомлення про погіршення санітарного стану насадження представлено. </v>
      </c>
      <c r="B82" s="418"/>
      <c r="C82" s="418"/>
      <c r="D82" s="418"/>
      <c r="E82" s="418"/>
      <c r="F82" s="418"/>
      <c r="G82" s="418"/>
      <c r="H82" s="418"/>
      <c r="I82" s="418"/>
      <c r="J82" s="418"/>
      <c r="K82" s="418"/>
      <c r="L82" s="418"/>
      <c r="M82" s="418"/>
      <c r="N82" s="418"/>
      <c r="O82" s="418"/>
      <c r="P82" s="418"/>
      <c r="Q82" s="418"/>
      <c r="R82" s="418"/>
      <c r="S82" s="418"/>
      <c r="T82" s="418"/>
      <c r="U82" s="418"/>
      <c r="V82" s="418"/>
      <c r="W82" s="418"/>
      <c r="X82" s="418"/>
      <c r="Y82" s="418"/>
      <c r="Z82" s="418"/>
      <c r="AA82" s="418"/>
      <c r="AB82" s="418"/>
      <c r="AC82" s="418"/>
      <c r="AD82" s="418"/>
      <c r="AE82" s="418"/>
      <c r="AF82" s="418"/>
      <c r="AG82" s="418"/>
      <c r="AH82" s="418"/>
      <c r="AI82" s="418"/>
      <c r="AJ82" s="418"/>
      <c r="AK82" s="418"/>
      <c r="AL82" s="75" t="str">
        <f>IFERROR(CONCATENATE('0'!$A69," лісництво, ",'0'!$W69),0)</f>
        <v>Томашгородське лісництво, Пожежа мин.років, КВШ</v>
      </c>
      <c r="AM82" s="27">
        <v>80</v>
      </c>
    </row>
    <row r="83" spans="1:39" ht="114" customHeight="1">
      <c r="A83" s="418" t="str">
        <f>IFERROR(CONCATENATE("Квартал ",'0'!$B70,", виділ ",'0'!$C70,"(",'0'!$D70,"), ","площа виділу ",'0'!$E70," га, (в рубку ",'0'!$F70," га), бонітет ",'0'!$K70,", середня висота ",'0'!$L70," м, середній діаметр ",'0'!$M70," см, повнота ",'0'!$I70,","," запас на 1 га ",'0'!$N70," м3/га, склад насадження ",'0'!$G70,", вік ",'0'!$H70," р., ","категорія захисності ",'0'!$O70,", ТЛУ ",'0'!$J70,". Повідомлення про погіршення санітарного стану насадження представлено. ",IF('0'!$P70="С",'3'!$AQ$3,"")),0)</f>
        <v xml:space="preserve">Квартал 23, виділ 38(1), площа виділу 2,9 га, (в рубку 0,1 га), бонітет 2, середня висота 18 м, середній діаметр 22 см, повнота 0,8, запас на 1 га 260 м3/га, склад насадження 10Сз, вік 54 р., категорія захисності 4, ТЛУ А2С. Повідомлення про погіршення санітарного стану насадження представлено. </v>
      </c>
      <c r="B83" s="418"/>
      <c r="C83" s="418"/>
      <c r="D83" s="418"/>
      <c r="E83" s="418"/>
      <c r="F83" s="418"/>
      <c r="G83" s="418"/>
      <c r="H83" s="418"/>
      <c r="I83" s="418"/>
      <c r="J83" s="418"/>
      <c r="K83" s="418"/>
      <c r="L83" s="418"/>
      <c r="M83" s="418"/>
      <c r="N83" s="418"/>
      <c r="O83" s="418"/>
      <c r="P83" s="418"/>
      <c r="Q83" s="418"/>
      <c r="R83" s="418"/>
      <c r="S83" s="418"/>
      <c r="T83" s="418"/>
      <c r="U83" s="418"/>
      <c r="V83" s="418"/>
      <c r="W83" s="418"/>
      <c r="X83" s="418"/>
      <c r="Y83" s="418"/>
      <c r="Z83" s="418"/>
      <c r="AA83" s="418"/>
      <c r="AB83" s="418"/>
      <c r="AC83" s="418"/>
      <c r="AD83" s="418"/>
      <c r="AE83" s="418"/>
      <c r="AF83" s="418"/>
      <c r="AG83" s="418"/>
      <c r="AH83" s="418"/>
      <c r="AI83" s="418"/>
      <c r="AJ83" s="418"/>
      <c r="AK83" s="418"/>
      <c r="AL83" s="75" t="str">
        <f>IFERROR(CONCATENATE('0'!$A70," лісництво, ",'0'!$W70),0)</f>
        <v>Томашгородське лісництво, КВШ, Пониження РГВ</v>
      </c>
      <c r="AM83" s="27">
        <v>81</v>
      </c>
    </row>
    <row r="84" spans="1:39" ht="114" customHeight="1">
      <c r="A84" s="418" t="str">
        <f>IFERROR(CONCATENATE("Квартал ",'0'!$B71,", виділ ",'0'!$C71,"(",'0'!$D71,"), ","площа виділу ",'0'!$E71," га, (в рубку ",'0'!$F71," га), бонітет ",'0'!$K71,", середня висота ",'0'!$L71," м, середній діаметр ",'0'!$M71," см, повнота ",'0'!$I71,","," запас на 1 га ",'0'!$N71," м3/га, склад насадження ",'0'!$G71,", вік ",'0'!$H71," р., ","категорія захисності ",'0'!$O71,", ТЛУ ",'0'!$J71,". Повідомлення про погіршення санітарного стану насадження представлено. ",IF('0'!$P71="С",'3'!$AQ$3,"")),0)</f>
        <v xml:space="preserve">Квартал 24, виділ 27(1), площа виділу 11,5 га, (в рубку 0,1 га), бонітет 1, середня висота 22 м, середній діаметр 26 см, повнота 0,8, запас на 1 га 380 м3/га, склад насадження 10Сз+Бп, вік 60 р., категорія захисності 4, ТЛУ В3ДС. Повідомлення про погіршення санітарного стану насадження представлено. </v>
      </c>
      <c r="B84" s="418"/>
      <c r="C84" s="418"/>
      <c r="D84" s="418"/>
      <c r="E84" s="418"/>
      <c r="F84" s="418"/>
      <c r="G84" s="418"/>
      <c r="H84" s="418"/>
      <c r="I84" s="418"/>
      <c r="J84" s="418"/>
      <c r="K84" s="418"/>
      <c r="L84" s="418"/>
      <c r="M84" s="418"/>
      <c r="N84" s="418"/>
      <c r="O84" s="418"/>
      <c r="P84" s="418"/>
      <c r="Q84" s="418"/>
      <c r="R84" s="418"/>
      <c r="S84" s="418"/>
      <c r="T84" s="418"/>
      <c r="U84" s="418"/>
      <c r="V84" s="418"/>
      <c r="W84" s="418"/>
      <c r="X84" s="418"/>
      <c r="Y84" s="418"/>
      <c r="Z84" s="418"/>
      <c r="AA84" s="418"/>
      <c r="AB84" s="418"/>
      <c r="AC84" s="418"/>
      <c r="AD84" s="418"/>
      <c r="AE84" s="418"/>
      <c r="AF84" s="418"/>
      <c r="AG84" s="418"/>
      <c r="AH84" s="418"/>
      <c r="AI84" s="418"/>
      <c r="AJ84" s="418"/>
      <c r="AK84" s="418"/>
      <c r="AL84" s="75" t="str">
        <f>IFERROR(CONCATENATE('0'!$A71," лісництво, ",'0'!$W71),0)</f>
        <v>Томашгородське лісництво, КВШ, Пониження РГВ</v>
      </c>
      <c r="AM84" s="27">
        <v>82</v>
      </c>
    </row>
    <row r="85" spans="1:39" ht="114" customHeight="1">
      <c r="A85" s="418" t="str">
        <f>IFERROR(CONCATENATE("Квартал ",'0'!$B72,", виділ ",'0'!$C72,"(",'0'!$D72,"), ","площа виділу ",'0'!$E72," га, (в рубку ",'0'!$F72," га), бонітет ",'0'!$K72,", середня висота ",'0'!$L72," м, середній діаметр ",'0'!$M72," см, повнота ",'0'!$I72,","," запас на 1 га ",'0'!$N72," м3/га, склад насадження ",'0'!$G72,", вік ",'0'!$H72," р., ","категорія захисності ",'0'!$O72,", ТЛУ ",'0'!$J72,". Повідомлення про погіршення санітарного стану насадження представлено. ",IF('0'!$P72="С",'3'!$AQ$3,"")),0)</f>
        <v xml:space="preserve">Квартал 28, виділ 15(1), площа виділу 0,4 га, (в рубку 0,2 га), бонітет 1А, середня висота 23 м, середній діаметр 26 см, повнота 0,8, запас на 1 га 400 м3/га, склад насадження 10Сз, вік 49 р., категорія захисності ОЗЛД, ТЛУ В2ДС. Повідомлення про погіршення санітарного стану насадження представлено. </v>
      </c>
      <c r="B85" s="418"/>
      <c r="C85" s="418"/>
      <c r="D85" s="418"/>
      <c r="E85" s="418"/>
      <c r="F85" s="418"/>
      <c r="G85" s="418"/>
      <c r="H85" s="418"/>
      <c r="I85" s="418"/>
      <c r="J85" s="418"/>
      <c r="K85" s="418"/>
      <c r="L85" s="418"/>
      <c r="M85" s="418"/>
      <c r="N85" s="418"/>
      <c r="O85" s="418"/>
      <c r="P85" s="418"/>
      <c r="Q85" s="418"/>
      <c r="R85" s="418"/>
      <c r="S85" s="418"/>
      <c r="T85" s="418"/>
      <c r="U85" s="418"/>
      <c r="V85" s="418"/>
      <c r="W85" s="418"/>
      <c r="X85" s="418"/>
      <c r="Y85" s="418"/>
      <c r="Z85" s="418"/>
      <c r="AA85" s="418"/>
      <c r="AB85" s="418"/>
      <c r="AC85" s="418"/>
      <c r="AD85" s="418"/>
      <c r="AE85" s="418"/>
      <c r="AF85" s="418"/>
      <c r="AG85" s="418"/>
      <c r="AH85" s="418"/>
      <c r="AI85" s="418"/>
      <c r="AJ85" s="418"/>
      <c r="AK85" s="418"/>
      <c r="AL85" s="75" t="str">
        <f>IFERROR(CONCATENATE('0'!$A72," лісництво, ",'0'!$W72),0)</f>
        <v>Томашгородське лісництво, КВШ, Пониження РГВ</v>
      </c>
      <c r="AM85" s="27">
        <v>83</v>
      </c>
    </row>
    <row r="86" spans="1:39" ht="114" customHeight="1">
      <c r="A86" s="418" t="str">
        <f>IFERROR(CONCATENATE("Квартал ",'0'!$B73,", виділ ",'0'!$C73,"(",'0'!$D73,"), ","площа виділу ",'0'!$E73," га, (в рубку ",'0'!$F73," га), бонітет ",'0'!$K73,", середня висота ",'0'!$L73," м, середній діаметр ",'0'!$M73," см, повнота ",'0'!$I73,","," запас на 1 га ",'0'!$N73," м3/га, склад насадження ",'0'!$G73,", вік ",'0'!$H73," р., ","категорія захисності ",'0'!$O73,", ТЛУ ",'0'!$J73,". Повідомлення про погіршення санітарного стану насадження представлено. ",IF('0'!$P73="С",'3'!$AQ$3,"")),0)</f>
        <v xml:space="preserve">Квартал 30, виділ 57(), площа виділу 0,7 га, (в рубку 0,7 га), бонітет 1, середня висота 24 м, середній діаметр 44 см, повнота 0,5, запас на 1 га 220 м3/га, склад насадження 7Сз3Бп, вік 80 р., категорія захисності 3, ТЛУ В4ДС. Повідомлення про погіршення санітарного стану насадження представлено. </v>
      </c>
      <c r="B86" s="418"/>
      <c r="C86" s="418"/>
      <c r="D86" s="418"/>
      <c r="E86" s="418"/>
      <c r="F86" s="418"/>
      <c r="G86" s="418"/>
      <c r="H86" s="418"/>
      <c r="I86" s="418"/>
      <c r="J86" s="418"/>
      <c r="K86" s="418"/>
      <c r="L86" s="418"/>
      <c r="M86" s="418"/>
      <c r="N86" s="418"/>
      <c r="O86" s="418"/>
      <c r="P86" s="418"/>
      <c r="Q86" s="418"/>
      <c r="R86" s="418"/>
      <c r="S86" s="418"/>
      <c r="T86" s="418"/>
      <c r="U86" s="418"/>
      <c r="V86" s="418"/>
      <c r="W86" s="418"/>
      <c r="X86" s="418"/>
      <c r="Y86" s="418"/>
      <c r="Z86" s="418"/>
      <c r="AA86" s="418"/>
      <c r="AB86" s="418"/>
      <c r="AC86" s="418"/>
      <c r="AD86" s="418"/>
      <c r="AE86" s="418"/>
      <c r="AF86" s="418"/>
      <c r="AG86" s="418"/>
      <c r="AH86" s="418"/>
      <c r="AI86" s="418"/>
      <c r="AJ86" s="418"/>
      <c r="AK86" s="418"/>
      <c r="AL86" s="75" t="str">
        <f>IFERROR(CONCATENATE('0'!$A73," лісництво, ",'0'!$W73),0)</f>
        <v>Томашгородське лісництво, Вітровал, бурелом</v>
      </c>
      <c r="AM86" s="27">
        <v>84</v>
      </c>
    </row>
    <row r="87" spans="1:39" ht="114" customHeight="1">
      <c r="A87" s="418">
        <f>IFERROR(CONCATENATE("Квартал ",'0'!#REF!,", виділ ",'0'!#REF!,"(",'0'!#REF!,"), ","площа виділу ",'0'!#REF!," га, (в рубку ",'0'!#REF!," га), бонітет ",'0'!#REF!,", середня висота ",'0'!#REF!," м, середній діаметр ",'0'!#REF!," см, повнота ",'0'!#REF!,","," запас на 1 га ",'0'!#REF!," м3/га, склад насадження ",'0'!#REF!,", вік ",'0'!#REF!," р., ","категорія захисності ",'0'!#REF!,", ТЛУ ",'0'!#REF!,". Повідомлення про погіршення санітарного стану насадження представлено. ",IF('0'!#REF!="С",'3'!$AQ$3,"")),0)</f>
        <v>0</v>
      </c>
      <c r="B87" s="418"/>
      <c r="C87" s="418"/>
      <c r="D87" s="418"/>
      <c r="E87" s="418"/>
      <c r="F87" s="418"/>
      <c r="G87" s="418"/>
      <c r="H87" s="418"/>
      <c r="I87" s="418"/>
      <c r="J87" s="418"/>
      <c r="K87" s="418"/>
      <c r="L87" s="418"/>
      <c r="M87" s="418"/>
      <c r="N87" s="418"/>
      <c r="O87" s="418"/>
      <c r="P87" s="418"/>
      <c r="Q87" s="418"/>
      <c r="R87" s="418"/>
      <c r="S87" s="418"/>
      <c r="T87" s="418"/>
      <c r="U87" s="418"/>
      <c r="V87" s="418"/>
      <c r="W87" s="418"/>
      <c r="X87" s="418"/>
      <c r="Y87" s="418"/>
      <c r="Z87" s="418"/>
      <c r="AA87" s="418"/>
      <c r="AB87" s="418"/>
      <c r="AC87" s="418"/>
      <c r="AD87" s="418"/>
      <c r="AE87" s="418"/>
      <c r="AF87" s="418"/>
      <c r="AG87" s="418"/>
      <c r="AH87" s="418"/>
      <c r="AI87" s="418"/>
      <c r="AJ87" s="418"/>
      <c r="AK87" s="418"/>
      <c r="AL87" s="75">
        <f>IFERROR(CONCATENATE('0'!#REF!," лісництво, ",'0'!#REF!),0)</f>
        <v>0</v>
      </c>
      <c r="AM87" s="27">
        <v>85</v>
      </c>
    </row>
    <row r="88" spans="1:39" ht="114" customHeight="1">
      <c r="A88" s="418">
        <f>IFERROR(CONCATENATE("Квартал ",'0'!#REF!,", виділ ",'0'!#REF!,"(",'0'!#REF!,"), ","площа виділу ",'0'!#REF!," га, (в рубку ",'0'!#REF!," га), бонітет ",'0'!#REF!,", середня висота ",'0'!#REF!," м, середній діаметр ",'0'!#REF!," см, повнота ",'0'!#REF!,","," запас на 1 га ",'0'!#REF!," м3/га, склад насадження ",'0'!#REF!,", вік ",'0'!#REF!," р., ","категорія захисності ",'0'!#REF!,", ТЛУ ",'0'!#REF!,". Повідомлення про погіршення санітарного стану насадження представлено. ",IF('0'!#REF!="С",'3'!$AQ$3,"")),0)</f>
        <v>0</v>
      </c>
      <c r="B88" s="418"/>
      <c r="C88" s="418"/>
      <c r="D88" s="418"/>
      <c r="E88" s="418"/>
      <c r="F88" s="418"/>
      <c r="G88" s="418"/>
      <c r="H88" s="418"/>
      <c r="I88" s="418"/>
      <c r="J88" s="418"/>
      <c r="K88" s="418"/>
      <c r="L88" s="418"/>
      <c r="M88" s="418"/>
      <c r="N88" s="418"/>
      <c r="O88" s="418"/>
      <c r="P88" s="418"/>
      <c r="Q88" s="418"/>
      <c r="R88" s="418"/>
      <c r="S88" s="418"/>
      <c r="T88" s="418"/>
      <c r="U88" s="418"/>
      <c r="V88" s="418"/>
      <c r="W88" s="418"/>
      <c r="X88" s="418"/>
      <c r="Y88" s="418"/>
      <c r="Z88" s="418"/>
      <c r="AA88" s="418"/>
      <c r="AB88" s="418"/>
      <c r="AC88" s="418"/>
      <c r="AD88" s="418"/>
      <c r="AE88" s="418"/>
      <c r="AF88" s="418"/>
      <c r="AG88" s="418"/>
      <c r="AH88" s="418"/>
      <c r="AI88" s="418"/>
      <c r="AJ88" s="418"/>
      <c r="AK88" s="418"/>
      <c r="AL88" s="75">
        <f>IFERROR(CONCATENATE('0'!#REF!," лісництво, ",'0'!#REF!),0)</f>
        <v>0</v>
      </c>
      <c r="AM88" s="27">
        <v>86</v>
      </c>
    </row>
    <row r="89" spans="1:39" ht="114" customHeight="1">
      <c r="A89" s="418" t="str">
        <f>IFERROR(CONCATENATE("Квартал ",'0'!$B74,", виділ ",'0'!$C74,"(",'0'!$D74,"), ","площа виділу ",'0'!$E74," га, (в рубку ",'0'!$F74," га), бонітет ",'0'!$K74,", середня висота ",'0'!$L74," м, середній діаметр ",'0'!$M74," см, повнота ",'0'!$I74,","," запас на 1 га ",'0'!$N74," м3/га, склад насадження ",'0'!$G74,", вік ",'0'!$H74," р., ","категорія захисності ",'0'!$O74,", ТЛУ ",'0'!$J74,". Повідомлення про погіршення санітарного стану насадження представлено. ",IF('0'!$P74="С",'3'!$AQ$3,"")),0)</f>
        <v xml:space="preserve">Квартал 34, виділ 1(4), площа виділу 57 га, (в рубку 0,1 га), бонітет 1, середня висота 18 м, середній діаметр 20 см, повнота 0,9, запас на 1 га 300 м3/га, склад насадження 10Сз+Бп, вік 47 р., категорія захисності 4, ТЛУ А3С. Повідомлення про погіршення санітарного стану насадження представлено. </v>
      </c>
      <c r="B89" s="418"/>
      <c r="C89" s="418"/>
      <c r="D89" s="418"/>
      <c r="E89" s="418"/>
      <c r="F89" s="418"/>
      <c r="G89" s="418"/>
      <c r="H89" s="418"/>
      <c r="I89" s="418"/>
      <c r="J89" s="418"/>
      <c r="K89" s="418"/>
      <c r="L89" s="418"/>
      <c r="M89" s="418"/>
      <c r="N89" s="418"/>
      <c r="O89" s="418"/>
      <c r="P89" s="418"/>
      <c r="Q89" s="418"/>
      <c r="R89" s="418"/>
      <c r="S89" s="418"/>
      <c r="T89" s="418"/>
      <c r="U89" s="418"/>
      <c r="V89" s="418"/>
      <c r="W89" s="418"/>
      <c r="X89" s="418"/>
      <c r="Y89" s="418"/>
      <c r="Z89" s="418"/>
      <c r="AA89" s="418"/>
      <c r="AB89" s="418"/>
      <c r="AC89" s="418"/>
      <c r="AD89" s="418"/>
      <c r="AE89" s="418"/>
      <c r="AF89" s="418"/>
      <c r="AG89" s="418"/>
      <c r="AH89" s="418"/>
      <c r="AI89" s="418"/>
      <c r="AJ89" s="418"/>
      <c r="AK89" s="418"/>
      <c r="AL89" s="75" t="str">
        <f>IFERROR(CONCATENATE('0'!$A74," лісництво, ",'0'!$W74),0)</f>
        <v>Томашгородське лісництво, КВШ, Пониження РГВ</v>
      </c>
      <c r="AM89" s="27">
        <v>87</v>
      </c>
    </row>
    <row r="90" spans="1:39" ht="114" customHeight="1">
      <c r="A90" s="418" t="str">
        <f>IFERROR(CONCATENATE("Квартал ",'0'!$B75,", виділ ",'0'!$C75,"(",'0'!$D75,"), ","площа виділу ",'0'!$E75," га, (в рубку ",'0'!$F75," га), бонітет ",'0'!$K75,", середня висота ",'0'!$L75," м, середній діаметр ",'0'!$M75," см, повнота ",'0'!$I75,","," запас на 1 га ",'0'!$N75," м3/га, склад насадження ",'0'!$G75,", вік ",'0'!$H75," р., ","категорія захисності ",'0'!$O75,", ТЛУ ",'0'!$J75,". Повідомлення про погіршення санітарного стану насадження представлено. ",IF('0'!$P75="С",'3'!$AQ$3,"")),0)</f>
        <v xml:space="preserve">Квартал 34, виділ 1(5), площа виділу 57 га, (в рубку 0,1 га), бонітет 1, середня висота 18 м, середній діаметр 20 см, повнота 0,9, запас на 1 га 300 м3/га, склад насадження 10Сз+Бп, вік 47 р., категорія захисності 4, ТЛУ А3С. Повідомлення про погіршення санітарного стану насадження представлено. </v>
      </c>
      <c r="B90" s="418"/>
      <c r="C90" s="418"/>
      <c r="D90" s="418"/>
      <c r="E90" s="418"/>
      <c r="F90" s="418"/>
      <c r="G90" s="418"/>
      <c r="H90" s="418"/>
      <c r="I90" s="418"/>
      <c r="J90" s="418"/>
      <c r="K90" s="418"/>
      <c r="L90" s="418"/>
      <c r="M90" s="418"/>
      <c r="N90" s="418"/>
      <c r="O90" s="418"/>
      <c r="P90" s="418"/>
      <c r="Q90" s="418"/>
      <c r="R90" s="418"/>
      <c r="S90" s="418"/>
      <c r="T90" s="418"/>
      <c r="U90" s="418"/>
      <c r="V90" s="418"/>
      <c r="W90" s="418"/>
      <c r="X90" s="418"/>
      <c r="Y90" s="418"/>
      <c r="Z90" s="418"/>
      <c r="AA90" s="418"/>
      <c r="AB90" s="418"/>
      <c r="AC90" s="418"/>
      <c r="AD90" s="418"/>
      <c r="AE90" s="418"/>
      <c r="AF90" s="418"/>
      <c r="AG90" s="418"/>
      <c r="AH90" s="418"/>
      <c r="AI90" s="418"/>
      <c r="AJ90" s="418"/>
      <c r="AK90" s="418"/>
      <c r="AL90" s="75" t="str">
        <f>IFERROR(CONCATENATE('0'!$A75," лісництво, ",'0'!$W75),0)</f>
        <v>Томашгородське лісництво, КВШ, Пониження РГВ</v>
      </c>
      <c r="AM90" s="27">
        <v>88</v>
      </c>
    </row>
    <row r="91" spans="1:39" ht="114" customHeight="1">
      <c r="A91" s="418">
        <f>IFERROR(CONCATENATE("Квартал ",'0'!#REF!,", виділ ",'0'!#REF!,"(",'0'!#REF!,"), ","площа виділу ",'0'!#REF!," га, (в рубку ",'0'!#REF!," га), бонітет ",'0'!#REF!,", середня висота ",'0'!#REF!," м, середній діаметр ",'0'!#REF!," см, повнота ",'0'!#REF!,","," запас на 1 га ",'0'!#REF!," м3/га, склад насадження ",'0'!#REF!,", вік ",'0'!#REF!," р., ","категорія захисності ",'0'!#REF!,", ТЛУ ",'0'!#REF!,". Повідомлення про погіршення санітарного стану насадження представлено. ",IF('0'!#REF!="С",'3'!$AQ$3,"")),0)</f>
        <v>0</v>
      </c>
      <c r="B91" s="418"/>
      <c r="C91" s="418"/>
      <c r="D91" s="418"/>
      <c r="E91" s="418"/>
      <c r="F91" s="418"/>
      <c r="G91" s="418"/>
      <c r="H91" s="418"/>
      <c r="I91" s="418"/>
      <c r="J91" s="418"/>
      <c r="K91" s="418"/>
      <c r="L91" s="418"/>
      <c r="M91" s="418"/>
      <c r="N91" s="418"/>
      <c r="O91" s="418"/>
      <c r="P91" s="418"/>
      <c r="Q91" s="418"/>
      <c r="R91" s="418"/>
      <c r="S91" s="418"/>
      <c r="T91" s="418"/>
      <c r="U91" s="418"/>
      <c r="V91" s="418"/>
      <c r="W91" s="418"/>
      <c r="X91" s="418"/>
      <c r="Y91" s="418"/>
      <c r="Z91" s="418"/>
      <c r="AA91" s="418"/>
      <c r="AB91" s="418"/>
      <c r="AC91" s="418"/>
      <c r="AD91" s="418"/>
      <c r="AE91" s="418"/>
      <c r="AF91" s="418"/>
      <c r="AG91" s="418"/>
      <c r="AH91" s="418"/>
      <c r="AI91" s="418"/>
      <c r="AJ91" s="418"/>
      <c r="AK91" s="418"/>
      <c r="AL91" s="75">
        <f>IFERROR(CONCATENATE('0'!#REF!," лісництво, ",'0'!#REF!),0)</f>
        <v>0</v>
      </c>
      <c r="AM91" s="27">
        <v>89</v>
      </c>
    </row>
    <row r="92" spans="1:39" ht="114" customHeight="1">
      <c r="A92" s="418">
        <f>IFERROR(CONCATENATE("Квартал ",'0'!#REF!,", виділ ",'0'!#REF!,"(",'0'!#REF!,"), ","площа виділу ",'0'!#REF!," га, (в рубку ",'0'!#REF!," га), бонітет ",'0'!#REF!,", середня висота ",'0'!#REF!," м, середній діаметр ",'0'!#REF!," см, повнота ",'0'!#REF!,","," запас на 1 га ",'0'!#REF!," м3/га, склад насадження ",'0'!#REF!,", вік ",'0'!#REF!," р., ","категорія захисності ",'0'!#REF!,", ТЛУ ",'0'!#REF!,". Повідомлення про погіршення санітарного стану насадження представлено. ",IF('0'!#REF!="С",'3'!$AQ$3,"")),0)</f>
        <v>0</v>
      </c>
      <c r="B92" s="418"/>
      <c r="C92" s="418"/>
      <c r="D92" s="418"/>
      <c r="E92" s="418"/>
      <c r="F92" s="418"/>
      <c r="G92" s="418"/>
      <c r="H92" s="418"/>
      <c r="I92" s="418"/>
      <c r="J92" s="418"/>
      <c r="K92" s="418"/>
      <c r="L92" s="418"/>
      <c r="M92" s="418"/>
      <c r="N92" s="418"/>
      <c r="O92" s="418"/>
      <c r="P92" s="418"/>
      <c r="Q92" s="418"/>
      <c r="R92" s="418"/>
      <c r="S92" s="418"/>
      <c r="T92" s="418"/>
      <c r="U92" s="418"/>
      <c r="V92" s="418"/>
      <c r="W92" s="418"/>
      <c r="X92" s="418"/>
      <c r="Y92" s="418"/>
      <c r="Z92" s="418"/>
      <c r="AA92" s="418"/>
      <c r="AB92" s="418"/>
      <c r="AC92" s="418"/>
      <c r="AD92" s="418"/>
      <c r="AE92" s="418"/>
      <c r="AF92" s="418"/>
      <c r="AG92" s="418"/>
      <c r="AH92" s="418"/>
      <c r="AI92" s="418"/>
      <c r="AJ92" s="418"/>
      <c r="AK92" s="418"/>
      <c r="AL92" s="75">
        <f>IFERROR(CONCATENATE('0'!#REF!," лісництво, ",'0'!#REF!),0)</f>
        <v>0</v>
      </c>
      <c r="AM92" s="27">
        <v>90</v>
      </c>
    </row>
    <row r="93" spans="1:39" ht="114" customHeight="1">
      <c r="A93" s="418">
        <f>IFERROR(CONCATENATE("Квартал ",'0'!#REF!,", виділ ",'0'!#REF!,"(",'0'!#REF!,"), ","площа виділу ",'0'!#REF!," га, (в рубку ",'0'!#REF!," га), бонітет ",'0'!#REF!,", середня висота ",'0'!#REF!," м, середній діаметр ",'0'!#REF!," см, повнота ",'0'!#REF!,","," запас на 1 га ",'0'!#REF!," м3/га, склад насадження ",'0'!#REF!,", вік ",'0'!#REF!," р., ","категорія захисності ",'0'!#REF!,", ТЛУ ",'0'!#REF!,". Повідомлення про погіршення санітарного стану насадження представлено. ",IF('0'!#REF!="С",'3'!$AQ$3,"")),0)</f>
        <v>0</v>
      </c>
      <c r="B93" s="418"/>
      <c r="C93" s="418"/>
      <c r="D93" s="418"/>
      <c r="E93" s="418"/>
      <c r="F93" s="418"/>
      <c r="G93" s="418"/>
      <c r="H93" s="418"/>
      <c r="I93" s="418"/>
      <c r="J93" s="418"/>
      <c r="K93" s="418"/>
      <c r="L93" s="418"/>
      <c r="M93" s="418"/>
      <c r="N93" s="418"/>
      <c r="O93" s="418"/>
      <c r="P93" s="418"/>
      <c r="Q93" s="418"/>
      <c r="R93" s="418"/>
      <c r="S93" s="418"/>
      <c r="T93" s="418"/>
      <c r="U93" s="418"/>
      <c r="V93" s="418"/>
      <c r="W93" s="418"/>
      <c r="X93" s="418"/>
      <c r="Y93" s="418"/>
      <c r="Z93" s="418"/>
      <c r="AA93" s="418"/>
      <c r="AB93" s="418"/>
      <c r="AC93" s="418"/>
      <c r="AD93" s="418"/>
      <c r="AE93" s="418"/>
      <c r="AF93" s="418"/>
      <c r="AG93" s="418"/>
      <c r="AH93" s="418"/>
      <c r="AI93" s="418"/>
      <c r="AJ93" s="418"/>
      <c r="AK93" s="418"/>
      <c r="AL93" s="75">
        <f>IFERROR(CONCATENATE('0'!#REF!," лісництво, ",'0'!#REF!),0)</f>
        <v>0</v>
      </c>
      <c r="AM93" s="27">
        <v>91</v>
      </c>
    </row>
    <row r="94" spans="1:39" ht="114" customHeight="1">
      <c r="A94" s="418">
        <f>IFERROR(CONCATENATE("Квартал ",'0'!#REF!,", виділ ",'0'!#REF!,"(",'0'!#REF!,"), ","площа виділу ",'0'!#REF!," га, (в рубку ",'0'!#REF!," га), бонітет ",'0'!#REF!,", середня висота ",'0'!#REF!," м, середній діаметр ",'0'!#REF!," см, повнота ",'0'!#REF!,","," запас на 1 га ",'0'!#REF!," м3/га, склад насадження ",'0'!#REF!,", вік ",'0'!#REF!," р., ","категорія захисності ",'0'!#REF!,", ТЛУ ",'0'!#REF!,". Повідомлення про погіршення санітарного стану насадження представлено. ",IF('0'!#REF!="С",'3'!$AQ$3,"")),0)</f>
        <v>0</v>
      </c>
      <c r="B94" s="418"/>
      <c r="C94" s="418"/>
      <c r="D94" s="418"/>
      <c r="E94" s="418"/>
      <c r="F94" s="418"/>
      <c r="G94" s="418"/>
      <c r="H94" s="418"/>
      <c r="I94" s="418"/>
      <c r="J94" s="418"/>
      <c r="K94" s="418"/>
      <c r="L94" s="418"/>
      <c r="M94" s="418"/>
      <c r="N94" s="418"/>
      <c r="O94" s="418"/>
      <c r="P94" s="418"/>
      <c r="Q94" s="418"/>
      <c r="R94" s="418"/>
      <c r="S94" s="418"/>
      <c r="T94" s="418"/>
      <c r="U94" s="418"/>
      <c r="V94" s="418"/>
      <c r="W94" s="418"/>
      <c r="X94" s="418"/>
      <c r="Y94" s="418"/>
      <c r="Z94" s="418"/>
      <c r="AA94" s="418"/>
      <c r="AB94" s="418"/>
      <c r="AC94" s="418"/>
      <c r="AD94" s="418"/>
      <c r="AE94" s="418"/>
      <c r="AF94" s="418"/>
      <c r="AG94" s="418"/>
      <c r="AH94" s="418"/>
      <c r="AI94" s="418"/>
      <c r="AJ94" s="418"/>
      <c r="AK94" s="418"/>
      <c r="AL94" s="75">
        <f>IFERROR(CONCATENATE('0'!#REF!," лісництво, ",'0'!#REF!),0)</f>
        <v>0</v>
      </c>
      <c r="AM94" s="27">
        <v>92</v>
      </c>
    </row>
    <row r="95" spans="1:39" ht="114" customHeight="1">
      <c r="A95" s="418" t="str">
        <f>IFERROR(CONCATENATE("Квартал ",'0'!$B76,", виділ ",'0'!$C76,"(",'0'!$D76,"), ","площа виділу ",'0'!$E76," га, (в рубку ",'0'!$F76," га), бонітет ",'0'!$K76,", середня висота ",'0'!$L76," м, середній діаметр ",'0'!$M76," см, повнота ",'0'!$I76,","," запас на 1 га ",'0'!$N76," м3/га, склад насадження ",'0'!$G76,", вік ",'0'!$H76," р., ","категорія захисності ",'0'!$O76,", ТЛУ ",'0'!$J76,". Повідомлення про погіршення санітарного стану насадження представлено. ",IF('0'!$P76="С",'3'!$AQ$3,"")),0)</f>
        <v xml:space="preserve">Квартал 51, виділ 2(1), площа виділу 10,6 га, (в рубку 0,7 га), бонітет 1, середня висота 21 м, середній діаметр 24 см, повнота 0,7, запас на 1 га 290 м3/га, склад насадження 9Сз1Бп, вік 57 р., категорія захисності 4, ТЛУ А3С. Повідомлення про погіршення санітарного стану насадження представлено. </v>
      </c>
      <c r="B95" s="418"/>
      <c r="C95" s="418"/>
      <c r="D95" s="418"/>
      <c r="E95" s="418"/>
      <c r="F95" s="418"/>
      <c r="G95" s="418"/>
      <c r="H95" s="418"/>
      <c r="I95" s="418"/>
      <c r="J95" s="418"/>
      <c r="K95" s="418"/>
      <c r="L95" s="418"/>
      <c r="M95" s="418"/>
      <c r="N95" s="418"/>
      <c r="O95" s="418"/>
      <c r="P95" s="418"/>
      <c r="Q95" s="418"/>
      <c r="R95" s="418"/>
      <c r="S95" s="418"/>
      <c r="T95" s="418"/>
      <c r="U95" s="418"/>
      <c r="V95" s="418"/>
      <c r="W95" s="418"/>
      <c r="X95" s="418"/>
      <c r="Y95" s="418"/>
      <c r="Z95" s="418"/>
      <c r="AA95" s="418"/>
      <c r="AB95" s="418"/>
      <c r="AC95" s="418"/>
      <c r="AD95" s="418"/>
      <c r="AE95" s="418"/>
      <c r="AF95" s="418"/>
      <c r="AG95" s="418"/>
      <c r="AH95" s="418"/>
      <c r="AI95" s="418"/>
      <c r="AJ95" s="418"/>
      <c r="AK95" s="418"/>
      <c r="AL95" s="75" t="str">
        <f>IFERROR(CONCATENATE('0'!$A76," лісництво, ",'0'!$W76),0)</f>
        <v>Томашгородське лісництво, КВШ, Пониження РГВ</v>
      </c>
      <c r="AM95" s="27">
        <v>93</v>
      </c>
    </row>
    <row r="96" spans="1:39" ht="114" customHeight="1">
      <c r="A96" s="418">
        <f>IFERROR(CONCATENATE("Квартал ",'0'!#REF!,", виділ ",'0'!#REF!,"(",'0'!#REF!,"), ","площа виділу ",'0'!#REF!," га, (в рубку ",'0'!#REF!," га), бонітет ",'0'!#REF!,", середня висота ",'0'!#REF!," м, середній діаметр ",'0'!#REF!," см, повнота ",'0'!#REF!,","," запас на 1 га ",'0'!#REF!," м3/га, склад насадження ",'0'!#REF!,", вік ",'0'!#REF!," р., ","категорія захисності ",'0'!#REF!,", ТЛУ ",'0'!#REF!,". Повідомлення про погіршення санітарного стану насадження представлено. ",IF('0'!#REF!="С",'3'!$AQ$3,"")),0)</f>
        <v>0</v>
      </c>
      <c r="B96" s="418"/>
      <c r="C96" s="418"/>
      <c r="D96" s="418"/>
      <c r="E96" s="418"/>
      <c r="F96" s="418"/>
      <c r="G96" s="418"/>
      <c r="H96" s="418"/>
      <c r="I96" s="418"/>
      <c r="J96" s="418"/>
      <c r="K96" s="418"/>
      <c r="L96" s="418"/>
      <c r="M96" s="418"/>
      <c r="N96" s="418"/>
      <c r="O96" s="418"/>
      <c r="P96" s="418"/>
      <c r="Q96" s="418"/>
      <c r="R96" s="418"/>
      <c r="S96" s="418"/>
      <c r="T96" s="418"/>
      <c r="U96" s="418"/>
      <c r="V96" s="418"/>
      <c r="W96" s="418"/>
      <c r="X96" s="418"/>
      <c r="Y96" s="418"/>
      <c r="Z96" s="418"/>
      <c r="AA96" s="418"/>
      <c r="AB96" s="418"/>
      <c r="AC96" s="418"/>
      <c r="AD96" s="418"/>
      <c r="AE96" s="418"/>
      <c r="AF96" s="418"/>
      <c r="AG96" s="418"/>
      <c r="AH96" s="418"/>
      <c r="AI96" s="418"/>
      <c r="AJ96" s="418"/>
      <c r="AK96" s="418"/>
      <c r="AL96" s="75">
        <f>IFERROR(CONCATENATE('0'!#REF!," лісництво, ",'0'!#REF!),0)</f>
        <v>0</v>
      </c>
      <c r="AM96" s="27">
        <v>94</v>
      </c>
    </row>
    <row r="97" spans="1:39" ht="114" customHeight="1">
      <c r="A97" s="418">
        <f>IFERROR(CONCATENATE("Квартал ",'0'!#REF!,", виділ ",'0'!#REF!,"(",'0'!#REF!,"), ","площа виділу ",'0'!#REF!," га, (в рубку ",'0'!#REF!," га), бонітет ",'0'!#REF!,", середня висота ",'0'!#REF!," м, середній діаметр ",'0'!#REF!," см, повнота ",'0'!#REF!,","," запас на 1 га ",'0'!#REF!," м3/га, склад насадження ",'0'!#REF!,", вік ",'0'!#REF!," р., ","категорія захисності ",'0'!#REF!,", ТЛУ ",'0'!#REF!,". Повідомлення про погіршення санітарного стану насадження представлено. ",IF('0'!#REF!="С",'3'!$AQ$3,"")),0)</f>
        <v>0</v>
      </c>
      <c r="B97" s="418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8"/>
      <c r="AC97" s="418"/>
      <c r="AD97" s="418"/>
      <c r="AE97" s="418"/>
      <c r="AF97" s="418"/>
      <c r="AG97" s="418"/>
      <c r="AH97" s="418"/>
      <c r="AI97" s="418"/>
      <c r="AJ97" s="418"/>
      <c r="AK97" s="418"/>
      <c r="AL97" s="75">
        <f>IFERROR(CONCATENATE('0'!#REF!," лісництво, ",'0'!#REF!),0)</f>
        <v>0</v>
      </c>
      <c r="AM97" s="27">
        <v>95</v>
      </c>
    </row>
    <row r="98" spans="1:39" ht="114" customHeight="1">
      <c r="A98" s="418" t="str">
        <f>IFERROR(CONCATENATE("Квартал ",'0'!$B77,", виділ ",'0'!$C77,"(",'0'!$D77,"), ","площа виділу ",'0'!$E77," га, (в рубку ",'0'!$F77," га), бонітет ",'0'!$K77,", середня висота ",'0'!$L77," м, середній діаметр ",'0'!$M77," см, повнота ",'0'!$I77,","," запас на 1 га ",'0'!$N77," м3/га, склад насадження ",'0'!$G77,", вік ",'0'!$H77," р., ","категорія захисності ",'0'!$O77,", ТЛУ ",'0'!$J77,". Повідомлення про погіршення санітарного стану насадження представлено. ",IF('0'!$P77="С",'3'!$AQ$3,"")),0)</f>
        <v xml:space="preserve">Квартал , виділ (), площа виділу  га, (в рубку 4,1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98" s="418"/>
      <c r="C98" s="418"/>
      <c r="D98" s="418"/>
      <c r="E98" s="418"/>
      <c r="F98" s="418"/>
      <c r="G98" s="418"/>
      <c r="H98" s="418"/>
      <c r="I98" s="418"/>
      <c r="J98" s="418"/>
      <c r="K98" s="418"/>
      <c r="L98" s="418"/>
      <c r="M98" s="418"/>
      <c r="N98" s="418"/>
      <c r="O98" s="418"/>
      <c r="P98" s="418"/>
      <c r="Q98" s="418"/>
      <c r="R98" s="418"/>
      <c r="S98" s="418"/>
      <c r="T98" s="418"/>
      <c r="U98" s="418"/>
      <c r="V98" s="418"/>
      <c r="W98" s="418"/>
      <c r="X98" s="418"/>
      <c r="Y98" s="418"/>
      <c r="Z98" s="418"/>
      <c r="AA98" s="418"/>
      <c r="AB98" s="418"/>
      <c r="AC98" s="418"/>
      <c r="AD98" s="418"/>
      <c r="AE98" s="418"/>
      <c r="AF98" s="418"/>
      <c r="AG98" s="418"/>
      <c r="AH98" s="418"/>
      <c r="AI98" s="418"/>
      <c r="AJ98" s="418"/>
      <c r="AK98" s="418"/>
      <c r="AL98" s="75" t="str">
        <f>IFERROR(CONCATENATE('0'!$A77," лісництво, ",'0'!$W77),0)</f>
        <v xml:space="preserve">Разом СРС: лісництво, </v>
      </c>
      <c r="AM98" s="27">
        <v>96</v>
      </c>
    </row>
    <row r="99" spans="1:39" ht="114" customHeight="1">
      <c r="A99" s="418" t="str">
        <f>IFERROR(CONCATENATE("Квартал ",'0'!$B78,", виділ ",'0'!$C78,"(",'0'!$D78,"), ","площа виділу ",'0'!$E78," га, (в рубку ",'0'!$F78," га), бонітет ",'0'!$K78,", середня висота ",'0'!$L78," м, середній діаметр ",'0'!$M78," см, повнота ",'0'!$I78,","," запас на 1 га ",'0'!$N78," м3/га, склад насадження ",'0'!$G78,", вік ",'0'!$H78," р., ","категорія захисності ",'0'!$O78,", ТЛУ ",'0'!$J78,". Повідомлення про погіршення санітарного стану насадження представлено. ",IF('0'!$P78="С",'3'!$AQ$3,"")),0)</f>
        <v xml:space="preserve">Квартал 2, виділ 12(1), площа виділу 1,2 га, (в рубку 0,9 га), бонітет 1А, середня висота 14 м, середній діаметр 16 см, повнота 0,7, запас на 1 га 170 м3/га, склад насадження 10Сз, вік 31 р., категорія захисності 4, ТЛУ . Повідомлення про погіршення санітарного стану насадження представлено. </v>
      </c>
      <c r="B99" s="418"/>
      <c r="C99" s="418"/>
      <c r="D99" s="418"/>
      <c r="E99" s="418"/>
      <c r="F99" s="418"/>
      <c r="G99" s="418"/>
      <c r="H99" s="418"/>
      <c r="I99" s="418"/>
      <c r="J99" s="418"/>
      <c r="K99" s="418"/>
      <c r="L99" s="418"/>
      <c r="M99" s="418"/>
      <c r="N99" s="418"/>
      <c r="O99" s="418"/>
      <c r="P99" s="418"/>
      <c r="Q99" s="418"/>
      <c r="R99" s="418"/>
      <c r="S99" s="418"/>
      <c r="T99" s="418"/>
      <c r="U99" s="418"/>
      <c r="V99" s="418"/>
      <c r="W99" s="418"/>
      <c r="X99" s="418"/>
      <c r="Y99" s="418"/>
      <c r="Z99" s="418"/>
      <c r="AA99" s="418"/>
      <c r="AB99" s="418"/>
      <c r="AC99" s="418"/>
      <c r="AD99" s="418"/>
      <c r="AE99" s="418"/>
      <c r="AF99" s="418"/>
      <c r="AG99" s="418"/>
      <c r="AH99" s="418"/>
      <c r="AI99" s="418"/>
      <c r="AJ99" s="418"/>
      <c r="AK99" s="418"/>
      <c r="AL99" s="75" t="str">
        <f>IFERROR(CONCATENATE('0'!$A78," лісництво, ",'0'!$W78),0)</f>
        <v>Чабельське лісництво, КВШ, Пониження РГВ</v>
      </c>
      <c r="AM99" s="27">
        <v>97</v>
      </c>
    </row>
    <row r="100" spans="1:39" ht="114" customHeight="1">
      <c r="A100" s="418" t="str">
        <f>IFERROR(CONCATENATE("Квартал ",'0'!$B79,", виділ ",'0'!$C79,"(",'0'!$D79,"), ","площа виділу ",'0'!$E79," га, (в рубку ",'0'!$F79," га), бонітет ",'0'!$K79,", середня висота ",'0'!$L79," м, середній діаметр ",'0'!$M79," см, повнота ",'0'!$I79,","," запас на 1 га ",'0'!$N79," м3/га, склад насадження ",'0'!$G79,", вік ",'0'!$H79," р., ","категорія захисності ",'0'!$O79,", ТЛУ ",'0'!$J79,". Повідомлення про погіршення санітарного стану насадження представлено. ",IF('0'!$P79="С",'3'!$AQ$3,"")),0)</f>
        <v xml:space="preserve">Квартал 26, виділ 24(1), площа виділу 7 га, (в рубку 0,9 га), бонітет 1, середня висота 20 м, середній діаметр 24 см, повнота 0,8, запас на 1 га 300 м3/га, склад насадження 9Сз1Бп+Ос, вік 55 р., категорія захисності 4, ТЛУ . Повідомлення про погіршення санітарного стану насадження представлено. </v>
      </c>
      <c r="B100" s="418"/>
      <c r="C100" s="418"/>
      <c r="D100" s="418"/>
      <c r="E100" s="418"/>
      <c r="F100" s="418"/>
      <c r="G100" s="418"/>
      <c r="H100" s="418"/>
      <c r="I100" s="418"/>
      <c r="J100" s="418"/>
      <c r="K100" s="418"/>
      <c r="L100" s="418"/>
      <c r="M100" s="418"/>
      <c r="N100" s="418"/>
      <c r="O100" s="418"/>
      <c r="P100" s="418"/>
      <c r="Q100" s="418"/>
      <c r="R100" s="418"/>
      <c r="S100" s="418"/>
      <c r="T100" s="418"/>
      <c r="U100" s="418"/>
      <c r="V100" s="418"/>
      <c r="W100" s="418"/>
      <c r="X100" s="418"/>
      <c r="Y100" s="418"/>
      <c r="Z100" s="418"/>
      <c r="AA100" s="418"/>
      <c r="AB100" s="418"/>
      <c r="AC100" s="418"/>
      <c r="AD100" s="418"/>
      <c r="AE100" s="418"/>
      <c r="AF100" s="418"/>
      <c r="AG100" s="418"/>
      <c r="AH100" s="418"/>
      <c r="AI100" s="418"/>
      <c r="AJ100" s="418"/>
      <c r="AK100" s="418"/>
      <c r="AL100" s="75" t="str">
        <f>IFERROR(CONCATENATE('0'!$A79," лісництво, ",'0'!$W79),0)</f>
        <v>Чабельське лісництво, КВШ, Пониження РГВ</v>
      </c>
      <c r="AM100" s="27">
        <v>98</v>
      </c>
    </row>
    <row r="101" spans="1:39" ht="114" customHeight="1">
      <c r="A101" s="418" t="str">
        <f>IFERROR(CONCATENATE("Квартал ",'0'!$B80,", виділ ",'0'!$C80,"(",'0'!$D80,"), ","площа виділу ",'0'!$E80," га, (в рубку ",'0'!$F80," га), бонітет ",'0'!$K80,", середня висота ",'0'!$L80," м, середній діаметр ",'0'!$M80," см, повнота ",'0'!$I80,","," запас на 1 га ",'0'!$N80," м3/га, склад насадження ",'0'!$G80,", вік ",'0'!$H80," р., ","категорія захисності ",'0'!$O80,", ТЛУ ",'0'!$J80,". Повідомлення про погіршення санітарного стану насадження представлено. ",IF('0'!$P80="С",'3'!$AQ$3,"")),0)</f>
        <v xml:space="preserve">Квартал 34, виділ 27(2), площа виділу 5,9 га, (в рубку 0,9 га), бонітет 1, середня висота 18 м, середній діаметр 20 см, повнота 0,9, запас на 1 га 270 м3/га, склад насадження 8Сз1Бп1Влч, вік 44 р., категорія захисності 4, ТЛУ . Повідомлення про погіршення санітарного стану насадження представлено. </v>
      </c>
      <c r="B101" s="418"/>
      <c r="C101" s="418"/>
      <c r="D101" s="418"/>
      <c r="E101" s="418"/>
      <c r="F101" s="418"/>
      <c r="G101" s="418"/>
      <c r="H101" s="418"/>
      <c r="I101" s="418"/>
      <c r="J101" s="418"/>
      <c r="K101" s="418"/>
      <c r="L101" s="418"/>
      <c r="M101" s="418"/>
      <c r="N101" s="418"/>
      <c r="O101" s="418"/>
      <c r="P101" s="418"/>
      <c r="Q101" s="418"/>
      <c r="R101" s="418"/>
      <c r="S101" s="418"/>
      <c r="T101" s="418"/>
      <c r="U101" s="418"/>
      <c r="V101" s="418"/>
      <c r="W101" s="418"/>
      <c r="X101" s="418"/>
      <c r="Y101" s="418"/>
      <c r="Z101" s="418"/>
      <c r="AA101" s="418"/>
      <c r="AB101" s="418"/>
      <c r="AC101" s="418"/>
      <c r="AD101" s="418"/>
      <c r="AE101" s="418"/>
      <c r="AF101" s="418"/>
      <c r="AG101" s="418"/>
      <c r="AH101" s="418"/>
      <c r="AI101" s="418"/>
      <c r="AJ101" s="418"/>
      <c r="AK101" s="418"/>
      <c r="AL101" s="75" t="str">
        <f>IFERROR(CONCATENATE('0'!$A80," лісництво, ",'0'!$W80),0)</f>
        <v>Чабельське лісництво, КВШ, Пониження РГВ</v>
      </c>
      <c r="AM101" s="27">
        <v>99</v>
      </c>
    </row>
    <row r="102" spans="1:39" ht="114" customHeight="1">
      <c r="A102" s="418" t="str">
        <f>IFERROR(CONCATENATE("Квартал ",'0'!$B81,", виділ ",'0'!$C81,"(",'0'!$D81,"), ","площа виділу ",'0'!$E81," га, (в рубку ",'0'!$F81," га), бонітет ",'0'!$K81,", середня висота ",'0'!$L81," м, середній діаметр ",'0'!$M81," см, повнота ",'0'!$I81,","," запас на 1 га ",'0'!$N81," м3/га, склад насадження ",'0'!$G81,", вік ",'0'!$H81," р., ","категорія захисності ",'0'!$O81,", ТЛУ ",'0'!$J81,". Повідомлення про погіршення санітарного стану насадження представлено. ",IF('0'!$P81="С",'3'!$AQ$3,"")),0)</f>
        <v xml:space="preserve">Квартал 34, виділ 37(1), площа виділу 15 га, (в рубку 0,9 га), бонітет 1, середня висота 18 м, середній діаметр 18 см, повнота 0,8, запас на 1 га 270 м3/га, склад насадження 10Сз+Бп+Ос, вік 47 р., категорія захисності 4, ТЛУ . Повідомлення про погіршення санітарного стану насадження представлено. </v>
      </c>
      <c r="B102" s="418"/>
      <c r="C102" s="418"/>
      <c r="D102" s="418"/>
      <c r="E102" s="418"/>
      <c r="F102" s="418"/>
      <c r="G102" s="418"/>
      <c r="H102" s="418"/>
      <c r="I102" s="418"/>
      <c r="J102" s="418"/>
      <c r="K102" s="418"/>
      <c r="L102" s="418"/>
      <c r="M102" s="418"/>
      <c r="N102" s="418"/>
      <c r="O102" s="418"/>
      <c r="P102" s="418"/>
      <c r="Q102" s="418"/>
      <c r="R102" s="418"/>
      <c r="S102" s="418"/>
      <c r="T102" s="418"/>
      <c r="U102" s="418"/>
      <c r="V102" s="418"/>
      <c r="W102" s="418"/>
      <c r="X102" s="418"/>
      <c r="Y102" s="418"/>
      <c r="Z102" s="418"/>
      <c r="AA102" s="418"/>
      <c r="AB102" s="418"/>
      <c r="AC102" s="418"/>
      <c r="AD102" s="418"/>
      <c r="AE102" s="418"/>
      <c r="AF102" s="418"/>
      <c r="AG102" s="418"/>
      <c r="AH102" s="418"/>
      <c r="AI102" s="418"/>
      <c r="AJ102" s="418"/>
      <c r="AK102" s="418"/>
      <c r="AL102" s="75" t="str">
        <f>IFERROR(CONCATENATE('0'!$A81," лісництво, ",'0'!$W81),0)</f>
        <v>Чабельське лісництво, КВШ, Пониження РГВ</v>
      </c>
      <c r="AM102" s="27">
        <v>100</v>
      </c>
    </row>
    <row r="103" spans="1:39" ht="114" customHeight="1">
      <c r="A103" s="418" t="str">
        <f>IFERROR(CONCATENATE("Квартал ",'0'!$B82,", виділ ",'0'!$C82,"(",'0'!$D82,"), ","площа виділу ",'0'!$E82," га, (в рубку ",'0'!$F82," га), бонітет ",'0'!$K82,", середня висота ",'0'!$L82," м, середній діаметр ",'0'!$M82," см, повнота ",'0'!$I82,","," запас на 1 га ",'0'!$N82," м3/га, склад насадження ",'0'!$G82,", вік ",'0'!$H82," р., ","категорія захисності ",'0'!$O82,", ТЛУ ",'0'!$J82,". Повідомлення про погіршення санітарного стану насадження представлено. ",IF('0'!$P82="С",'3'!$AQ$3,"")),0)</f>
        <v xml:space="preserve">Квартал 39, виділ 6(1), площа виділу 1 га, (в рубку 0,9 га), бонітет 1, середня висота 22 м, середній діаметр 26 см, повнота 0,7, запас на 1 га 260 м3/га, склад насадження 5Сз3Бп2Влч, вік 60 р., категорія захисності ОЗЛД, ТЛУ . Повідомлення про погіршення санітарного стану насадження представлено. </v>
      </c>
      <c r="B103" s="418"/>
      <c r="C103" s="418"/>
      <c r="D103" s="418"/>
      <c r="E103" s="418"/>
      <c r="F103" s="418"/>
      <c r="G103" s="418"/>
      <c r="H103" s="418"/>
      <c r="I103" s="418"/>
      <c r="J103" s="418"/>
      <c r="K103" s="418"/>
      <c r="L103" s="418"/>
      <c r="M103" s="418"/>
      <c r="N103" s="418"/>
      <c r="O103" s="418"/>
      <c r="P103" s="418"/>
      <c r="Q103" s="418"/>
      <c r="R103" s="418"/>
      <c r="S103" s="418"/>
      <c r="T103" s="418"/>
      <c r="U103" s="418"/>
      <c r="V103" s="418"/>
      <c r="W103" s="418"/>
      <c r="X103" s="418"/>
      <c r="Y103" s="418"/>
      <c r="Z103" s="418"/>
      <c r="AA103" s="418"/>
      <c r="AB103" s="418"/>
      <c r="AC103" s="418"/>
      <c r="AD103" s="418"/>
      <c r="AE103" s="418"/>
      <c r="AF103" s="418"/>
      <c r="AG103" s="418"/>
      <c r="AH103" s="418"/>
      <c r="AI103" s="418"/>
      <c r="AJ103" s="418"/>
      <c r="AK103" s="418"/>
      <c r="AL103" s="75" t="str">
        <f>IFERROR(CONCATENATE('0'!$A82," лісництво, ",'0'!$W82),0)</f>
        <v>Чабельське лісництво, КВШ, Пониження РГВ</v>
      </c>
      <c r="AM103" s="27">
        <v>101</v>
      </c>
    </row>
    <row r="104" spans="1:39" ht="114" customHeight="1">
      <c r="A104" s="418" t="str">
        <f>IFERROR(CONCATENATE("Квартал ",'0'!$B83,", виділ ",'0'!$C83,"(",'0'!$D83,"), ","площа виділу ",'0'!$E83," га, (в рубку ",'0'!$F83," га), бонітет ",'0'!$K83,", середня висота ",'0'!$L83," м, середній діаметр ",'0'!$M83," см, повнота ",'0'!$I83,","," запас на 1 га ",'0'!$N83," м3/га, склад насадження ",'0'!$G83,", вік ",'0'!$H83," р., ","категорія захисності ",'0'!$O83,", ТЛУ ",'0'!$J83,". Повідомлення про погіршення санітарного стану насадження представлено. ",IF('0'!$P83="С",'3'!$AQ$3,"")),0)</f>
        <v xml:space="preserve">Квартал 60, виділ 26(2), площа виділу 2,5 га, (в рубку 0,9 га), бонітет 1, середня висота 21 м, середній діаметр 24 см, повнота 0,8, запас на 1 га 330 м3/га, склад насадження 9Сз1Бп+Ос+Дз, вік 55 р., категорія захисності ОЗЛД, ТЛУ . Повідомлення про погіршення санітарного стану насадження представлено. </v>
      </c>
      <c r="B104" s="418"/>
      <c r="C104" s="418"/>
      <c r="D104" s="418"/>
      <c r="E104" s="418"/>
      <c r="F104" s="418"/>
      <c r="G104" s="418"/>
      <c r="H104" s="418"/>
      <c r="I104" s="418"/>
      <c r="J104" s="418"/>
      <c r="K104" s="418"/>
      <c r="L104" s="418"/>
      <c r="M104" s="418"/>
      <c r="N104" s="418"/>
      <c r="O104" s="418"/>
      <c r="P104" s="418"/>
      <c r="Q104" s="418"/>
      <c r="R104" s="418"/>
      <c r="S104" s="418"/>
      <c r="T104" s="418"/>
      <c r="U104" s="418"/>
      <c r="V104" s="418"/>
      <c r="W104" s="418"/>
      <c r="X104" s="418"/>
      <c r="Y104" s="418"/>
      <c r="Z104" s="418"/>
      <c r="AA104" s="418"/>
      <c r="AB104" s="418"/>
      <c r="AC104" s="418"/>
      <c r="AD104" s="418"/>
      <c r="AE104" s="418"/>
      <c r="AF104" s="418"/>
      <c r="AG104" s="418"/>
      <c r="AH104" s="418"/>
      <c r="AI104" s="418"/>
      <c r="AJ104" s="418"/>
      <c r="AK104" s="418"/>
      <c r="AL104" s="75" t="str">
        <f>IFERROR(CONCATENATE('0'!$A83," лісництво, ",'0'!$W83),0)</f>
        <v>Чабельське лісництво, КВШ, Пониження РГВ</v>
      </c>
      <c r="AM104" s="27">
        <v>102</v>
      </c>
    </row>
    <row r="105" spans="1:39" ht="114" customHeight="1">
      <c r="A105" s="418" t="str">
        <f>IFERROR(CONCATENATE("Квартал ",'0'!$B84,", виділ ",'0'!$C84,"(",'0'!$D84,"), ","площа виділу ",'0'!$E84," га, (в рубку ",'0'!$F84," га), бонітет ",'0'!$K84,", середня висота ",'0'!$L84," м, середній діаметр ",'0'!$M84," см, повнота ",'0'!$I84,","," запас на 1 га ",'0'!$N84," м3/га, склад насадження ",'0'!$G84,", вік ",'0'!$H84," р., ","категорія захисності ",'0'!$O84,", ТЛУ ",'0'!$J84,". Повідомлення про погіршення санітарного стану насадження представлено. ",IF('0'!$P84="С",'3'!$AQ$3,"")),0)</f>
        <v xml:space="preserve">Квартал 57, виділ 36(1), площа виділу 4 га, (в рубку 0,6 га), бонітет 1, середня висота 25 м, середній діаметр 32 см, повнота 0,7, запас на 1 га 360 м3/га, склад насадження 9Сз1Бп+Ос+Влч, вік 85 р., категорія захисності ОЗЛД, ТЛУ В3ДС. Повідомлення про погіршення санітарного стану насадження представлено. </v>
      </c>
      <c r="B105" s="418"/>
      <c r="C105" s="418"/>
      <c r="D105" s="418"/>
      <c r="E105" s="418"/>
      <c r="F105" s="418"/>
      <c r="G105" s="418"/>
      <c r="H105" s="418"/>
      <c r="I105" s="418"/>
      <c r="J105" s="418"/>
      <c r="K105" s="418"/>
      <c r="L105" s="418"/>
      <c r="M105" s="418"/>
      <c r="N105" s="418"/>
      <c r="O105" s="418"/>
      <c r="P105" s="418"/>
      <c r="Q105" s="418"/>
      <c r="R105" s="418"/>
      <c r="S105" s="418"/>
      <c r="T105" s="418"/>
      <c r="U105" s="418"/>
      <c r="V105" s="418"/>
      <c r="W105" s="418"/>
      <c r="X105" s="418"/>
      <c r="Y105" s="418"/>
      <c r="Z105" s="418"/>
      <c r="AA105" s="418"/>
      <c r="AB105" s="418"/>
      <c r="AC105" s="418"/>
      <c r="AD105" s="418"/>
      <c r="AE105" s="418"/>
      <c r="AF105" s="418"/>
      <c r="AG105" s="418"/>
      <c r="AH105" s="418"/>
      <c r="AI105" s="418"/>
      <c r="AJ105" s="418"/>
      <c r="AK105" s="418"/>
      <c r="AL105" s="75" t="str">
        <f>IFERROR(CONCATENATE('0'!$A84," лісництво, ",'0'!$W84),0)</f>
        <v>Чабельське лісництво, КВШ, Пониження РГВ</v>
      </c>
      <c r="AM105" s="27">
        <v>103</v>
      </c>
    </row>
    <row r="106" spans="1:39" ht="114" customHeight="1">
      <c r="A106" s="418" t="str">
        <f>IFERROR(CONCATENATE("Квартал ",'0'!$B85,", виділ ",'0'!$C85,"(",'0'!$D85,"), ","площа виділу ",'0'!$E85," га, (в рубку ",'0'!$F85," га), бонітет ",'0'!$K85,", середня висота ",'0'!$L85," м, середній діаметр ",'0'!$M85," см, повнота ",'0'!$I85,","," запас на 1 га ",'0'!$N85," м3/га, склад насадження ",'0'!$G85,", вік ",'0'!$H85," р., ","категорія захисності ",'0'!$O85,", ТЛУ ",'0'!$J85,". Повідомлення про погіршення санітарного стану насадження представлено. ",IF('0'!$P85="С",'3'!$AQ$3,"")),0)</f>
        <v xml:space="preserve">Квартал , виділ (), площа виділу  га, (в рубку 6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06" s="418"/>
      <c r="C106" s="418"/>
      <c r="D106" s="418"/>
      <c r="E106" s="418"/>
      <c r="F106" s="418"/>
      <c r="G106" s="418"/>
      <c r="H106" s="418"/>
      <c r="I106" s="418"/>
      <c r="J106" s="418"/>
      <c r="K106" s="418"/>
      <c r="L106" s="418"/>
      <c r="M106" s="418"/>
      <c r="N106" s="418"/>
      <c r="O106" s="418"/>
      <c r="P106" s="418"/>
      <c r="Q106" s="418"/>
      <c r="R106" s="418"/>
      <c r="S106" s="418"/>
      <c r="T106" s="418"/>
      <c r="U106" s="418"/>
      <c r="V106" s="418"/>
      <c r="W106" s="418"/>
      <c r="X106" s="418"/>
      <c r="Y106" s="418"/>
      <c r="Z106" s="418"/>
      <c r="AA106" s="418"/>
      <c r="AB106" s="418"/>
      <c r="AC106" s="418"/>
      <c r="AD106" s="418"/>
      <c r="AE106" s="418"/>
      <c r="AF106" s="418"/>
      <c r="AG106" s="418"/>
      <c r="AH106" s="418"/>
      <c r="AI106" s="418"/>
      <c r="AJ106" s="418"/>
      <c r="AK106" s="418"/>
      <c r="AL106" s="75" t="str">
        <f>IFERROR(CONCATENATE('0'!$A85," лісництво, ",'0'!$W85),0)</f>
        <v xml:space="preserve">Разом СРС: лісництво, </v>
      </c>
      <c r="AM106" s="27">
        <v>104</v>
      </c>
    </row>
    <row r="107" spans="1:39" ht="114" customHeight="1">
      <c r="A107" s="418" t="str">
        <f>IFERROR(CONCATENATE("Квартал ",'0'!$B86,", виділ ",'0'!$C86,"(",'0'!$D86,"), ","площа виділу ",'0'!$E86," га, (в рубку ",'0'!$F86," га), бонітет ",'0'!$K86,", середня висота ",'0'!$L86," м, середній діаметр ",'0'!$M86," см, повнота ",'0'!$I86,","," запас на 1 га ",'0'!$N86," м3/га, склад насадження ",'0'!$G86,", вік ",'0'!$H86," р., ","категорія захисності ",'0'!$O86,", ТЛУ ",'0'!$J86,". Повідомлення про погіршення санітарного стану насадження представлено. ",IF('0'!$P86="С",'3'!$AQ$3,"")),0)</f>
        <v xml:space="preserve">Квартал , виділ (), площа виділу  га, (в рубку 26,1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07" s="418"/>
      <c r="C107" s="418"/>
      <c r="D107" s="418"/>
      <c r="E107" s="418"/>
      <c r="F107" s="418"/>
      <c r="G107" s="418"/>
      <c r="H107" s="418"/>
      <c r="I107" s="418"/>
      <c r="J107" s="418"/>
      <c r="K107" s="418"/>
      <c r="L107" s="418"/>
      <c r="M107" s="418"/>
      <c r="N107" s="418"/>
      <c r="O107" s="418"/>
      <c r="P107" s="418"/>
      <c r="Q107" s="418"/>
      <c r="R107" s="418"/>
      <c r="S107" s="418"/>
      <c r="T107" s="418"/>
      <c r="U107" s="418"/>
      <c r="V107" s="418"/>
      <c r="W107" s="418"/>
      <c r="X107" s="418"/>
      <c r="Y107" s="418"/>
      <c r="Z107" s="418"/>
      <c r="AA107" s="418"/>
      <c r="AB107" s="418"/>
      <c r="AC107" s="418"/>
      <c r="AD107" s="418"/>
      <c r="AE107" s="418"/>
      <c r="AF107" s="418"/>
      <c r="AG107" s="418"/>
      <c r="AH107" s="418"/>
      <c r="AI107" s="418"/>
      <c r="AJ107" s="418"/>
      <c r="AK107" s="418"/>
      <c r="AL107" s="75" t="str">
        <f>IFERROR(CONCATENATE('0'!$A86," лісництво, ",'0'!$W86),0)</f>
        <v xml:space="preserve">Всього СРС по ДЛГ: лісництво, </v>
      </c>
      <c r="AM107" s="27">
        <v>105</v>
      </c>
    </row>
    <row r="108" spans="1:39" ht="114" customHeight="1">
      <c r="A108" s="418" t="str">
        <f>IFERROR(CONCATENATE("Квартал ",'0'!$B87,", виділ ",'0'!$C87,"(",'0'!$D87,"), ","площа виділу ",'0'!$E87," га, (в рубку ",'0'!$F87," га), бонітет ",'0'!$K87,", середня висота ",'0'!$L87," м, середній діаметр ",'0'!$M87," см, повнота ",'0'!$I87,","," запас на 1 га ",'0'!$N87," м3/га, склад насадження ",'0'!$G87,", вік ",'0'!$H87," р., ","категорія захисності ",'0'!$O87,", ТЛУ ",'0'!$J87,". Повідомлення про погіршення санітарного стану насадження представлено. ",IF('0'!$P87="С",'3'!$AQ$3,"")),0)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08" s="418"/>
      <c r="C108" s="418"/>
      <c r="D108" s="418"/>
      <c r="E108" s="418"/>
      <c r="F108" s="418"/>
      <c r="G108" s="41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8"/>
      <c r="R108" s="418"/>
      <c r="S108" s="418"/>
      <c r="T108" s="418"/>
      <c r="U108" s="418"/>
      <c r="V108" s="418"/>
      <c r="W108" s="418"/>
      <c r="X108" s="418"/>
      <c r="Y108" s="418"/>
      <c r="Z108" s="418"/>
      <c r="AA108" s="418"/>
      <c r="AB108" s="418"/>
      <c r="AC108" s="418"/>
      <c r="AD108" s="418"/>
      <c r="AE108" s="418"/>
      <c r="AF108" s="418"/>
      <c r="AG108" s="418"/>
      <c r="AH108" s="418"/>
      <c r="AI108" s="418"/>
      <c r="AJ108" s="418"/>
      <c r="AK108" s="418"/>
      <c r="AL108" s="75" t="str">
        <f>IFERROR(CONCATENATE('0'!$A87," лісництво, ",'0'!$W87),0)</f>
        <v xml:space="preserve"> лісництво, </v>
      </c>
      <c r="AM108" s="27">
        <v>106</v>
      </c>
    </row>
    <row r="109" spans="1:39" ht="114" customHeight="1">
      <c r="A109" s="418" t="str">
        <f>IFERROR(CONCATENATE("Квартал ",'0'!$B88,", виділ ",'0'!$C88,"(",'0'!$D88,"), ","площа виділу ",'0'!$E88," га, (в рубку ",'0'!$F88," га), бонітет ",'0'!$K88,", середня висота ",'0'!$L88," м, середній діаметр ",'0'!$M88," см, повнота ",'0'!$I88,","," запас на 1 га ",'0'!$N88," м3/га, склад насадження ",'0'!$G88,", вік ",'0'!$H88," р., ","категорія захисності ",'0'!$O88,", ТЛУ ",'0'!$J88,". Повідомлення про погіршення санітарного стану насадження представлено. ",IF('0'!$P88="С",'3'!$AQ$3,"")),0)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09" s="418"/>
      <c r="C109" s="418"/>
      <c r="D109" s="418"/>
      <c r="E109" s="418"/>
      <c r="F109" s="418"/>
      <c r="G109" s="418"/>
      <c r="H109" s="418"/>
      <c r="I109" s="418"/>
      <c r="J109" s="418"/>
      <c r="K109" s="418"/>
      <c r="L109" s="418"/>
      <c r="M109" s="418"/>
      <c r="N109" s="418"/>
      <c r="O109" s="418"/>
      <c r="P109" s="418"/>
      <c r="Q109" s="418"/>
      <c r="R109" s="418"/>
      <c r="S109" s="418"/>
      <c r="T109" s="418"/>
      <c r="U109" s="418"/>
      <c r="V109" s="418"/>
      <c r="W109" s="418"/>
      <c r="X109" s="418"/>
      <c r="Y109" s="418"/>
      <c r="Z109" s="418"/>
      <c r="AA109" s="418"/>
      <c r="AB109" s="418"/>
      <c r="AC109" s="418"/>
      <c r="AD109" s="418"/>
      <c r="AE109" s="418"/>
      <c r="AF109" s="418"/>
      <c r="AG109" s="418"/>
      <c r="AH109" s="418"/>
      <c r="AI109" s="418"/>
      <c r="AJ109" s="418"/>
      <c r="AK109" s="418"/>
      <c r="AL109" s="75" t="str">
        <f>IFERROR(CONCATENATE('0'!$A88," лісництво, ",'0'!$W88),0)</f>
        <v xml:space="preserve"> лісництво, </v>
      </c>
      <c r="AM109" s="27">
        <v>107</v>
      </c>
    </row>
    <row r="110" spans="1:39" ht="114" customHeight="1">
      <c r="A110" s="418" t="str">
        <f>IFERROR(CONCATENATE("Квартал ",'0'!$B89,", виділ ",'0'!$C89,"(",'0'!$D89,"), ","площа виділу ",'0'!$E89," га, (в рубку ",'0'!$F89," га), бонітет ",'0'!$K89,", середня висота ",'0'!$L89," м, середній діаметр ",'0'!$M89," см, повнота ",'0'!$I89,","," запас на 1 га ",'0'!$N89," м3/га, склад насадження ",'0'!$G89,", вік ",'0'!$H89," р., ","категорія захисності ",'0'!$O89,", ТЛУ ",'0'!$J89,". Повідомлення про погіршення санітарного стану насадження представлено. ",IF('0'!$P89="С",'3'!$AQ$3,"")),0)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10" s="418"/>
      <c r="C110" s="418"/>
      <c r="D110" s="418"/>
      <c r="E110" s="418"/>
      <c r="F110" s="418"/>
      <c r="G110" s="418"/>
      <c r="H110" s="418"/>
      <c r="I110" s="418"/>
      <c r="J110" s="418"/>
      <c r="K110" s="418"/>
      <c r="L110" s="418"/>
      <c r="M110" s="418"/>
      <c r="N110" s="418"/>
      <c r="O110" s="418"/>
      <c r="P110" s="418"/>
      <c r="Q110" s="418"/>
      <c r="R110" s="418"/>
      <c r="S110" s="418"/>
      <c r="T110" s="418"/>
      <c r="U110" s="418"/>
      <c r="V110" s="418"/>
      <c r="W110" s="418"/>
      <c r="X110" s="418"/>
      <c r="Y110" s="418"/>
      <c r="Z110" s="418"/>
      <c r="AA110" s="418"/>
      <c r="AB110" s="418"/>
      <c r="AC110" s="418"/>
      <c r="AD110" s="418"/>
      <c r="AE110" s="418"/>
      <c r="AF110" s="418"/>
      <c r="AG110" s="418"/>
      <c r="AH110" s="418"/>
      <c r="AI110" s="418"/>
      <c r="AJ110" s="418"/>
      <c r="AK110" s="418"/>
      <c r="AL110" s="75" t="str">
        <f>IFERROR(CONCATENATE('0'!$A89," лісництво, ",'0'!$W89),0)</f>
        <v xml:space="preserve"> лісництво, </v>
      </c>
      <c r="AM110" s="27">
        <v>108</v>
      </c>
    </row>
    <row r="111" spans="1:39" ht="114" customHeight="1">
      <c r="A111" s="418" t="str">
        <f>IFERROR(CONCATENATE("Квартал ",'0'!$B90,", виділ ",'0'!$C90,"(",'0'!$D90,"), ","площа виділу ",'0'!$E90," га, (в рубку ",'0'!$F90," га), бонітет ",'0'!$K90,", середня висота ",'0'!$L90," м, середній діаметр ",'0'!$M90," см, повнота ",'0'!$I90,","," запас на 1 га ",'0'!$N90," м3/га, склад насадження ",'0'!$G90,", вік ",'0'!$H90," р., ","категорія захисності ",'0'!$O90,", ТЛУ ",'0'!$J90,". Повідомлення про погіршення санітарного стану насадження представлено. ",IF('0'!$P90="С",'3'!$AQ$3,"")),0)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11" s="418"/>
      <c r="C111" s="418"/>
      <c r="D111" s="418"/>
      <c r="E111" s="418"/>
      <c r="F111" s="418"/>
      <c r="G111" s="418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/>
      <c r="Y111" s="418"/>
      <c r="Z111" s="418"/>
      <c r="AA111" s="418"/>
      <c r="AB111" s="418"/>
      <c r="AC111" s="418"/>
      <c r="AD111" s="418"/>
      <c r="AE111" s="418"/>
      <c r="AF111" s="418"/>
      <c r="AG111" s="418"/>
      <c r="AH111" s="418"/>
      <c r="AI111" s="418"/>
      <c r="AJ111" s="418"/>
      <c r="AK111" s="418"/>
      <c r="AL111" s="75" t="str">
        <f>IFERROR(CONCATENATE('0'!$A90," лісництво, ",'0'!$W90),0)</f>
        <v xml:space="preserve"> лісництво, </v>
      </c>
      <c r="AM111" s="27">
        <v>109</v>
      </c>
    </row>
    <row r="112" spans="1:39" ht="114" customHeight="1">
      <c r="A112" s="418" t="str">
        <f>IFERROR(CONCATENATE("Квартал ",'0'!$B91,", виділ ",'0'!$C91,"(",'0'!$D91,"), ","площа виділу ",'0'!$E91," га, (в рубку ",'0'!$F91," га), бонітет ",'0'!$K91,", середня висота ",'0'!$L91," м, середній діаметр ",'0'!$M91," см, повнота ",'0'!$I91,","," запас на 1 га ",'0'!$N91," м3/га, склад насадження ",'0'!$G91,", вік ",'0'!$H91," р., ","категорія захисності ",'0'!$O91,", ТЛУ ",'0'!$J91,". Повідомлення про погіршення санітарного стану насадження представлено. ",IF('0'!$P91="С",'3'!$AQ$3,"")),0)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12" s="418"/>
      <c r="C112" s="418"/>
      <c r="D112" s="418"/>
      <c r="E112" s="418"/>
      <c r="F112" s="418"/>
      <c r="G112" s="418"/>
      <c r="H112" s="418"/>
      <c r="I112" s="418"/>
      <c r="J112" s="418"/>
      <c r="K112" s="418"/>
      <c r="L112" s="418"/>
      <c r="M112" s="418"/>
      <c r="N112" s="418"/>
      <c r="O112" s="418"/>
      <c r="P112" s="418"/>
      <c r="Q112" s="418"/>
      <c r="R112" s="418"/>
      <c r="S112" s="418"/>
      <c r="T112" s="418"/>
      <c r="U112" s="418"/>
      <c r="V112" s="418"/>
      <c r="W112" s="418"/>
      <c r="X112" s="418"/>
      <c r="Y112" s="418"/>
      <c r="Z112" s="418"/>
      <c r="AA112" s="418"/>
      <c r="AB112" s="418"/>
      <c r="AC112" s="418"/>
      <c r="AD112" s="418"/>
      <c r="AE112" s="418"/>
      <c r="AF112" s="418"/>
      <c r="AG112" s="418"/>
      <c r="AH112" s="418"/>
      <c r="AI112" s="418"/>
      <c r="AJ112" s="418"/>
      <c r="AK112" s="418"/>
      <c r="AL112" s="75" t="str">
        <f>IFERROR(CONCATENATE('0'!$A91," лісництво, ",'0'!$W91),0)</f>
        <v xml:space="preserve"> лісництво, </v>
      </c>
      <c r="AM112" s="27">
        <v>110</v>
      </c>
    </row>
    <row r="113" spans="1:39" ht="114" customHeight="1">
      <c r="A113" s="418" t="str">
        <f>IFERROR(CONCATENATE("Квартал ",'0'!$B92,", виділ ",'0'!$C92,"(",'0'!$D92,"), ","площа виділу ",'0'!$E92," га, (в рубку ",'0'!$F92," га), бонітет ",'0'!$K92,", середня висота ",'0'!$L92," м, середній діаметр ",'0'!$M92," см, повнота ",'0'!$I92,","," запас на 1 га ",'0'!$N92," м3/га, склад насадження ",'0'!$G92,", вік ",'0'!$H92," р., ","категорія захисності ",'0'!$O92,", ТЛУ ",'0'!$J92,". Повідомлення про погіршення санітарного стану насадження представлено. ",IF('0'!$P92="С",'3'!$AQ$3,"")),0)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13" s="418"/>
      <c r="C113" s="418"/>
      <c r="D113" s="418"/>
      <c r="E113" s="418"/>
      <c r="F113" s="418"/>
      <c r="G113" s="418"/>
      <c r="H113" s="418"/>
      <c r="I113" s="418"/>
      <c r="J113" s="418"/>
      <c r="K113" s="418"/>
      <c r="L113" s="418"/>
      <c r="M113" s="418"/>
      <c r="N113" s="418"/>
      <c r="O113" s="418"/>
      <c r="P113" s="418"/>
      <c r="Q113" s="418"/>
      <c r="R113" s="418"/>
      <c r="S113" s="418"/>
      <c r="T113" s="418"/>
      <c r="U113" s="418"/>
      <c r="V113" s="418"/>
      <c r="W113" s="418"/>
      <c r="X113" s="418"/>
      <c r="Y113" s="418"/>
      <c r="Z113" s="418"/>
      <c r="AA113" s="418"/>
      <c r="AB113" s="418"/>
      <c r="AC113" s="418"/>
      <c r="AD113" s="418"/>
      <c r="AE113" s="418"/>
      <c r="AF113" s="418"/>
      <c r="AG113" s="418"/>
      <c r="AH113" s="418"/>
      <c r="AI113" s="418"/>
      <c r="AJ113" s="418"/>
      <c r="AK113" s="418"/>
      <c r="AL113" s="75" t="str">
        <f>IFERROR(CONCATENATE('0'!$A92," лісництво, ",'0'!$W92),0)</f>
        <v xml:space="preserve"> лісництво, </v>
      </c>
      <c r="AM113" s="27">
        <v>111</v>
      </c>
    </row>
    <row r="114" spans="1:39" ht="114" customHeight="1">
      <c r="A114" s="418" t="str">
        <f>IFERROR(CONCATENATE("Квартал ",'0'!$B93,", виділ ",'0'!$C93,"(",'0'!$D93,"), ","площа виділу ",'0'!$E93," га, (в рубку ",'0'!$F93," га), бонітет ",'0'!$K93,", середня висота ",'0'!$L93," м, середній діаметр ",'0'!$M93," см, повнота ",'0'!$I93,","," запас на 1 га ",'0'!$N93," м3/га, склад насадження ",'0'!$G93,", вік ",'0'!$H93," р., ","категорія захисності ",'0'!$O93,", ТЛУ ",'0'!$J93,". Повідомлення про погіршення санітарного стану насадження представлено. ",IF('0'!$P93="С",'3'!$AQ$3,"")),0)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14" s="418"/>
      <c r="C114" s="418"/>
      <c r="D114" s="418"/>
      <c r="E114" s="418"/>
      <c r="F114" s="418"/>
      <c r="G114" s="418"/>
      <c r="H114" s="418"/>
      <c r="I114" s="418"/>
      <c r="J114" s="418"/>
      <c r="K114" s="418"/>
      <c r="L114" s="418"/>
      <c r="M114" s="418"/>
      <c r="N114" s="418"/>
      <c r="O114" s="418"/>
      <c r="P114" s="418"/>
      <c r="Q114" s="418"/>
      <c r="R114" s="418"/>
      <c r="S114" s="418"/>
      <c r="T114" s="418"/>
      <c r="U114" s="418"/>
      <c r="V114" s="418"/>
      <c r="W114" s="418"/>
      <c r="X114" s="418"/>
      <c r="Y114" s="418"/>
      <c r="Z114" s="418"/>
      <c r="AA114" s="418"/>
      <c r="AB114" s="418"/>
      <c r="AC114" s="418"/>
      <c r="AD114" s="418"/>
      <c r="AE114" s="418"/>
      <c r="AF114" s="418"/>
      <c r="AG114" s="418"/>
      <c r="AH114" s="418"/>
      <c r="AI114" s="418"/>
      <c r="AJ114" s="418"/>
      <c r="AK114" s="418"/>
      <c r="AL114" s="75" t="str">
        <f>IFERROR(CONCATENATE('0'!$A93," лісництво, ",'0'!$W93),0)</f>
        <v xml:space="preserve"> лісництво, </v>
      </c>
      <c r="AM114" s="27">
        <v>112</v>
      </c>
    </row>
    <row r="115" spans="1:39" ht="114" customHeight="1">
      <c r="A115" s="418" t="str">
        <f>IFERROR(CONCATENATE("Квартал ",'0'!$B94,", виділ ",'0'!$C94,"(",'0'!$D94,"), ","площа виділу ",'0'!$E94," га, (в рубку ",'0'!$F94," га), бонітет ",'0'!$K94,", середня висота ",'0'!$L94," м, середній діаметр ",'0'!$M94," см, повнота ",'0'!$I94,","," запас на 1 га ",'0'!$N94," м3/га, склад насадження ",'0'!$G94,", вік ",'0'!$H94," р., ","категорія захисності ",'0'!$O94,", ТЛУ ",'0'!$J94,". Повідомлення про погіршення санітарного стану насадження представлено. ",IF('0'!$P94="С",'3'!$AQ$3,"")),0)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15" s="418"/>
      <c r="C115" s="418"/>
      <c r="D115" s="418"/>
      <c r="E115" s="418"/>
      <c r="F115" s="418"/>
      <c r="G115" s="418"/>
      <c r="H115" s="418"/>
      <c r="I115" s="418"/>
      <c r="J115" s="418"/>
      <c r="K115" s="418"/>
      <c r="L115" s="418"/>
      <c r="M115" s="418"/>
      <c r="N115" s="418"/>
      <c r="O115" s="418"/>
      <c r="P115" s="418"/>
      <c r="Q115" s="418"/>
      <c r="R115" s="418"/>
      <c r="S115" s="418"/>
      <c r="T115" s="418"/>
      <c r="U115" s="418"/>
      <c r="V115" s="418"/>
      <c r="W115" s="418"/>
      <c r="X115" s="418"/>
      <c r="Y115" s="418"/>
      <c r="Z115" s="418"/>
      <c r="AA115" s="418"/>
      <c r="AB115" s="418"/>
      <c r="AC115" s="418"/>
      <c r="AD115" s="418"/>
      <c r="AE115" s="418"/>
      <c r="AF115" s="418"/>
      <c r="AG115" s="418"/>
      <c r="AH115" s="418"/>
      <c r="AI115" s="418"/>
      <c r="AJ115" s="418"/>
      <c r="AK115" s="418"/>
      <c r="AL115" s="75" t="str">
        <f>IFERROR(CONCATENATE('0'!$A94," лісництво, ",'0'!$W94),0)</f>
        <v xml:space="preserve"> лісництво, </v>
      </c>
      <c r="AM115" s="27">
        <v>113</v>
      </c>
    </row>
    <row r="116" spans="1:39" ht="114" customHeight="1">
      <c r="A116" s="418" t="str">
        <f>IFERROR(CONCATENATE("Квартал ",'0'!$B95,", виділ ",'0'!$C95,"(",'0'!$D95,"), ","площа виділу ",'0'!$E95," га, (в рубку ",'0'!$F95," га), бонітет ",'0'!$K95,", середня висота ",'0'!$L95," м, середній діаметр ",'0'!$M95," см, повнота ",'0'!$I95,","," запас на 1 га ",'0'!$N95," м3/га, склад насадження ",'0'!$G95,", вік ",'0'!$H95," р., ","категорія захисності ",'0'!$O95,", ТЛУ ",'0'!$J95,". Повідомлення про погіршення санітарного стану насадження представлено. ",IF('0'!$P95="С",'3'!$AQ$3,"")),0)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16" s="418"/>
      <c r="C116" s="418"/>
      <c r="D116" s="418"/>
      <c r="E116" s="418"/>
      <c r="F116" s="418"/>
      <c r="G116" s="418"/>
      <c r="H116" s="418"/>
      <c r="I116" s="418"/>
      <c r="J116" s="418"/>
      <c r="K116" s="418"/>
      <c r="L116" s="418"/>
      <c r="M116" s="418"/>
      <c r="N116" s="418"/>
      <c r="O116" s="418"/>
      <c r="P116" s="418"/>
      <c r="Q116" s="418"/>
      <c r="R116" s="418"/>
      <c r="S116" s="418"/>
      <c r="T116" s="418"/>
      <c r="U116" s="418"/>
      <c r="V116" s="418"/>
      <c r="W116" s="418"/>
      <c r="X116" s="418"/>
      <c r="Y116" s="418"/>
      <c r="Z116" s="418"/>
      <c r="AA116" s="418"/>
      <c r="AB116" s="418"/>
      <c r="AC116" s="418"/>
      <c r="AD116" s="418"/>
      <c r="AE116" s="418"/>
      <c r="AF116" s="418"/>
      <c r="AG116" s="418"/>
      <c r="AH116" s="418"/>
      <c r="AI116" s="418"/>
      <c r="AJ116" s="418"/>
      <c r="AK116" s="418"/>
      <c r="AL116" s="75" t="str">
        <f>IFERROR(CONCATENATE('0'!$A95," лісництво, ",'0'!$W95),0)</f>
        <v xml:space="preserve"> лісництво, </v>
      </c>
      <c r="AM116" s="27">
        <v>114</v>
      </c>
    </row>
    <row r="117" spans="1:39" ht="114" customHeight="1">
      <c r="A117" s="418" t="str">
        <f>IFERROR(CONCATENATE("Квартал ",'0'!$B96,", виділ ",'0'!$C96,"(",'0'!$D96,"), ","площа виділу ",'0'!$E96," га, (в рубку ",'0'!$F96," га), бонітет ",'0'!$K96,", середня висота ",'0'!$L96," м, середній діаметр ",'0'!$M96," см, повнота ",'0'!$I96,","," запас на 1 га ",'0'!$N96," м3/га, склад насадження ",'0'!$G96,", вік ",'0'!$H96," р., ","категорія захисності ",'0'!$O96,", ТЛУ ",'0'!$J96,". Повідомлення про погіршення санітарного стану насадження представлено. ",IF('0'!$P96="С",'3'!$AQ$3,"")),0)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17" s="418"/>
      <c r="C117" s="418"/>
      <c r="D117" s="418"/>
      <c r="E117" s="418"/>
      <c r="F117" s="418"/>
      <c r="G117" s="418"/>
      <c r="H117" s="418"/>
      <c r="I117" s="418"/>
      <c r="J117" s="418"/>
      <c r="K117" s="418"/>
      <c r="L117" s="418"/>
      <c r="M117" s="418"/>
      <c r="N117" s="418"/>
      <c r="O117" s="418"/>
      <c r="P117" s="418"/>
      <c r="Q117" s="418"/>
      <c r="R117" s="418"/>
      <c r="S117" s="418"/>
      <c r="T117" s="418"/>
      <c r="U117" s="418"/>
      <c r="V117" s="418"/>
      <c r="W117" s="418"/>
      <c r="X117" s="418"/>
      <c r="Y117" s="418"/>
      <c r="Z117" s="418"/>
      <c r="AA117" s="418"/>
      <c r="AB117" s="418"/>
      <c r="AC117" s="418"/>
      <c r="AD117" s="418"/>
      <c r="AE117" s="418"/>
      <c r="AF117" s="418"/>
      <c r="AG117" s="418"/>
      <c r="AH117" s="418"/>
      <c r="AI117" s="418"/>
      <c r="AJ117" s="418"/>
      <c r="AK117" s="418"/>
      <c r="AL117" s="75" t="str">
        <f>IFERROR(CONCATENATE('0'!$A96," лісництво, ",'0'!$W96),0)</f>
        <v xml:space="preserve"> лісництво, </v>
      </c>
      <c r="AM117" s="27">
        <v>115</v>
      </c>
    </row>
    <row r="118" spans="1:39" ht="114" customHeight="1">
      <c r="A118" s="418" t="str">
        <f>IFERROR(CONCATENATE("Квартал ",'0'!$B97,", виділ ",'0'!$C97,"(",'0'!$D97,"), ","площа виділу ",'0'!$E97," га, (в рубку ",'0'!$F97," га), бонітет ",'0'!$K97,", середня висота ",'0'!$L97," м, середній діаметр ",'0'!$M97," см, повнота ",'0'!$I97,","," запас на 1 га ",'0'!$N97," м3/га, склад насадження ",'0'!$G97,", вік ",'0'!$H97," р., ","категорія захисності ",'0'!$O97,", ТЛУ ",'0'!$J97,". Повідомлення про погіршення санітарного стану насадження представлено. ",IF('0'!$P97="С",'3'!$AQ$3,"")),0)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18" s="418"/>
      <c r="C118" s="418"/>
      <c r="D118" s="418"/>
      <c r="E118" s="418"/>
      <c r="F118" s="418"/>
      <c r="G118" s="418"/>
      <c r="H118" s="418"/>
      <c r="I118" s="418"/>
      <c r="J118" s="418"/>
      <c r="K118" s="418"/>
      <c r="L118" s="418"/>
      <c r="M118" s="418"/>
      <c r="N118" s="418"/>
      <c r="O118" s="418"/>
      <c r="P118" s="418"/>
      <c r="Q118" s="418"/>
      <c r="R118" s="418"/>
      <c r="S118" s="418"/>
      <c r="T118" s="418"/>
      <c r="U118" s="418"/>
      <c r="V118" s="418"/>
      <c r="W118" s="418"/>
      <c r="X118" s="418"/>
      <c r="Y118" s="418"/>
      <c r="Z118" s="418"/>
      <c r="AA118" s="418"/>
      <c r="AB118" s="418"/>
      <c r="AC118" s="418"/>
      <c r="AD118" s="418"/>
      <c r="AE118" s="418"/>
      <c r="AF118" s="418"/>
      <c r="AG118" s="418"/>
      <c r="AH118" s="418"/>
      <c r="AI118" s="418"/>
      <c r="AJ118" s="418"/>
      <c r="AK118" s="418"/>
      <c r="AL118" s="75" t="str">
        <f>IFERROR(CONCATENATE('0'!$A97," лісництво, ",'0'!$W97),0)</f>
        <v xml:space="preserve"> лісництво, </v>
      </c>
      <c r="AM118" s="27">
        <v>116</v>
      </c>
    </row>
    <row r="119" spans="1:39" ht="114" customHeight="1">
      <c r="A119" s="418" t="str">
        <f>IFERROR(CONCATENATE("Квартал ",'0'!$B98,", виділ ",'0'!$C98,"(",'0'!$D98,"), ","площа виділу ",'0'!$E98," га, (в рубку ",'0'!$F98," га), бонітет ",'0'!$K98,", середня висота ",'0'!$L98," м, середній діаметр ",'0'!$M98," см, повнота ",'0'!$I98,","," запас на 1 га ",'0'!$N98," м3/га, склад насадження ",'0'!$G98,", вік ",'0'!$H98," р., ","категорія захисності ",'0'!$O98,", ТЛУ ",'0'!$J98,". Повідомлення про погіршення санітарного стану насадження представлено. ",IF('0'!$P98="С",'3'!$AQ$3,"")),0)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19" s="418"/>
      <c r="C119" s="418"/>
      <c r="D119" s="418"/>
      <c r="E119" s="418"/>
      <c r="F119" s="418"/>
      <c r="G119" s="418"/>
      <c r="H119" s="418"/>
      <c r="I119" s="418"/>
      <c r="J119" s="418"/>
      <c r="K119" s="418"/>
      <c r="L119" s="418"/>
      <c r="M119" s="418"/>
      <c r="N119" s="418"/>
      <c r="O119" s="418"/>
      <c r="P119" s="418"/>
      <c r="Q119" s="418"/>
      <c r="R119" s="418"/>
      <c r="S119" s="418"/>
      <c r="T119" s="418"/>
      <c r="U119" s="418"/>
      <c r="V119" s="418"/>
      <c r="W119" s="418"/>
      <c r="X119" s="418"/>
      <c r="Y119" s="418"/>
      <c r="Z119" s="418"/>
      <c r="AA119" s="418"/>
      <c r="AB119" s="418"/>
      <c r="AC119" s="418"/>
      <c r="AD119" s="418"/>
      <c r="AE119" s="418"/>
      <c r="AF119" s="418"/>
      <c r="AG119" s="418"/>
      <c r="AH119" s="418"/>
      <c r="AI119" s="418"/>
      <c r="AJ119" s="418"/>
      <c r="AK119" s="418"/>
      <c r="AL119" s="75" t="str">
        <f>IFERROR(CONCATENATE('0'!$A98," лісництво, ",'0'!$W98),0)</f>
        <v xml:space="preserve"> лісництво, </v>
      </c>
      <c r="AM119" s="27">
        <v>117</v>
      </c>
    </row>
    <row r="120" spans="1:39" ht="114" customHeight="1">
      <c r="A120" s="418" t="str">
        <f>IFERROR(CONCATENATE("Квартал ",'0'!$B99,", виділ ",'0'!$C99,"(",'0'!$D99,"), ","площа виділу ",'0'!$E99," га, (в рубку ",'0'!$F99," га), бонітет ",'0'!$K99,", середня висота ",'0'!$L99," м, середній діаметр ",'0'!$M99," см, повнота ",'0'!$I99,","," запас на 1 га ",'0'!$N99," м3/га, склад насадження ",'0'!$G99,", вік ",'0'!$H99," р., ","категорія захисності ",'0'!$O99,", ТЛУ ",'0'!$J99,". Повідомлення про погіршення санітарного стану насадження представлено. ",IF('0'!$P99="С",'3'!$AQ$3,"")),0)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20" s="418"/>
      <c r="C120" s="418"/>
      <c r="D120" s="418"/>
      <c r="E120" s="418"/>
      <c r="F120" s="418"/>
      <c r="G120" s="418"/>
      <c r="H120" s="418"/>
      <c r="I120" s="418"/>
      <c r="J120" s="418"/>
      <c r="K120" s="418"/>
      <c r="L120" s="418"/>
      <c r="M120" s="418"/>
      <c r="N120" s="418"/>
      <c r="O120" s="418"/>
      <c r="P120" s="418"/>
      <c r="Q120" s="418"/>
      <c r="R120" s="418"/>
      <c r="S120" s="418"/>
      <c r="T120" s="418"/>
      <c r="U120" s="418"/>
      <c r="V120" s="418"/>
      <c r="W120" s="418"/>
      <c r="X120" s="418"/>
      <c r="Y120" s="418"/>
      <c r="Z120" s="418"/>
      <c r="AA120" s="418"/>
      <c r="AB120" s="418"/>
      <c r="AC120" s="418"/>
      <c r="AD120" s="418"/>
      <c r="AE120" s="418"/>
      <c r="AF120" s="418"/>
      <c r="AG120" s="418"/>
      <c r="AH120" s="418"/>
      <c r="AI120" s="418"/>
      <c r="AJ120" s="418"/>
      <c r="AK120" s="418"/>
      <c r="AL120" s="75" t="str">
        <f>IFERROR(CONCATENATE('0'!$A99," лісництво, ",'0'!$W99),0)</f>
        <v xml:space="preserve"> лісництво, </v>
      </c>
      <c r="AM120" s="27">
        <v>118</v>
      </c>
    </row>
    <row r="121" spans="1:39" ht="114" customHeight="1">
      <c r="A121" s="418" t="str">
        <f>IFERROR(CONCATENATE("Квартал ",'0'!$B100,", виділ ",'0'!$C100,"(",'0'!$D100,"), ","площа виділу ",'0'!$E100," га, (в рубку ",'0'!$F100," га), бонітет ",'0'!$K100,", середня висота ",'0'!$L100," м, середній діаметр ",'0'!$M100," см, повнота ",'0'!$I100,","," запас на 1 га ",'0'!$N100," м3/га, склад насадження ",'0'!$G100,", вік ",'0'!$H100," р., ","категорія захисності ",'0'!$O100,", ТЛУ ",'0'!$J100,". Повідомлення про погіршення санітарного стану насадження представлено. ",IF('0'!$P100="С",'3'!$AQ$3,"")),0)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21" s="418"/>
      <c r="C121" s="418"/>
      <c r="D121" s="418"/>
      <c r="E121" s="418"/>
      <c r="F121" s="418"/>
      <c r="G121" s="418"/>
      <c r="H121" s="418"/>
      <c r="I121" s="418"/>
      <c r="J121" s="418"/>
      <c r="K121" s="418"/>
      <c r="L121" s="418"/>
      <c r="M121" s="418"/>
      <c r="N121" s="418"/>
      <c r="O121" s="418"/>
      <c r="P121" s="418"/>
      <c r="Q121" s="418"/>
      <c r="R121" s="418"/>
      <c r="S121" s="418"/>
      <c r="T121" s="418"/>
      <c r="U121" s="418"/>
      <c r="V121" s="418"/>
      <c r="W121" s="418"/>
      <c r="X121" s="418"/>
      <c r="Y121" s="418"/>
      <c r="Z121" s="418"/>
      <c r="AA121" s="418"/>
      <c r="AB121" s="418"/>
      <c r="AC121" s="418"/>
      <c r="AD121" s="418"/>
      <c r="AE121" s="418"/>
      <c r="AF121" s="418"/>
      <c r="AG121" s="418"/>
      <c r="AH121" s="418"/>
      <c r="AI121" s="418"/>
      <c r="AJ121" s="418"/>
      <c r="AK121" s="418"/>
      <c r="AL121" s="75" t="str">
        <f>IFERROR(CONCATENATE('0'!$A100," лісництво, ",'0'!$W100),0)</f>
        <v xml:space="preserve"> лісництво, </v>
      </c>
      <c r="AM121" s="27">
        <v>119</v>
      </c>
    </row>
    <row r="122" spans="1:39" ht="114" customHeight="1">
      <c r="A122" s="418" t="str">
        <f>IFERROR(CONCATENATE("Квартал ",'0'!$B101,", виділ ",'0'!$C101,"(",'0'!$D101,"), ","площа виділу ",'0'!$E101," га, (в рубку ",'0'!$F101," га), бонітет ",'0'!$K101,", середня висота ",'0'!$L101," м, середній діаметр ",'0'!$M101," см, повнота ",'0'!$I101,","," запас на 1 га ",'0'!$N101," м3/га, склад насадження ",'0'!$G101,", вік ",'0'!$H101," р., ","категорія захисності ",'0'!$O101,", ТЛУ ",'0'!$J101,". Повідомлення про погіршення санітарного стану насадження представлено. ",IF('0'!$P101="С",'3'!$AQ$3,"")),0)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22" s="418"/>
      <c r="C122" s="418"/>
      <c r="D122" s="418"/>
      <c r="E122" s="418"/>
      <c r="F122" s="418"/>
      <c r="G122" s="418"/>
      <c r="H122" s="418"/>
      <c r="I122" s="418"/>
      <c r="J122" s="418"/>
      <c r="K122" s="418"/>
      <c r="L122" s="418"/>
      <c r="M122" s="418"/>
      <c r="N122" s="418"/>
      <c r="O122" s="418"/>
      <c r="P122" s="418"/>
      <c r="Q122" s="418"/>
      <c r="R122" s="418"/>
      <c r="S122" s="418"/>
      <c r="T122" s="418"/>
      <c r="U122" s="418"/>
      <c r="V122" s="418"/>
      <c r="W122" s="418"/>
      <c r="X122" s="418"/>
      <c r="Y122" s="418"/>
      <c r="Z122" s="418"/>
      <c r="AA122" s="418"/>
      <c r="AB122" s="418"/>
      <c r="AC122" s="418"/>
      <c r="AD122" s="418"/>
      <c r="AE122" s="418"/>
      <c r="AF122" s="418"/>
      <c r="AG122" s="418"/>
      <c r="AH122" s="418"/>
      <c r="AI122" s="418"/>
      <c r="AJ122" s="418"/>
      <c r="AK122" s="418"/>
      <c r="AL122" s="75" t="str">
        <f>IFERROR(CONCATENATE('0'!$A101," лісництво, ",'0'!$W101),0)</f>
        <v xml:space="preserve"> лісництво, </v>
      </c>
      <c r="AM122" s="27">
        <v>120</v>
      </c>
    </row>
    <row r="123" spans="1:39" ht="114" customHeight="1">
      <c r="A123" s="418" t="str">
        <f>IFERROR(CONCATENATE("Квартал ",'0'!$B102,", виділ ",'0'!$C102,"(",'0'!$D102,"), ","площа виділу ",'0'!$E102," га, (в рубку ",'0'!$F102," га), бонітет ",'0'!$K102,", середня висота ",'0'!$L102," м, середній діаметр ",'0'!$M102," см, повнота ",'0'!$I102,","," запас на 1 га ",'0'!$N102," м3/га, склад насадження ",'0'!$G102,", вік ",'0'!$H102," р., ","категорія захисності ",'0'!$O102,", ТЛУ ",'0'!$J102,". Повідомлення про погіршення санітарного стану насадження представлено. ",IF('0'!$P102="С",'3'!$AQ$3,"")),0)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23" s="418"/>
      <c r="C123" s="418"/>
      <c r="D123" s="418"/>
      <c r="E123" s="418"/>
      <c r="F123" s="418"/>
      <c r="G123" s="418"/>
      <c r="H123" s="418"/>
      <c r="I123" s="418"/>
      <c r="J123" s="418"/>
      <c r="K123" s="418"/>
      <c r="L123" s="418"/>
      <c r="M123" s="418"/>
      <c r="N123" s="418"/>
      <c r="O123" s="418"/>
      <c r="P123" s="418"/>
      <c r="Q123" s="418"/>
      <c r="R123" s="418"/>
      <c r="S123" s="418"/>
      <c r="T123" s="418"/>
      <c r="U123" s="418"/>
      <c r="V123" s="418"/>
      <c r="W123" s="418"/>
      <c r="X123" s="418"/>
      <c r="Y123" s="418"/>
      <c r="Z123" s="418"/>
      <c r="AA123" s="418"/>
      <c r="AB123" s="418"/>
      <c r="AC123" s="418"/>
      <c r="AD123" s="418"/>
      <c r="AE123" s="418"/>
      <c r="AF123" s="418"/>
      <c r="AG123" s="418"/>
      <c r="AH123" s="418"/>
      <c r="AI123" s="418"/>
      <c r="AJ123" s="418"/>
      <c r="AK123" s="418"/>
      <c r="AL123" s="75" t="str">
        <f>IFERROR(CONCATENATE('0'!$A102," лісництво, ",'0'!$W102),0)</f>
        <v xml:space="preserve"> лісництво, </v>
      </c>
      <c r="AM123" s="27">
        <v>121</v>
      </c>
    </row>
    <row r="124" spans="1:39" ht="114" customHeight="1">
      <c r="A124" s="418" t="str">
        <f>IFERROR(CONCATENATE("Квартал ",'0'!$B103,", виділ ",'0'!$C103,"(",'0'!$D103,"), ","площа виділу ",'0'!$E103," га, (в рубку ",'0'!$F103," га), бонітет ",'0'!$K103,", середня висота ",'0'!$L103," м, середній діаметр ",'0'!$M103," см, повнота ",'0'!$I103,","," запас на 1 га ",'0'!$N103," м3/га, склад насадження ",'0'!$G103,", вік ",'0'!$H103," р., ","категорія захисності ",'0'!$O103,", ТЛУ ",'0'!$J103,". Повідомлення про погіршення санітарного стану насадження представлено. ",IF('0'!$P103="С",'3'!$AQ$3,"")),0)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24" s="418"/>
      <c r="C124" s="418"/>
      <c r="D124" s="418"/>
      <c r="E124" s="418"/>
      <c r="F124" s="418"/>
      <c r="G124" s="418"/>
      <c r="H124" s="418"/>
      <c r="I124" s="418"/>
      <c r="J124" s="418"/>
      <c r="K124" s="418"/>
      <c r="L124" s="418"/>
      <c r="M124" s="418"/>
      <c r="N124" s="418"/>
      <c r="O124" s="418"/>
      <c r="P124" s="418"/>
      <c r="Q124" s="418"/>
      <c r="R124" s="418"/>
      <c r="S124" s="418"/>
      <c r="T124" s="418"/>
      <c r="U124" s="418"/>
      <c r="V124" s="418"/>
      <c r="W124" s="418"/>
      <c r="X124" s="418"/>
      <c r="Y124" s="418"/>
      <c r="Z124" s="418"/>
      <c r="AA124" s="418"/>
      <c r="AB124" s="418"/>
      <c r="AC124" s="418"/>
      <c r="AD124" s="418"/>
      <c r="AE124" s="418"/>
      <c r="AF124" s="418"/>
      <c r="AG124" s="418"/>
      <c r="AH124" s="418"/>
      <c r="AI124" s="418"/>
      <c r="AJ124" s="418"/>
      <c r="AK124" s="418"/>
      <c r="AL124" s="75" t="str">
        <f>IFERROR(CONCATENATE('0'!$A103," лісництво, ",'0'!$W103),0)</f>
        <v xml:space="preserve"> лісництво, </v>
      </c>
      <c r="AM124" s="27">
        <v>122</v>
      </c>
    </row>
    <row r="125" spans="1:39" ht="114" customHeight="1">
      <c r="A125" s="418" t="str">
        <f>IFERROR(CONCATENATE("Квартал ",'0'!$B104,", виділ ",'0'!$C104,"(",'0'!$D104,"), ","площа виділу ",'0'!$E104," га, (в рубку ",'0'!$F104," га), бонітет ",'0'!$K104,", середня висота ",'0'!$L104," м, середній діаметр ",'0'!$M104," см, повнота ",'0'!$I104,","," запас на 1 га ",'0'!$N104," м3/га, склад насадження ",'0'!$G104,", вік ",'0'!$H104," р., ","категорія захисності ",'0'!$O104,", ТЛУ ",'0'!$J104,". Повідомлення про погіршення санітарного стану насадження представлено. ",IF('0'!$P104="С",'3'!$AQ$3,"")),0)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25" s="418"/>
      <c r="C125" s="418"/>
      <c r="D125" s="418"/>
      <c r="E125" s="418"/>
      <c r="F125" s="418"/>
      <c r="G125" s="418"/>
      <c r="H125" s="418"/>
      <c r="I125" s="418"/>
      <c r="J125" s="418"/>
      <c r="K125" s="418"/>
      <c r="L125" s="418"/>
      <c r="M125" s="418"/>
      <c r="N125" s="418"/>
      <c r="O125" s="418"/>
      <c r="P125" s="418"/>
      <c r="Q125" s="418"/>
      <c r="R125" s="418"/>
      <c r="S125" s="418"/>
      <c r="T125" s="418"/>
      <c r="U125" s="418"/>
      <c r="V125" s="418"/>
      <c r="W125" s="418"/>
      <c r="X125" s="418"/>
      <c r="Y125" s="418"/>
      <c r="Z125" s="418"/>
      <c r="AA125" s="418"/>
      <c r="AB125" s="418"/>
      <c r="AC125" s="418"/>
      <c r="AD125" s="418"/>
      <c r="AE125" s="418"/>
      <c r="AF125" s="418"/>
      <c r="AG125" s="418"/>
      <c r="AH125" s="418"/>
      <c r="AI125" s="418"/>
      <c r="AJ125" s="418"/>
      <c r="AK125" s="418"/>
      <c r="AL125" s="75" t="str">
        <f>IFERROR(CONCATENATE('0'!$A104," лісництво, ",'0'!$W104),0)</f>
        <v xml:space="preserve"> лісництво, </v>
      </c>
      <c r="AM125" s="27">
        <v>123</v>
      </c>
    </row>
    <row r="126" spans="1:39" ht="114" customHeight="1">
      <c r="A126" s="418" t="str">
        <f>IFERROR(CONCATENATE("Квартал ",'0'!$B105,", виділ ",'0'!$C105,"(",'0'!$D105,"), ","площа виділу ",'0'!$E105," га, (в рубку ",'0'!$F105," га), бонітет ",'0'!$K105,", середня висота ",'0'!$L105," м, середній діаметр ",'0'!$M105," см, повнота ",'0'!$I105,","," запас на 1 га ",'0'!$N105," м3/га, склад насадження ",'0'!$G105,", вік ",'0'!$H105," р., ","категорія захисності ",'0'!$O105,", ТЛУ ",'0'!$J105,". Повідомлення про погіршення санітарного стану насадження представлено. ",IF('0'!$P105="С",'3'!$AQ$3,"")),0)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26" s="418"/>
      <c r="C126" s="418"/>
      <c r="D126" s="418"/>
      <c r="E126" s="418"/>
      <c r="F126" s="418"/>
      <c r="G126" s="418"/>
      <c r="H126" s="418"/>
      <c r="I126" s="418"/>
      <c r="J126" s="418"/>
      <c r="K126" s="418"/>
      <c r="L126" s="418"/>
      <c r="M126" s="418"/>
      <c r="N126" s="418"/>
      <c r="O126" s="418"/>
      <c r="P126" s="418"/>
      <c r="Q126" s="418"/>
      <c r="R126" s="418"/>
      <c r="S126" s="418"/>
      <c r="T126" s="418"/>
      <c r="U126" s="418"/>
      <c r="V126" s="418"/>
      <c r="W126" s="418"/>
      <c r="X126" s="418"/>
      <c r="Y126" s="418"/>
      <c r="Z126" s="418"/>
      <c r="AA126" s="418"/>
      <c r="AB126" s="418"/>
      <c r="AC126" s="418"/>
      <c r="AD126" s="418"/>
      <c r="AE126" s="418"/>
      <c r="AF126" s="418"/>
      <c r="AG126" s="418"/>
      <c r="AH126" s="418"/>
      <c r="AI126" s="418"/>
      <c r="AJ126" s="418"/>
      <c r="AK126" s="418"/>
      <c r="AL126" s="75" t="str">
        <f>IFERROR(CONCATENATE('0'!$A105," лісництво, ",'0'!$W105),0)</f>
        <v xml:space="preserve"> лісництво, </v>
      </c>
      <c r="AM126" s="27">
        <v>124</v>
      </c>
    </row>
    <row r="127" spans="1:39" ht="114" customHeight="1">
      <c r="A127" s="418" t="str">
        <f>IFERROR(CONCATENATE("Квартал ",'0'!$B106,", виділ ",'0'!$C106,"(",'0'!$D106,"), ","площа виділу ",'0'!$E106," га, (в рубку ",'0'!$F106," га), бонітет ",'0'!$K106,", середня висота ",'0'!$L106," м, середній діаметр ",'0'!$M106," см, повнота ",'0'!$I106,","," запас на 1 га ",'0'!$N106," м3/га, склад насадження ",'0'!$G106,", вік ",'0'!$H106," р., ","категорія захисності ",'0'!$O106,", ТЛУ ",'0'!$J106,". Повідомлення про погіршення санітарного стану насадження представлено. ",IF('0'!$P106="С",'3'!$AQ$3,"")),0)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27" s="418"/>
      <c r="C127" s="418"/>
      <c r="D127" s="418"/>
      <c r="E127" s="418"/>
      <c r="F127" s="418"/>
      <c r="G127" s="418"/>
      <c r="H127" s="418"/>
      <c r="I127" s="418"/>
      <c r="J127" s="418"/>
      <c r="K127" s="418"/>
      <c r="L127" s="418"/>
      <c r="M127" s="418"/>
      <c r="N127" s="418"/>
      <c r="O127" s="418"/>
      <c r="P127" s="418"/>
      <c r="Q127" s="418"/>
      <c r="R127" s="418"/>
      <c r="S127" s="418"/>
      <c r="T127" s="418"/>
      <c r="U127" s="418"/>
      <c r="V127" s="418"/>
      <c r="W127" s="418"/>
      <c r="X127" s="418"/>
      <c r="Y127" s="418"/>
      <c r="Z127" s="418"/>
      <c r="AA127" s="418"/>
      <c r="AB127" s="418"/>
      <c r="AC127" s="418"/>
      <c r="AD127" s="418"/>
      <c r="AE127" s="418"/>
      <c r="AF127" s="418"/>
      <c r="AG127" s="418"/>
      <c r="AH127" s="418"/>
      <c r="AI127" s="418"/>
      <c r="AJ127" s="418"/>
      <c r="AK127" s="418"/>
      <c r="AL127" s="75" t="str">
        <f>IFERROR(CONCATENATE('0'!$A106," лісництво, ",'0'!$W106),0)</f>
        <v xml:space="preserve"> лісництво, </v>
      </c>
      <c r="AM127" s="27">
        <v>125</v>
      </c>
    </row>
    <row r="128" spans="1:39" ht="114" customHeight="1">
      <c r="A128" s="418" t="str">
        <f>IFERROR(CONCATENATE("Квартал ",'0'!$B107,", виділ ",'0'!$C107,"(",'0'!$D107,"), ","площа виділу ",'0'!$E107," га, (в рубку ",'0'!$F107," га), бонітет ",'0'!$K107,", середня висота ",'0'!$L107," м, середній діаметр ",'0'!$M107," см, повнота ",'0'!$I107,","," запас на 1 га ",'0'!$N107," м3/га, склад насадження ",'0'!$G107,", вік ",'0'!$H107," р., ","категорія захисності ",'0'!$O107,", ТЛУ ",'0'!$J107,". Повідомлення про погіршення санітарного стану насадження представлено. ",IF('0'!$P107="С",'3'!$AQ$3,"")),0)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28" s="418"/>
      <c r="C128" s="418"/>
      <c r="D128" s="418"/>
      <c r="E128" s="418"/>
      <c r="F128" s="418"/>
      <c r="G128" s="418"/>
      <c r="H128" s="418"/>
      <c r="I128" s="418"/>
      <c r="J128" s="418"/>
      <c r="K128" s="418"/>
      <c r="L128" s="418"/>
      <c r="M128" s="418"/>
      <c r="N128" s="418"/>
      <c r="O128" s="418"/>
      <c r="P128" s="418"/>
      <c r="Q128" s="418"/>
      <c r="R128" s="418"/>
      <c r="S128" s="418"/>
      <c r="T128" s="418"/>
      <c r="U128" s="418"/>
      <c r="V128" s="418"/>
      <c r="W128" s="418"/>
      <c r="X128" s="418"/>
      <c r="Y128" s="418"/>
      <c r="Z128" s="418"/>
      <c r="AA128" s="418"/>
      <c r="AB128" s="418"/>
      <c r="AC128" s="418"/>
      <c r="AD128" s="418"/>
      <c r="AE128" s="418"/>
      <c r="AF128" s="418"/>
      <c r="AG128" s="418"/>
      <c r="AH128" s="418"/>
      <c r="AI128" s="418"/>
      <c r="AJ128" s="418"/>
      <c r="AK128" s="418"/>
      <c r="AL128" s="75" t="str">
        <f>IFERROR(CONCATENATE('0'!$A107," лісництво, ",'0'!$W107),0)</f>
        <v xml:space="preserve"> лісництво, </v>
      </c>
      <c r="AM128" s="27">
        <v>126</v>
      </c>
    </row>
    <row r="129" spans="1:39" ht="114" customHeight="1">
      <c r="A129" s="418" t="str">
        <f>IFERROR(CONCATENATE("Квартал ",'0'!$B108,", виділ ",'0'!$C108,"(",'0'!$D108,"), ","площа виділу ",'0'!$E108," га, (в рубку ",'0'!$F108," га), бонітет ",'0'!$K108,", середня висота ",'0'!$L108," м, середній діаметр ",'0'!$M108," см, повнота ",'0'!$I108,","," запас на 1 га ",'0'!$N108," м3/га, склад насадження ",'0'!$G108,", вік ",'0'!$H108," р., ","категорія захисності ",'0'!$O108,", ТЛУ ",'0'!$J108,". Повідомлення про погіршення санітарного стану насадження представлено. ",IF('0'!$P108="С",'3'!$AQ$3,"")),0)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29" s="418"/>
      <c r="C129" s="418"/>
      <c r="D129" s="418"/>
      <c r="E129" s="418"/>
      <c r="F129" s="418"/>
      <c r="G129" s="418"/>
      <c r="H129" s="418"/>
      <c r="I129" s="418"/>
      <c r="J129" s="418"/>
      <c r="K129" s="418"/>
      <c r="L129" s="418"/>
      <c r="M129" s="418"/>
      <c r="N129" s="418"/>
      <c r="O129" s="418"/>
      <c r="P129" s="418"/>
      <c r="Q129" s="418"/>
      <c r="R129" s="418"/>
      <c r="S129" s="418"/>
      <c r="T129" s="418"/>
      <c r="U129" s="418"/>
      <c r="V129" s="418"/>
      <c r="W129" s="418"/>
      <c r="X129" s="418"/>
      <c r="Y129" s="418"/>
      <c r="Z129" s="418"/>
      <c r="AA129" s="418"/>
      <c r="AB129" s="418"/>
      <c r="AC129" s="418"/>
      <c r="AD129" s="418"/>
      <c r="AE129" s="418"/>
      <c r="AF129" s="418"/>
      <c r="AG129" s="418"/>
      <c r="AH129" s="418"/>
      <c r="AI129" s="418"/>
      <c r="AJ129" s="418"/>
      <c r="AK129" s="418"/>
      <c r="AL129" s="75" t="str">
        <f>IFERROR(CONCATENATE('0'!$A108," лісництво, ",'0'!$W108),0)</f>
        <v xml:space="preserve"> лісництво, </v>
      </c>
      <c r="AM129" s="27">
        <v>127</v>
      </c>
    </row>
    <row r="130" spans="1:39" ht="114" customHeight="1">
      <c r="A130" s="418" t="str">
        <f>IFERROR(CONCATENATE("Квартал ",'0'!$B109,", виділ ",'0'!$C109,"(",'0'!$D109,"), ","площа виділу ",'0'!$E109," га, (в рубку ",'0'!$F109," га), бонітет ",'0'!$K109,", середня висота ",'0'!$L109," м, середній діаметр ",'0'!$M109," см, повнота ",'0'!$I109,","," запас на 1 га ",'0'!$N109," м3/га, склад насадження ",'0'!$G109,", вік ",'0'!$H109," р., ","категорія захисності ",'0'!$O109,", ТЛУ ",'0'!$J109,". Повідомлення про погіршення санітарного стану насадження представлено. ",IF('0'!$P109="С",'3'!$AQ$3,"")),0)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30" s="418"/>
      <c r="C130" s="418"/>
      <c r="D130" s="418"/>
      <c r="E130" s="418"/>
      <c r="F130" s="418"/>
      <c r="G130" s="418"/>
      <c r="H130" s="418"/>
      <c r="I130" s="418"/>
      <c r="J130" s="418"/>
      <c r="K130" s="418"/>
      <c r="L130" s="418"/>
      <c r="M130" s="418"/>
      <c r="N130" s="418"/>
      <c r="O130" s="418"/>
      <c r="P130" s="418"/>
      <c r="Q130" s="418"/>
      <c r="R130" s="418"/>
      <c r="S130" s="418"/>
      <c r="T130" s="418"/>
      <c r="U130" s="418"/>
      <c r="V130" s="418"/>
      <c r="W130" s="418"/>
      <c r="X130" s="418"/>
      <c r="Y130" s="418"/>
      <c r="Z130" s="418"/>
      <c r="AA130" s="418"/>
      <c r="AB130" s="418"/>
      <c r="AC130" s="418"/>
      <c r="AD130" s="418"/>
      <c r="AE130" s="418"/>
      <c r="AF130" s="418"/>
      <c r="AG130" s="418"/>
      <c r="AH130" s="418"/>
      <c r="AI130" s="418"/>
      <c r="AJ130" s="418"/>
      <c r="AK130" s="418"/>
      <c r="AL130" s="75" t="str">
        <f>IFERROR(CONCATENATE('0'!$A109," лісництво, ",'0'!$W109),0)</f>
        <v xml:space="preserve"> лісництво, </v>
      </c>
      <c r="AM130" s="27">
        <v>128</v>
      </c>
    </row>
    <row r="131" spans="1:39" ht="114" customHeight="1">
      <c r="A131" s="418" t="str">
        <f>IFERROR(CONCATENATE("Квартал ",'0'!$B110,", виділ ",'0'!$C110,"(",'0'!$D110,"), ","площа виділу ",'0'!$E110," га, (в рубку ",'0'!$F110," га), бонітет ",'0'!$K110,", середня висота ",'0'!$L110," м, середній діаметр ",'0'!$M110," см, повнота ",'0'!$I110,","," запас на 1 га ",'0'!$N110," м3/га, склад насадження ",'0'!$G110,", вік ",'0'!$H110," р., ","категорія захисності ",'0'!$O110,", ТЛУ ",'0'!$J110,". Повідомлення про погіршення санітарного стану насадження представлено. ",IF('0'!$P110="С",'3'!$AQ$3,"")),0)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31" s="418"/>
      <c r="C131" s="418"/>
      <c r="D131" s="418"/>
      <c r="E131" s="418"/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  <c r="T131" s="418"/>
      <c r="U131" s="418"/>
      <c r="V131" s="418"/>
      <c r="W131" s="418"/>
      <c r="X131" s="418"/>
      <c r="Y131" s="418"/>
      <c r="Z131" s="418"/>
      <c r="AA131" s="418"/>
      <c r="AB131" s="418"/>
      <c r="AC131" s="418"/>
      <c r="AD131" s="418"/>
      <c r="AE131" s="418"/>
      <c r="AF131" s="418"/>
      <c r="AG131" s="418"/>
      <c r="AH131" s="418"/>
      <c r="AI131" s="418"/>
      <c r="AJ131" s="418"/>
      <c r="AK131" s="418"/>
      <c r="AL131" s="75" t="str">
        <f>IFERROR(CONCATENATE('0'!$A110," лісництво, ",'0'!$W110),0)</f>
        <v xml:space="preserve"> лісництво, </v>
      </c>
      <c r="AM131" s="27">
        <v>129</v>
      </c>
    </row>
    <row r="132" spans="1:39" ht="114" customHeight="1">
      <c r="A132" s="418" t="str">
        <f>IFERROR(CONCATENATE("Квартал ",'0'!$B111,", виділ ",'0'!$C111,"(",'0'!$D111,"), ","площа виділу ",'0'!$E111," га, (в рубку ",'0'!$F111," га), бонітет ",'0'!$K111,", середня висота ",'0'!$L111," м, середній діаметр ",'0'!$M111," см, повнота ",'0'!$I111,","," запас на 1 га ",'0'!$N111," м3/га, склад насадження ",'0'!$G111,", вік ",'0'!$H111," р., ","категорія захисності ",'0'!$O111,", ТЛУ ",'0'!$J111,". Повідомлення про погіршення санітарного стану насадження представлено. ",IF('0'!$P111="С",'3'!$AQ$3,"")),0)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32" s="418"/>
      <c r="C132" s="418"/>
      <c r="D132" s="418"/>
      <c r="E132" s="418"/>
      <c r="F132" s="418"/>
      <c r="G132" s="418"/>
      <c r="H132" s="418"/>
      <c r="I132" s="418"/>
      <c r="J132" s="418"/>
      <c r="K132" s="418"/>
      <c r="L132" s="418"/>
      <c r="M132" s="418"/>
      <c r="N132" s="418"/>
      <c r="O132" s="418"/>
      <c r="P132" s="418"/>
      <c r="Q132" s="418"/>
      <c r="R132" s="418"/>
      <c r="S132" s="418"/>
      <c r="T132" s="418"/>
      <c r="U132" s="418"/>
      <c r="V132" s="418"/>
      <c r="W132" s="418"/>
      <c r="X132" s="418"/>
      <c r="Y132" s="418"/>
      <c r="Z132" s="418"/>
      <c r="AA132" s="418"/>
      <c r="AB132" s="418"/>
      <c r="AC132" s="418"/>
      <c r="AD132" s="418"/>
      <c r="AE132" s="418"/>
      <c r="AF132" s="418"/>
      <c r="AG132" s="418"/>
      <c r="AH132" s="418"/>
      <c r="AI132" s="418"/>
      <c r="AJ132" s="418"/>
      <c r="AK132" s="418"/>
      <c r="AL132" s="75" t="str">
        <f>IFERROR(CONCATENATE('0'!$A111," лісництво, ",'0'!$W111),0)</f>
        <v xml:space="preserve"> лісництво, </v>
      </c>
      <c r="AM132" s="27">
        <v>130</v>
      </c>
    </row>
    <row r="133" spans="1:39" ht="114" customHeight="1">
      <c r="A133" s="418" t="str">
        <f>IFERROR(CONCATENATE("Квартал ",'0'!$B112,", виділ ",'0'!$C112,"(",'0'!$D112,"), ","площа виділу ",'0'!$E112," га, (в рубку ",'0'!$F112," га), бонітет ",'0'!$K112,", середня висота ",'0'!$L112," м, середній діаметр ",'0'!$M112," см, повнота ",'0'!$I112,","," запас на 1 га ",'0'!$N112," м3/га, склад насадження ",'0'!$G112,", вік ",'0'!$H112," р., ","категорія захисності ",'0'!$O112,", ТЛУ ",'0'!$J112,". Повідомлення про погіршення санітарного стану насадження представлено. ",IF('0'!$P112="С",'3'!$AQ$3,"")),0)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33" s="418"/>
      <c r="C133" s="418"/>
      <c r="D133" s="418"/>
      <c r="E133" s="418"/>
      <c r="F133" s="418"/>
      <c r="G133" s="418"/>
      <c r="H133" s="418"/>
      <c r="I133" s="418"/>
      <c r="J133" s="418"/>
      <c r="K133" s="418"/>
      <c r="L133" s="418"/>
      <c r="M133" s="418"/>
      <c r="N133" s="418"/>
      <c r="O133" s="418"/>
      <c r="P133" s="418"/>
      <c r="Q133" s="418"/>
      <c r="R133" s="418"/>
      <c r="S133" s="418"/>
      <c r="T133" s="418"/>
      <c r="U133" s="418"/>
      <c r="V133" s="418"/>
      <c r="W133" s="418"/>
      <c r="X133" s="418"/>
      <c r="Y133" s="418"/>
      <c r="Z133" s="418"/>
      <c r="AA133" s="418"/>
      <c r="AB133" s="418"/>
      <c r="AC133" s="418"/>
      <c r="AD133" s="418"/>
      <c r="AE133" s="418"/>
      <c r="AF133" s="418"/>
      <c r="AG133" s="418"/>
      <c r="AH133" s="418"/>
      <c r="AI133" s="418"/>
      <c r="AJ133" s="418"/>
      <c r="AK133" s="418"/>
      <c r="AL133" s="75" t="str">
        <f>IFERROR(CONCATENATE('0'!$A112," лісництво, ",'0'!$W112),0)</f>
        <v xml:space="preserve"> лісництво, </v>
      </c>
      <c r="AM133" s="27">
        <v>131</v>
      </c>
    </row>
    <row r="134" spans="1:39" ht="114" customHeight="1">
      <c r="A134" s="418" t="str">
        <f>IFERROR(CONCATENATE("Квартал ",'0'!$B113,", виділ ",'0'!$C113,"(",'0'!$D113,"), ","площа виділу ",'0'!$E113," га, (в рубку ",'0'!$F113," га), бонітет ",'0'!$K113,", середня висота ",'0'!$L113," м, середній діаметр ",'0'!$M113," см, повнота ",'0'!$I113,","," запас на 1 га ",'0'!$N113," м3/га, склад насадження ",'0'!$G113,", вік ",'0'!$H113," р., ","категорія захисності ",'0'!$O113,", ТЛУ ",'0'!$J113,". Повідомлення про погіршення санітарного стану насадження представлено. ",IF('0'!$P113="С",'3'!$AQ$3,"")),0)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34" s="418"/>
      <c r="C134" s="418"/>
      <c r="D134" s="418"/>
      <c r="E134" s="418"/>
      <c r="F134" s="418"/>
      <c r="G134" s="418"/>
      <c r="H134" s="418"/>
      <c r="I134" s="418"/>
      <c r="J134" s="418"/>
      <c r="K134" s="418"/>
      <c r="L134" s="418"/>
      <c r="M134" s="418"/>
      <c r="N134" s="418"/>
      <c r="O134" s="418"/>
      <c r="P134" s="418"/>
      <c r="Q134" s="418"/>
      <c r="R134" s="418"/>
      <c r="S134" s="418"/>
      <c r="T134" s="418"/>
      <c r="U134" s="418"/>
      <c r="V134" s="418"/>
      <c r="W134" s="418"/>
      <c r="X134" s="418"/>
      <c r="Y134" s="418"/>
      <c r="Z134" s="418"/>
      <c r="AA134" s="418"/>
      <c r="AB134" s="418"/>
      <c r="AC134" s="418"/>
      <c r="AD134" s="418"/>
      <c r="AE134" s="418"/>
      <c r="AF134" s="418"/>
      <c r="AG134" s="418"/>
      <c r="AH134" s="418"/>
      <c r="AI134" s="418"/>
      <c r="AJ134" s="418"/>
      <c r="AK134" s="418"/>
      <c r="AL134" s="75" t="str">
        <f>IFERROR(CONCATENATE('0'!$A113," лісництво, ",'0'!$W113),0)</f>
        <v xml:space="preserve"> лісництво, </v>
      </c>
      <c r="AM134" s="27">
        <v>132</v>
      </c>
    </row>
    <row r="135" spans="1:39" ht="114" customHeight="1">
      <c r="A135" s="418" t="str">
        <f>IFERROR(CONCATENATE("Квартал ",'0'!$B114,", виділ ",'0'!$C114,"(",'0'!$D114,"), ","площа виділу ",'0'!$E114," га, (в рубку ",'0'!$F114," га), бонітет ",'0'!$K114,", середня висота ",'0'!$L114," м, середній діаметр ",'0'!$M114," см, повнота ",'0'!$I114,","," запас на 1 га ",'0'!$N114," м3/га, склад насадження ",'0'!$G114,", вік ",'0'!$H114," р., ","категорія захисності ",'0'!$O114,", ТЛУ ",'0'!$J114,". Повідомлення про погіршення санітарного стану насадження представлено. ",IF('0'!$P114="С",'3'!$AQ$3,"")),0)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35" s="418"/>
      <c r="C135" s="418"/>
      <c r="D135" s="418"/>
      <c r="E135" s="418"/>
      <c r="F135" s="418"/>
      <c r="G135" s="418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/>
      <c r="R135" s="418"/>
      <c r="S135" s="418"/>
      <c r="T135" s="418"/>
      <c r="U135" s="418"/>
      <c r="V135" s="418"/>
      <c r="W135" s="418"/>
      <c r="X135" s="418"/>
      <c r="Y135" s="418"/>
      <c r="Z135" s="418"/>
      <c r="AA135" s="418"/>
      <c r="AB135" s="418"/>
      <c r="AC135" s="418"/>
      <c r="AD135" s="418"/>
      <c r="AE135" s="418"/>
      <c r="AF135" s="418"/>
      <c r="AG135" s="418"/>
      <c r="AH135" s="418"/>
      <c r="AI135" s="418"/>
      <c r="AJ135" s="418"/>
      <c r="AK135" s="418"/>
      <c r="AL135" s="75" t="str">
        <f>IFERROR(CONCATENATE('0'!$A114," лісництво, ",'0'!$W114),0)</f>
        <v xml:space="preserve"> лісництво, </v>
      </c>
      <c r="AM135" s="27">
        <v>133</v>
      </c>
    </row>
    <row r="136" spans="1:39" ht="114" customHeight="1">
      <c r="A136" s="418" t="str">
        <f>IFERROR(CONCATENATE("Квартал ",'0'!$B115,", виділ ",'0'!$C115,"(",'0'!$D115,"), ","площа виділу ",'0'!$E115," га, (в рубку ",'0'!$F115," га), бонітет ",'0'!$K115,", середня висота ",'0'!$L115," м, середній діаметр ",'0'!$M115," см, повнота ",'0'!$I115,","," запас на 1 га ",'0'!$N115," м3/га, склад насадження ",'0'!$G115,", вік ",'0'!$H115," р., ","категорія захисності ",'0'!$O115,", ТЛУ ",'0'!$J115,". Повідомлення про погіршення санітарного стану насадження представлено. ",IF('0'!$P115="С",'3'!$AQ$3,"")),0)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36" s="418"/>
      <c r="C136" s="418"/>
      <c r="D136" s="418"/>
      <c r="E136" s="418"/>
      <c r="F136" s="418"/>
      <c r="G136" s="418"/>
      <c r="H136" s="418"/>
      <c r="I136" s="418"/>
      <c r="J136" s="418"/>
      <c r="K136" s="418"/>
      <c r="L136" s="418"/>
      <c r="M136" s="418"/>
      <c r="N136" s="418"/>
      <c r="O136" s="418"/>
      <c r="P136" s="418"/>
      <c r="Q136" s="418"/>
      <c r="R136" s="418"/>
      <c r="S136" s="418"/>
      <c r="T136" s="418"/>
      <c r="U136" s="418"/>
      <c r="V136" s="418"/>
      <c r="W136" s="418"/>
      <c r="X136" s="418"/>
      <c r="Y136" s="418"/>
      <c r="Z136" s="418"/>
      <c r="AA136" s="418"/>
      <c r="AB136" s="418"/>
      <c r="AC136" s="418"/>
      <c r="AD136" s="418"/>
      <c r="AE136" s="418"/>
      <c r="AF136" s="418"/>
      <c r="AG136" s="418"/>
      <c r="AH136" s="418"/>
      <c r="AI136" s="418"/>
      <c r="AJ136" s="418"/>
      <c r="AK136" s="418"/>
      <c r="AL136" s="75" t="str">
        <f>IFERROR(CONCATENATE('0'!$A115," лісництво, ",'0'!$W115),0)</f>
        <v xml:space="preserve"> лісництво, </v>
      </c>
      <c r="AM136" s="27">
        <v>134</v>
      </c>
    </row>
    <row r="137" spans="1:39" ht="114" customHeight="1">
      <c r="A137" s="418" t="str">
        <f>IFERROR(CONCATENATE("Квартал ",'0'!$B116,", виділ ",'0'!$C116,"(",'0'!$D116,"), ","площа виділу ",'0'!$E116," га, (в рубку ",'0'!$F116," га), бонітет ",'0'!$K116,", середня висота ",'0'!$L116," м, середній діаметр ",'0'!$M116," см, повнота ",'0'!$I116,","," запас на 1 га ",'0'!$N116," м3/га, склад насадження ",'0'!$G116,", вік ",'0'!$H116," р., ","категорія захисності ",'0'!$O116,", ТЛУ ",'0'!$J116,". Повідомлення про погіршення санітарного стану насадження представлено. ",IF('0'!$P116="С",'3'!$AQ$3,"")),0)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37" s="418"/>
      <c r="C137" s="418"/>
      <c r="D137" s="418"/>
      <c r="E137" s="418"/>
      <c r="F137" s="418"/>
      <c r="G137" s="418"/>
      <c r="H137" s="418"/>
      <c r="I137" s="418"/>
      <c r="J137" s="418"/>
      <c r="K137" s="418"/>
      <c r="L137" s="418"/>
      <c r="M137" s="418"/>
      <c r="N137" s="418"/>
      <c r="O137" s="418"/>
      <c r="P137" s="418"/>
      <c r="Q137" s="418"/>
      <c r="R137" s="418"/>
      <c r="S137" s="418"/>
      <c r="T137" s="418"/>
      <c r="U137" s="418"/>
      <c r="V137" s="418"/>
      <c r="W137" s="418"/>
      <c r="X137" s="418"/>
      <c r="Y137" s="418"/>
      <c r="Z137" s="418"/>
      <c r="AA137" s="418"/>
      <c r="AB137" s="418"/>
      <c r="AC137" s="418"/>
      <c r="AD137" s="418"/>
      <c r="AE137" s="418"/>
      <c r="AF137" s="418"/>
      <c r="AG137" s="418"/>
      <c r="AH137" s="418"/>
      <c r="AI137" s="418"/>
      <c r="AJ137" s="418"/>
      <c r="AK137" s="418"/>
      <c r="AL137" s="75" t="str">
        <f>IFERROR(CONCATENATE('0'!$A116," лісництво, ",'0'!$W116),0)</f>
        <v xml:space="preserve"> лісництво, </v>
      </c>
      <c r="AM137" s="27">
        <v>135</v>
      </c>
    </row>
    <row r="138" spans="1:39" ht="114" customHeight="1">
      <c r="A138" s="418" t="str">
        <f>IFERROR(CONCATENATE("Квартал ",'0'!$B117,", виділ ",'0'!$C117,"(",'0'!$D117,"), ","площа виділу ",'0'!$E117," га, (в рубку ",'0'!$F117," га), бонітет ",'0'!$K117,", середня висота ",'0'!$L117," м, середній діаметр ",'0'!$M117," см, повнота ",'0'!$I117,","," запас на 1 га ",'0'!$N117," м3/га, склад насадження ",'0'!$G117,", вік ",'0'!$H117," р., ","категорія захисності ",'0'!$O117,", ТЛУ ",'0'!$J117,". Повідомлення про погіршення санітарного стану насадження представлено. ",IF('0'!$P117="С",'3'!$AQ$3,"")),0)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38" s="418"/>
      <c r="C138" s="418"/>
      <c r="D138" s="418"/>
      <c r="E138" s="418"/>
      <c r="F138" s="418"/>
      <c r="G138" s="418"/>
      <c r="H138" s="418"/>
      <c r="I138" s="418"/>
      <c r="J138" s="418"/>
      <c r="K138" s="418"/>
      <c r="L138" s="418"/>
      <c r="M138" s="418"/>
      <c r="N138" s="418"/>
      <c r="O138" s="418"/>
      <c r="P138" s="418"/>
      <c r="Q138" s="418"/>
      <c r="R138" s="418"/>
      <c r="S138" s="418"/>
      <c r="T138" s="418"/>
      <c r="U138" s="418"/>
      <c r="V138" s="418"/>
      <c r="W138" s="418"/>
      <c r="X138" s="418"/>
      <c r="Y138" s="418"/>
      <c r="Z138" s="418"/>
      <c r="AA138" s="418"/>
      <c r="AB138" s="418"/>
      <c r="AC138" s="418"/>
      <c r="AD138" s="418"/>
      <c r="AE138" s="418"/>
      <c r="AF138" s="418"/>
      <c r="AG138" s="418"/>
      <c r="AH138" s="418"/>
      <c r="AI138" s="418"/>
      <c r="AJ138" s="418"/>
      <c r="AK138" s="418"/>
      <c r="AL138" s="75" t="str">
        <f>IFERROR(CONCATENATE('0'!$A117," лісництво, ",'0'!$W117),0)</f>
        <v xml:space="preserve"> лісництво, </v>
      </c>
      <c r="AM138" s="27">
        <v>136</v>
      </c>
    </row>
    <row r="139" spans="1:39" ht="114" customHeight="1">
      <c r="A139" s="418" t="str">
        <f>IFERROR(CONCATENATE("Квартал ",'0'!$B118,", виділ ",'0'!$C118,"(",'0'!$D118,"), ","площа виділу ",'0'!$E118," га, (в рубку ",'0'!$F118," га), бонітет ",'0'!$K118,", середня висота ",'0'!$L118," м, середній діаметр ",'0'!$M118," см, повнота ",'0'!$I118,","," запас на 1 га ",'0'!$N118," м3/га, склад насадження ",'0'!$G118,", вік ",'0'!$H118," р., ","категорія захисності ",'0'!$O118,", ТЛУ ",'0'!$J118,". Повідомлення про погіршення санітарного стану насадження представлено. ",IF('0'!$P118="С",'3'!$AQ$3,"")),0)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39" s="418"/>
      <c r="C139" s="418"/>
      <c r="D139" s="418"/>
      <c r="E139" s="418"/>
      <c r="F139" s="418"/>
      <c r="G139" s="418"/>
      <c r="H139" s="418"/>
      <c r="I139" s="418"/>
      <c r="J139" s="418"/>
      <c r="K139" s="418"/>
      <c r="L139" s="418"/>
      <c r="M139" s="418"/>
      <c r="N139" s="418"/>
      <c r="O139" s="418"/>
      <c r="P139" s="418"/>
      <c r="Q139" s="418"/>
      <c r="R139" s="418"/>
      <c r="S139" s="418"/>
      <c r="T139" s="418"/>
      <c r="U139" s="418"/>
      <c r="V139" s="418"/>
      <c r="W139" s="418"/>
      <c r="X139" s="418"/>
      <c r="Y139" s="418"/>
      <c r="Z139" s="418"/>
      <c r="AA139" s="418"/>
      <c r="AB139" s="418"/>
      <c r="AC139" s="418"/>
      <c r="AD139" s="418"/>
      <c r="AE139" s="418"/>
      <c r="AF139" s="418"/>
      <c r="AG139" s="418"/>
      <c r="AH139" s="418"/>
      <c r="AI139" s="418"/>
      <c r="AJ139" s="418"/>
      <c r="AK139" s="418"/>
      <c r="AL139" s="75" t="str">
        <f>IFERROR(CONCATENATE('0'!$A118," лісництво, ",'0'!$W118),0)</f>
        <v xml:space="preserve"> лісництво, </v>
      </c>
      <c r="AM139" s="27">
        <v>137</v>
      </c>
    </row>
    <row r="140" spans="1:39" ht="114" customHeight="1">
      <c r="A140" s="418" t="str">
        <f>IFERROR(CONCATENATE("Квартал ",'0'!$B119,", виділ ",'0'!$C119,"(",'0'!$D119,"), ","площа виділу ",'0'!$E119," га, (в рубку ",'0'!$F119," га), бонітет ",'0'!$K119,", середня висота ",'0'!$L119," м, середній діаметр ",'0'!$M119," см, повнота ",'0'!$I119,","," запас на 1 га ",'0'!$N119," м3/га, склад насадження ",'0'!$G119,", вік ",'0'!$H119," р., ","категорія захисності ",'0'!$O119,", ТЛУ ",'0'!$J119,". Повідомлення про погіршення санітарного стану насадження представлено. ",IF('0'!$P119="С",'3'!$AQ$3,"")),0)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40" s="418"/>
      <c r="C140" s="418"/>
      <c r="D140" s="418"/>
      <c r="E140" s="418"/>
      <c r="F140" s="418"/>
      <c r="G140" s="418"/>
      <c r="H140" s="418"/>
      <c r="I140" s="418"/>
      <c r="J140" s="418"/>
      <c r="K140" s="418"/>
      <c r="L140" s="418"/>
      <c r="M140" s="418"/>
      <c r="N140" s="418"/>
      <c r="O140" s="418"/>
      <c r="P140" s="418"/>
      <c r="Q140" s="418"/>
      <c r="R140" s="418"/>
      <c r="S140" s="418"/>
      <c r="T140" s="418"/>
      <c r="U140" s="418"/>
      <c r="V140" s="418"/>
      <c r="W140" s="418"/>
      <c r="X140" s="418"/>
      <c r="Y140" s="418"/>
      <c r="Z140" s="418"/>
      <c r="AA140" s="418"/>
      <c r="AB140" s="418"/>
      <c r="AC140" s="418"/>
      <c r="AD140" s="418"/>
      <c r="AE140" s="418"/>
      <c r="AF140" s="418"/>
      <c r="AG140" s="418"/>
      <c r="AH140" s="418"/>
      <c r="AI140" s="418"/>
      <c r="AJ140" s="418"/>
      <c r="AK140" s="418"/>
      <c r="AL140" s="75" t="str">
        <f>IFERROR(CONCATENATE('0'!$A119," лісництво, ",'0'!$W119),0)</f>
        <v xml:space="preserve"> лісництво, </v>
      </c>
      <c r="AM140" s="27">
        <v>138</v>
      </c>
    </row>
    <row r="141" spans="1:39" ht="114" customHeight="1">
      <c r="A141" s="418" t="str">
        <f>IFERROR(CONCATENATE("Квартал ",'0'!$B120,", виділ ",'0'!$C120,"(",'0'!$D120,"), ","площа виділу ",'0'!$E120," га, (в рубку ",'0'!$F120," га), бонітет ",'0'!$K120,", середня висота ",'0'!$L120," м, середній діаметр ",'0'!$M120," см, повнота ",'0'!$I120,","," запас на 1 га ",'0'!$N120," м3/га, склад насадження ",'0'!$G120,", вік ",'0'!$H120," р., ","категорія захисності ",'0'!$O120,", ТЛУ ",'0'!$J120,". Повідомлення про погіршення санітарного стану насадження представлено. ",IF('0'!$P120="С",'3'!$AQ$3,"")),0)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41" s="418"/>
      <c r="C141" s="418"/>
      <c r="D141" s="418"/>
      <c r="E141" s="418"/>
      <c r="F141" s="418"/>
      <c r="G141" s="418"/>
      <c r="H141" s="418"/>
      <c r="I141" s="418"/>
      <c r="J141" s="418"/>
      <c r="K141" s="418"/>
      <c r="L141" s="418"/>
      <c r="M141" s="418"/>
      <c r="N141" s="418"/>
      <c r="O141" s="418"/>
      <c r="P141" s="418"/>
      <c r="Q141" s="418"/>
      <c r="R141" s="418"/>
      <c r="S141" s="418"/>
      <c r="T141" s="418"/>
      <c r="U141" s="418"/>
      <c r="V141" s="418"/>
      <c r="W141" s="418"/>
      <c r="X141" s="418"/>
      <c r="Y141" s="418"/>
      <c r="Z141" s="418"/>
      <c r="AA141" s="418"/>
      <c r="AB141" s="418"/>
      <c r="AC141" s="418"/>
      <c r="AD141" s="418"/>
      <c r="AE141" s="418"/>
      <c r="AF141" s="418"/>
      <c r="AG141" s="418"/>
      <c r="AH141" s="418"/>
      <c r="AI141" s="418"/>
      <c r="AJ141" s="418"/>
      <c r="AK141" s="418"/>
      <c r="AL141" s="75" t="str">
        <f>IFERROR(CONCATENATE('0'!$A120," лісництво, ",'0'!$W120),0)</f>
        <v xml:space="preserve"> лісництво, </v>
      </c>
      <c r="AM141" s="27">
        <v>139</v>
      </c>
    </row>
    <row r="142" spans="1:39" ht="114" customHeight="1">
      <c r="A142" s="418" t="str">
        <f>IFERROR(CONCATENATE("Квартал ",'0'!$B121,", виділ ",'0'!$C121,"(",'0'!$D121,"), ","площа виділу ",'0'!$E121," га, (в рубку ",'0'!$F121," га), бонітет ",'0'!$K121,", середня висота ",'0'!$L121," м, середній діаметр ",'0'!$M121," см, повнота ",'0'!$I121,","," запас на 1 га ",'0'!$N121," м3/га, склад насадження ",'0'!$G121,", вік ",'0'!$H121," р., ","категорія захисності ",'0'!$O121,", ТЛУ ",'0'!$J121,". Повідомлення про погіршення санітарного стану насадження представлено. ",IF('0'!$P121="С",'3'!$AQ$3,"")),0)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42" s="418"/>
      <c r="C142" s="418"/>
      <c r="D142" s="418"/>
      <c r="E142" s="418"/>
      <c r="F142" s="418"/>
      <c r="G142" s="418"/>
      <c r="H142" s="418"/>
      <c r="I142" s="418"/>
      <c r="J142" s="418"/>
      <c r="K142" s="418"/>
      <c r="L142" s="418"/>
      <c r="M142" s="418"/>
      <c r="N142" s="418"/>
      <c r="O142" s="418"/>
      <c r="P142" s="418"/>
      <c r="Q142" s="418"/>
      <c r="R142" s="418"/>
      <c r="S142" s="418"/>
      <c r="T142" s="418"/>
      <c r="U142" s="418"/>
      <c r="V142" s="418"/>
      <c r="W142" s="418"/>
      <c r="X142" s="418"/>
      <c r="Y142" s="418"/>
      <c r="Z142" s="418"/>
      <c r="AA142" s="418"/>
      <c r="AB142" s="418"/>
      <c r="AC142" s="418"/>
      <c r="AD142" s="418"/>
      <c r="AE142" s="418"/>
      <c r="AF142" s="418"/>
      <c r="AG142" s="418"/>
      <c r="AH142" s="418"/>
      <c r="AI142" s="418"/>
      <c r="AJ142" s="418"/>
      <c r="AK142" s="418"/>
      <c r="AL142" s="75" t="str">
        <f>IFERROR(CONCATENATE('0'!$A121," лісництво, ",'0'!$W121),0)</f>
        <v xml:space="preserve"> лісництво, </v>
      </c>
      <c r="AM142" s="27">
        <v>140</v>
      </c>
    </row>
    <row r="143" spans="1:39" ht="114" customHeight="1">
      <c r="A143" s="418" t="str">
        <f>IFERROR(CONCATENATE("Квартал ",'0'!$B122,", виділ ",'0'!$C122,"(",'0'!$D122,"), ","площа виділу ",'0'!$E122," га, (в рубку ",'0'!$F122," га), бонітет ",'0'!$K122,", середня висота ",'0'!$L122," м, середній діаметр ",'0'!$M122," см, повнота ",'0'!$I122,","," запас на 1 га ",'0'!$N122," м3/га, склад насадження ",'0'!$G122,", вік ",'0'!$H122," р., ","категорія захисності ",'0'!$O122,", ТЛУ ",'0'!$J122,". Повідомлення про погіршення санітарного стану насадження представлено. ",IF('0'!$P122="С",'3'!$AQ$3,"")),0)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43" s="418"/>
      <c r="C143" s="418"/>
      <c r="D143" s="418"/>
      <c r="E143" s="418"/>
      <c r="F143" s="418"/>
      <c r="G143" s="418"/>
      <c r="H143" s="418"/>
      <c r="I143" s="418"/>
      <c r="J143" s="418"/>
      <c r="K143" s="418"/>
      <c r="L143" s="418"/>
      <c r="M143" s="418"/>
      <c r="N143" s="418"/>
      <c r="O143" s="418"/>
      <c r="P143" s="418"/>
      <c r="Q143" s="418"/>
      <c r="R143" s="418"/>
      <c r="S143" s="418"/>
      <c r="T143" s="418"/>
      <c r="U143" s="418"/>
      <c r="V143" s="418"/>
      <c r="W143" s="418"/>
      <c r="X143" s="418"/>
      <c r="Y143" s="418"/>
      <c r="Z143" s="418"/>
      <c r="AA143" s="418"/>
      <c r="AB143" s="418"/>
      <c r="AC143" s="418"/>
      <c r="AD143" s="418"/>
      <c r="AE143" s="418"/>
      <c r="AF143" s="418"/>
      <c r="AG143" s="418"/>
      <c r="AH143" s="418"/>
      <c r="AI143" s="418"/>
      <c r="AJ143" s="418"/>
      <c r="AK143" s="418"/>
      <c r="AL143" s="75" t="str">
        <f>IFERROR(CONCATENATE('0'!$A122," лісництво, ",'0'!$W122),0)</f>
        <v xml:space="preserve"> лісництво, </v>
      </c>
      <c r="AM143" s="27">
        <v>141</v>
      </c>
    </row>
    <row r="144" spans="1:39" ht="114" customHeight="1">
      <c r="A144" s="418" t="str">
        <f>IFERROR(CONCATENATE("Квартал ",'0'!$B123,", виділ ",'0'!$C123,"(",'0'!$D123,"), ","площа виділу ",'0'!$E123," га, (в рубку ",'0'!$F123," га), бонітет ",'0'!$K123,", середня висота ",'0'!$L123," м, середній діаметр ",'0'!$M123," см, повнота ",'0'!$I123,","," запас на 1 га ",'0'!$N123," м3/га, склад насадження ",'0'!$G123,", вік ",'0'!$H123," р., ","категорія захисності ",'0'!$O123,", ТЛУ ",'0'!$J123,". Повідомлення про погіршення санітарного стану насадження представлено. ",IF('0'!$P123="С",'3'!$AQ$3,"")),0)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44" s="418"/>
      <c r="C144" s="418"/>
      <c r="D144" s="418"/>
      <c r="E144" s="418"/>
      <c r="F144" s="418"/>
      <c r="G144" s="418"/>
      <c r="H144" s="418"/>
      <c r="I144" s="418"/>
      <c r="J144" s="418"/>
      <c r="K144" s="418"/>
      <c r="L144" s="418"/>
      <c r="M144" s="418"/>
      <c r="N144" s="418"/>
      <c r="O144" s="418"/>
      <c r="P144" s="418"/>
      <c r="Q144" s="418"/>
      <c r="R144" s="418"/>
      <c r="S144" s="418"/>
      <c r="T144" s="418"/>
      <c r="U144" s="418"/>
      <c r="V144" s="418"/>
      <c r="W144" s="418"/>
      <c r="X144" s="418"/>
      <c r="Y144" s="418"/>
      <c r="Z144" s="418"/>
      <c r="AA144" s="418"/>
      <c r="AB144" s="418"/>
      <c r="AC144" s="418"/>
      <c r="AD144" s="418"/>
      <c r="AE144" s="418"/>
      <c r="AF144" s="418"/>
      <c r="AG144" s="418"/>
      <c r="AH144" s="418"/>
      <c r="AI144" s="418"/>
      <c r="AJ144" s="418"/>
      <c r="AK144" s="418"/>
      <c r="AL144" s="75" t="str">
        <f>IFERROR(CONCATENATE('0'!$A123," лісництво, ",'0'!$W123),0)</f>
        <v xml:space="preserve"> лісництво, </v>
      </c>
      <c r="AM144" s="27">
        <v>142</v>
      </c>
    </row>
    <row r="145" spans="1:39" ht="114" customHeight="1">
      <c r="A145" s="418" t="str">
        <f>IFERROR(CONCATENATE("Квартал ",'0'!$B124,", виділ ",'0'!$C124,"(",'0'!$D124,"), ","площа виділу ",'0'!$E124," га, (в рубку ",'0'!$F124," га), бонітет ",'0'!$K124,", середня висота ",'0'!$L124," м, середній діаметр ",'0'!$M124," см, повнота ",'0'!$I124,","," запас на 1 га ",'0'!$N124," м3/га, склад насадження ",'0'!$G124,", вік ",'0'!$H124," р., ","категорія захисності ",'0'!$O124,", ТЛУ ",'0'!$J124,". Повідомлення про погіршення санітарного стану насадження представлено. ",IF('0'!$P124="С",'3'!$AQ$3,"")),0)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45" s="418"/>
      <c r="C145" s="418"/>
      <c r="D145" s="418"/>
      <c r="E145" s="418"/>
      <c r="F145" s="418"/>
      <c r="G145" s="418"/>
      <c r="H145" s="418"/>
      <c r="I145" s="418"/>
      <c r="J145" s="418"/>
      <c r="K145" s="418"/>
      <c r="L145" s="418"/>
      <c r="M145" s="418"/>
      <c r="N145" s="418"/>
      <c r="O145" s="418"/>
      <c r="P145" s="418"/>
      <c r="Q145" s="418"/>
      <c r="R145" s="418"/>
      <c r="S145" s="418"/>
      <c r="T145" s="418"/>
      <c r="U145" s="418"/>
      <c r="V145" s="418"/>
      <c r="W145" s="418"/>
      <c r="X145" s="418"/>
      <c r="Y145" s="418"/>
      <c r="Z145" s="418"/>
      <c r="AA145" s="418"/>
      <c r="AB145" s="418"/>
      <c r="AC145" s="418"/>
      <c r="AD145" s="418"/>
      <c r="AE145" s="418"/>
      <c r="AF145" s="418"/>
      <c r="AG145" s="418"/>
      <c r="AH145" s="418"/>
      <c r="AI145" s="418"/>
      <c r="AJ145" s="418"/>
      <c r="AK145" s="418"/>
      <c r="AL145" s="75" t="str">
        <f>IFERROR(CONCATENATE('0'!$A124," лісництво, ",'0'!$W124),0)</f>
        <v xml:space="preserve"> лісництво, </v>
      </c>
      <c r="AM145" s="27">
        <v>143</v>
      </c>
    </row>
    <row r="146" spans="1:39" ht="114" customHeight="1">
      <c r="A146" s="418" t="str">
        <f>IFERROR(CONCATENATE("Квартал ",'0'!$B125,", виділ ",'0'!$C125,"(",'0'!$D125,"), ","площа виділу ",'0'!$E125," га, (в рубку ",'0'!$F125," га), бонітет ",'0'!$K125,", середня висота ",'0'!$L125," м, середній діаметр ",'0'!$M125," см, повнота ",'0'!$I125,","," запас на 1 га ",'0'!$N125," м3/га, склад насадження ",'0'!$G125,", вік ",'0'!$H125," р., ","категорія захисності ",'0'!$O125,", ТЛУ ",'0'!$J125,". Повідомлення про погіршення санітарного стану насадження представлено. ",IF('0'!$P125="С",'3'!$AQ$3,"")),0)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46" s="418"/>
      <c r="C146" s="418"/>
      <c r="D146" s="418"/>
      <c r="E146" s="418"/>
      <c r="F146" s="418"/>
      <c r="G146" s="418"/>
      <c r="H146" s="418"/>
      <c r="I146" s="418"/>
      <c r="J146" s="418"/>
      <c r="K146" s="418"/>
      <c r="L146" s="418"/>
      <c r="M146" s="418"/>
      <c r="N146" s="418"/>
      <c r="O146" s="418"/>
      <c r="P146" s="418"/>
      <c r="Q146" s="418"/>
      <c r="R146" s="418"/>
      <c r="S146" s="418"/>
      <c r="T146" s="418"/>
      <c r="U146" s="418"/>
      <c r="V146" s="418"/>
      <c r="W146" s="418"/>
      <c r="X146" s="418"/>
      <c r="Y146" s="418"/>
      <c r="Z146" s="418"/>
      <c r="AA146" s="418"/>
      <c r="AB146" s="418"/>
      <c r="AC146" s="418"/>
      <c r="AD146" s="418"/>
      <c r="AE146" s="418"/>
      <c r="AF146" s="418"/>
      <c r="AG146" s="418"/>
      <c r="AH146" s="418"/>
      <c r="AI146" s="418"/>
      <c r="AJ146" s="418"/>
      <c r="AK146" s="418"/>
      <c r="AL146" s="75" t="str">
        <f>IFERROR(CONCATENATE('0'!$A125," лісництво, ",'0'!$W125),0)</f>
        <v xml:space="preserve"> лісництво, </v>
      </c>
      <c r="AM146" s="27">
        <v>144</v>
      </c>
    </row>
    <row r="147" spans="1:39" ht="114" customHeight="1">
      <c r="A147" s="418" t="str">
        <f>IFERROR(CONCATENATE("Квартал ",'0'!$B126,", виділ ",'0'!$C126,"(",'0'!$D126,"), ","площа виділу ",'0'!$E126," га, (в рубку ",'0'!$F126," га), бонітет ",'0'!$K126,", середня висота ",'0'!$L126," м, середній діаметр ",'0'!$M126," см, повнота ",'0'!$I126,","," запас на 1 га ",'0'!$N126," м3/га, склад насадження ",'0'!$G126,", вік ",'0'!$H126," р., ","категорія захисності ",'0'!$O126,", ТЛУ ",'0'!$J126,". Повідомлення про погіршення санітарного стану насадження представлено. ",IF('0'!$P126="С",'3'!$AQ$3,"")),0)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47" s="418"/>
      <c r="C147" s="418"/>
      <c r="D147" s="418"/>
      <c r="E147" s="418"/>
      <c r="F147" s="418"/>
      <c r="G147" s="418"/>
      <c r="H147" s="418"/>
      <c r="I147" s="418"/>
      <c r="J147" s="418"/>
      <c r="K147" s="418"/>
      <c r="L147" s="418"/>
      <c r="M147" s="418"/>
      <c r="N147" s="418"/>
      <c r="O147" s="418"/>
      <c r="P147" s="418"/>
      <c r="Q147" s="418"/>
      <c r="R147" s="418"/>
      <c r="S147" s="418"/>
      <c r="T147" s="418"/>
      <c r="U147" s="418"/>
      <c r="V147" s="418"/>
      <c r="W147" s="418"/>
      <c r="X147" s="418"/>
      <c r="Y147" s="418"/>
      <c r="Z147" s="418"/>
      <c r="AA147" s="418"/>
      <c r="AB147" s="418"/>
      <c r="AC147" s="418"/>
      <c r="AD147" s="418"/>
      <c r="AE147" s="418"/>
      <c r="AF147" s="418"/>
      <c r="AG147" s="418"/>
      <c r="AH147" s="418"/>
      <c r="AI147" s="418"/>
      <c r="AJ147" s="418"/>
      <c r="AK147" s="418"/>
      <c r="AL147" s="75" t="str">
        <f>IFERROR(CONCATENATE('0'!$A126," лісництво, ",'0'!$W126),0)</f>
        <v xml:space="preserve"> лісництво, </v>
      </c>
      <c r="AM147" s="27">
        <v>145</v>
      </c>
    </row>
    <row r="148" spans="1:39" ht="114" customHeight="1">
      <c r="A148" s="418" t="str">
        <f>IFERROR(CONCATENATE("Квартал ",'0'!$B127,", виділ ",'0'!$C127,"(",'0'!$D127,"), ","площа виділу ",'0'!$E127," га, (в рубку ",'0'!$F127," га), бонітет ",'0'!$K127,", середня висота ",'0'!$L127," м, середній діаметр ",'0'!$M127," см, повнота ",'0'!$I127,","," запас на 1 га ",'0'!$N127," м3/га, склад насадження ",'0'!$G127,", вік ",'0'!$H127," р., ","категорія захисності ",'0'!$O127,", ТЛУ ",'0'!$J127,". Повідомлення про погіршення санітарного стану насадження представлено. ",IF('0'!$P127="С",'3'!$AQ$3,"")),0)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48" s="418"/>
      <c r="C148" s="418"/>
      <c r="D148" s="418"/>
      <c r="E148" s="418"/>
      <c r="F148" s="418"/>
      <c r="G148" s="418"/>
      <c r="H148" s="418"/>
      <c r="I148" s="418"/>
      <c r="J148" s="418"/>
      <c r="K148" s="418"/>
      <c r="L148" s="418"/>
      <c r="M148" s="418"/>
      <c r="N148" s="418"/>
      <c r="O148" s="418"/>
      <c r="P148" s="418"/>
      <c r="Q148" s="418"/>
      <c r="R148" s="418"/>
      <c r="S148" s="418"/>
      <c r="T148" s="418"/>
      <c r="U148" s="418"/>
      <c r="V148" s="418"/>
      <c r="W148" s="418"/>
      <c r="X148" s="418"/>
      <c r="Y148" s="418"/>
      <c r="Z148" s="418"/>
      <c r="AA148" s="418"/>
      <c r="AB148" s="418"/>
      <c r="AC148" s="418"/>
      <c r="AD148" s="418"/>
      <c r="AE148" s="418"/>
      <c r="AF148" s="418"/>
      <c r="AG148" s="418"/>
      <c r="AH148" s="418"/>
      <c r="AI148" s="418"/>
      <c r="AJ148" s="418"/>
      <c r="AK148" s="418"/>
      <c r="AL148" s="75" t="str">
        <f>IFERROR(CONCATENATE('0'!$A127," лісництво, ",'0'!$W127),0)</f>
        <v xml:space="preserve"> лісництво, </v>
      </c>
      <c r="AM148" s="27">
        <v>146</v>
      </c>
    </row>
    <row r="149" spans="1:39" ht="114" customHeight="1">
      <c r="A149" s="418" t="str">
        <f>IFERROR(CONCATENATE("Квартал ",'0'!$B128,", виділ ",'0'!$C128,"(",'0'!$D128,"), ","площа виділу ",'0'!$E128," га, (в рубку ",'0'!$F128," га), бонітет ",'0'!$K128,", середня висота ",'0'!$L128," м, середній діаметр ",'0'!$M128," см, повнота ",'0'!$I128,","," запас на 1 га ",'0'!$N128," м3/га, склад насадження ",'0'!$G128,", вік ",'0'!$H128," р., ","категорія захисності ",'0'!$O128,", ТЛУ ",'0'!$J128,". Повідомлення про погіршення санітарного стану насадження представлено. ",IF('0'!$P128="С",'3'!$AQ$3,"")),0)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49" s="418"/>
      <c r="C149" s="418"/>
      <c r="D149" s="418"/>
      <c r="E149" s="418"/>
      <c r="F149" s="418"/>
      <c r="G149" s="418"/>
      <c r="H149" s="418"/>
      <c r="I149" s="418"/>
      <c r="J149" s="418"/>
      <c r="K149" s="418"/>
      <c r="L149" s="418"/>
      <c r="M149" s="418"/>
      <c r="N149" s="418"/>
      <c r="O149" s="418"/>
      <c r="P149" s="418"/>
      <c r="Q149" s="418"/>
      <c r="R149" s="418"/>
      <c r="S149" s="418"/>
      <c r="T149" s="418"/>
      <c r="U149" s="418"/>
      <c r="V149" s="418"/>
      <c r="W149" s="418"/>
      <c r="X149" s="418"/>
      <c r="Y149" s="418"/>
      <c r="Z149" s="418"/>
      <c r="AA149" s="418"/>
      <c r="AB149" s="418"/>
      <c r="AC149" s="418"/>
      <c r="AD149" s="418"/>
      <c r="AE149" s="418"/>
      <c r="AF149" s="418"/>
      <c r="AG149" s="418"/>
      <c r="AH149" s="418"/>
      <c r="AI149" s="418"/>
      <c r="AJ149" s="418"/>
      <c r="AK149" s="418"/>
      <c r="AL149" s="75" t="str">
        <f>IFERROR(CONCATENATE('0'!$A128," лісництво, ",'0'!$W128),0)</f>
        <v xml:space="preserve"> лісництво, </v>
      </c>
      <c r="AM149" s="27">
        <v>147</v>
      </c>
    </row>
    <row r="150" spans="1:39" ht="114" customHeight="1">
      <c r="A150" s="418" t="str">
        <f>IFERROR(CONCATENATE("Квартал ",'0'!$B129,", виділ ",'0'!$C129,"(",'0'!$D129,"), ","площа виділу ",'0'!$E129," га, (в рубку ",'0'!$F129," га), бонітет ",'0'!$K129,", середня висота ",'0'!$L129," м, середній діаметр ",'0'!$M129," см, повнота ",'0'!$I129,","," запас на 1 га ",'0'!$N129," м3/га, склад насадження ",'0'!$G129,", вік ",'0'!$H129," р., ","категорія захисності ",'0'!$O129,", ТЛУ ",'0'!$J129,". Повідомлення про погіршення санітарного стану насадження представлено. ",IF('0'!$P129="С",'3'!$AQ$3,"")),0)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50" s="418"/>
      <c r="C150" s="418"/>
      <c r="D150" s="418"/>
      <c r="E150" s="418"/>
      <c r="F150" s="418"/>
      <c r="G150" s="418"/>
      <c r="H150" s="418"/>
      <c r="I150" s="418"/>
      <c r="J150" s="418"/>
      <c r="K150" s="418"/>
      <c r="L150" s="418"/>
      <c r="M150" s="418"/>
      <c r="N150" s="418"/>
      <c r="O150" s="418"/>
      <c r="P150" s="418"/>
      <c r="Q150" s="418"/>
      <c r="R150" s="418"/>
      <c r="S150" s="418"/>
      <c r="T150" s="418"/>
      <c r="U150" s="418"/>
      <c r="V150" s="418"/>
      <c r="W150" s="418"/>
      <c r="X150" s="418"/>
      <c r="Y150" s="418"/>
      <c r="Z150" s="418"/>
      <c r="AA150" s="418"/>
      <c r="AB150" s="418"/>
      <c r="AC150" s="418"/>
      <c r="AD150" s="418"/>
      <c r="AE150" s="418"/>
      <c r="AF150" s="418"/>
      <c r="AG150" s="418"/>
      <c r="AH150" s="418"/>
      <c r="AI150" s="418"/>
      <c r="AJ150" s="418"/>
      <c r="AK150" s="418"/>
      <c r="AL150" s="75" t="str">
        <f>IFERROR(CONCATENATE('0'!$A129," лісництво, ",'0'!$W129),0)</f>
        <v xml:space="preserve"> лісництво, </v>
      </c>
      <c r="AM150" s="27">
        <v>148</v>
      </c>
    </row>
    <row r="151" spans="1:39" ht="114" customHeight="1">
      <c r="A151" s="418" t="str">
        <f>IFERROR(CONCATENATE("Квартал ",'0'!$B130,", виділ ",'0'!$C130,"(",'0'!$D130,"), ","площа виділу ",'0'!$E130," га, (в рубку ",'0'!$F130," га), бонітет ",'0'!$K130,", середня висота ",'0'!$L130," м, середній діаметр ",'0'!$M130," см, повнота ",'0'!$I130,","," запас на 1 га ",'0'!$N130," м3/га, склад насадження ",'0'!$G130,", вік ",'0'!$H130," р., ","категорія захисності ",'0'!$O130,", ТЛУ ",'0'!$J130,". Повідомлення про погіршення санітарного стану насадження представлено. ",IF('0'!$P130="С",'3'!$AQ$3,"")),0)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51" s="418"/>
      <c r="C151" s="418"/>
      <c r="D151" s="418"/>
      <c r="E151" s="418"/>
      <c r="F151" s="418"/>
      <c r="G151" s="418"/>
      <c r="H151" s="418"/>
      <c r="I151" s="418"/>
      <c r="J151" s="418"/>
      <c r="K151" s="418"/>
      <c r="L151" s="418"/>
      <c r="M151" s="418"/>
      <c r="N151" s="418"/>
      <c r="O151" s="418"/>
      <c r="P151" s="418"/>
      <c r="Q151" s="418"/>
      <c r="R151" s="418"/>
      <c r="S151" s="418"/>
      <c r="T151" s="418"/>
      <c r="U151" s="418"/>
      <c r="V151" s="418"/>
      <c r="W151" s="418"/>
      <c r="X151" s="418"/>
      <c r="Y151" s="418"/>
      <c r="Z151" s="418"/>
      <c r="AA151" s="418"/>
      <c r="AB151" s="418"/>
      <c r="AC151" s="418"/>
      <c r="AD151" s="418"/>
      <c r="AE151" s="418"/>
      <c r="AF151" s="418"/>
      <c r="AG151" s="418"/>
      <c r="AH151" s="418"/>
      <c r="AI151" s="418"/>
      <c r="AJ151" s="418"/>
      <c r="AK151" s="418"/>
      <c r="AL151" s="75" t="str">
        <f>IFERROR(CONCATENATE('0'!$A130," лісництво, ",'0'!$W130),0)</f>
        <v xml:space="preserve"> лісництво, </v>
      </c>
      <c r="AM151" s="27">
        <v>149</v>
      </c>
    </row>
    <row r="152" spans="1:39" ht="114" customHeight="1">
      <c r="A152" s="418" t="str">
        <f>IFERROR(CONCATENATE("Квартал ",'0'!$B131,", виділ ",'0'!$C131,"(",'0'!$D131,"), ","площа виділу ",'0'!$E131," га, (в рубку ",'0'!$F131," га), бонітет ",'0'!$K131,", середня висота ",'0'!$L131," м, середній діаметр ",'0'!$M131," см, повнота ",'0'!$I131,","," запас на 1 га ",'0'!$N131," м3/га, склад насадження ",'0'!$G131,", вік ",'0'!$H131," р., ","категорія захисності ",'0'!$O131,", ТЛУ ",'0'!$J131,". Повідомлення про погіршення санітарного стану насадження представлено. ",IF('0'!$P131="С",'3'!$AQ$3,"")),0)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52" s="418"/>
      <c r="C152" s="418"/>
      <c r="D152" s="418"/>
      <c r="E152" s="418"/>
      <c r="F152" s="418"/>
      <c r="G152" s="418"/>
      <c r="H152" s="418"/>
      <c r="I152" s="418"/>
      <c r="J152" s="418"/>
      <c r="K152" s="418"/>
      <c r="L152" s="418"/>
      <c r="M152" s="418"/>
      <c r="N152" s="418"/>
      <c r="O152" s="418"/>
      <c r="P152" s="418"/>
      <c r="Q152" s="418"/>
      <c r="R152" s="418"/>
      <c r="S152" s="418"/>
      <c r="T152" s="418"/>
      <c r="U152" s="418"/>
      <c r="V152" s="418"/>
      <c r="W152" s="418"/>
      <c r="X152" s="418"/>
      <c r="Y152" s="418"/>
      <c r="Z152" s="418"/>
      <c r="AA152" s="418"/>
      <c r="AB152" s="418"/>
      <c r="AC152" s="418"/>
      <c r="AD152" s="418"/>
      <c r="AE152" s="418"/>
      <c r="AF152" s="418"/>
      <c r="AG152" s="418"/>
      <c r="AH152" s="418"/>
      <c r="AI152" s="418"/>
      <c r="AJ152" s="418"/>
      <c r="AK152" s="418"/>
      <c r="AL152" s="75" t="str">
        <f>IFERROR(CONCATENATE('0'!$A131," лісництво, ",'0'!$W131),0)</f>
        <v xml:space="preserve"> лісництво, </v>
      </c>
      <c r="AM152" s="27">
        <v>150</v>
      </c>
    </row>
    <row r="153" spans="1:39" ht="114" customHeight="1">
      <c r="A153" s="418" t="str">
        <f>IFERROR(CONCATENATE("Квартал ",'0'!$B132,", виділ ",'0'!$C132,"(",'0'!$D132,"), ","площа виділу ",'0'!$E132," га, (в рубку ",'0'!$F132," га), бонітет ",'0'!$K132,", середня висота ",'0'!$L132," м, середній діаметр ",'0'!$M132," см, повнота ",'0'!$I132,","," запас на 1 га ",'0'!$N132," м3/га, склад насадження ",'0'!$G132,", вік ",'0'!$H132," р., ","категорія захисності ",'0'!$O132,", ТЛУ ",'0'!$J132,". Повідомлення про погіршення санітарного стану насадження представлено. ",IF('0'!$P132="С",'3'!$AQ$3,"")),0)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53" s="418"/>
      <c r="C153" s="418"/>
      <c r="D153" s="418"/>
      <c r="E153" s="418"/>
      <c r="F153" s="418"/>
      <c r="G153" s="418"/>
      <c r="H153" s="418"/>
      <c r="I153" s="418"/>
      <c r="J153" s="418"/>
      <c r="K153" s="418"/>
      <c r="L153" s="418"/>
      <c r="M153" s="418"/>
      <c r="N153" s="418"/>
      <c r="O153" s="418"/>
      <c r="P153" s="418"/>
      <c r="Q153" s="418"/>
      <c r="R153" s="418"/>
      <c r="S153" s="418"/>
      <c r="T153" s="418"/>
      <c r="U153" s="418"/>
      <c r="V153" s="418"/>
      <c r="W153" s="418"/>
      <c r="X153" s="418"/>
      <c r="Y153" s="418"/>
      <c r="Z153" s="418"/>
      <c r="AA153" s="418"/>
      <c r="AB153" s="418"/>
      <c r="AC153" s="418"/>
      <c r="AD153" s="418"/>
      <c r="AE153" s="418"/>
      <c r="AF153" s="418"/>
      <c r="AG153" s="418"/>
      <c r="AH153" s="418"/>
      <c r="AI153" s="418"/>
      <c r="AJ153" s="418"/>
      <c r="AK153" s="418"/>
      <c r="AL153" s="75" t="str">
        <f>IFERROR(CONCATENATE('0'!$A132," лісництво, ",'0'!$W132),0)</f>
        <v xml:space="preserve"> лісництво, </v>
      </c>
      <c r="AM153" s="27">
        <v>151</v>
      </c>
    </row>
    <row r="154" spans="1:39" ht="114" customHeight="1">
      <c r="A154" s="418" t="str">
        <f>IFERROR(CONCATENATE("Квартал ",'0'!$B133,", виділ ",'0'!$C133,"(",'0'!$D133,"), ","площа виділу ",'0'!$E133," га, (в рубку ",'0'!$F133," га), бонітет ",'0'!$K133,", середня висота ",'0'!$L133," м, середній діаметр ",'0'!$M133," см, повнота ",'0'!$I133,","," запас на 1 га ",'0'!$N133," м3/га, склад насадження ",'0'!$G133,", вік ",'0'!$H133," р., ","категорія захисності ",'0'!$O133,", ТЛУ ",'0'!$J133,". Повідомлення про погіршення санітарного стану насадження представлено. ",IF('0'!$P133="С",'3'!$AQ$3,"")),0)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54" s="418"/>
      <c r="C154" s="418"/>
      <c r="D154" s="418"/>
      <c r="E154" s="418"/>
      <c r="F154" s="418"/>
      <c r="G154" s="418"/>
      <c r="H154" s="418"/>
      <c r="I154" s="418"/>
      <c r="J154" s="418"/>
      <c r="K154" s="418"/>
      <c r="L154" s="418"/>
      <c r="M154" s="418"/>
      <c r="N154" s="418"/>
      <c r="O154" s="418"/>
      <c r="P154" s="418"/>
      <c r="Q154" s="418"/>
      <c r="R154" s="418"/>
      <c r="S154" s="418"/>
      <c r="T154" s="418"/>
      <c r="U154" s="418"/>
      <c r="V154" s="418"/>
      <c r="W154" s="418"/>
      <c r="X154" s="418"/>
      <c r="Y154" s="418"/>
      <c r="Z154" s="418"/>
      <c r="AA154" s="418"/>
      <c r="AB154" s="418"/>
      <c r="AC154" s="418"/>
      <c r="AD154" s="418"/>
      <c r="AE154" s="418"/>
      <c r="AF154" s="418"/>
      <c r="AG154" s="418"/>
      <c r="AH154" s="418"/>
      <c r="AI154" s="418"/>
      <c r="AJ154" s="418"/>
      <c r="AK154" s="418"/>
      <c r="AL154" s="75" t="str">
        <f>IFERROR(CONCATENATE('0'!$A133," лісництво, ",'0'!$W133),0)</f>
        <v xml:space="preserve"> лісництво, </v>
      </c>
      <c r="AM154" s="27">
        <v>152</v>
      </c>
    </row>
    <row r="155" spans="1:39" ht="114" customHeight="1">
      <c r="A155" s="418" t="str">
        <f>IFERROR(CONCATENATE("Квартал ",'0'!$B134,", виділ ",'0'!$C134,"(",'0'!$D134,"), ","площа виділу ",'0'!$E134," га, (в рубку ",'0'!$F134," га), бонітет ",'0'!$K134,", середня висота ",'0'!$L134," м, середній діаметр ",'0'!$M134," см, повнота ",'0'!$I134,","," запас на 1 га ",'0'!$N134," м3/га, склад насадження ",'0'!$G134,", вік ",'0'!$H134," р., ","категорія захисності ",'0'!$O134,", ТЛУ ",'0'!$J134,". Повідомлення про погіршення санітарного стану насадження представлено. ",IF('0'!$P134="С",'3'!$AQ$3,"")),0)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55" s="418"/>
      <c r="C155" s="418"/>
      <c r="D155" s="418"/>
      <c r="E155" s="418"/>
      <c r="F155" s="418"/>
      <c r="G155" s="418"/>
      <c r="H155" s="418"/>
      <c r="I155" s="418"/>
      <c r="J155" s="418"/>
      <c r="K155" s="418"/>
      <c r="L155" s="418"/>
      <c r="M155" s="418"/>
      <c r="N155" s="418"/>
      <c r="O155" s="418"/>
      <c r="P155" s="418"/>
      <c r="Q155" s="418"/>
      <c r="R155" s="418"/>
      <c r="S155" s="418"/>
      <c r="T155" s="418"/>
      <c r="U155" s="418"/>
      <c r="V155" s="418"/>
      <c r="W155" s="418"/>
      <c r="X155" s="418"/>
      <c r="Y155" s="418"/>
      <c r="Z155" s="418"/>
      <c r="AA155" s="418"/>
      <c r="AB155" s="418"/>
      <c r="AC155" s="418"/>
      <c r="AD155" s="418"/>
      <c r="AE155" s="418"/>
      <c r="AF155" s="418"/>
      <c r="AG155" s="418"/>
      <c r="AH155" s="418"/>
      <c r="AI155" s="418"/>
      <c r="AJ155" s="418"/>
      <c r="AK155" s="418"/>
      <c r="AL155" s="75" t="str">
        <f>IFERROR(CONCATENATE('0'!$A134," лісництво, ",'0'!$W134),0)</f>
        <v xml:space="preserve"> лісництво, </v>
      </c>
      <c r="AM155" s="27">
        <v>153</v>
      </c>
    </row>
    <row r="156" spans="1:39" ht="114" customHeight="1">
      <c r="A156" s="418" t="str">
        <f>IFERROR(CONCATENATE("Квартал ",'0'!$B135,", виділ ",'0'!$C135,"(",'0'!$D135,"), ","площа виділу ",'0'!$E135," га, (в рубку ",'0'!$F135," га), бонітет ",'0'!$K135,", середня висота ",'0'!$L135," м, середній діаметр ",'0'!$M135," см, повнота ",'0'!$I135,","," запас на 1 га ",'0'!$N135," м3/га, склад насадження ",'0'!$G135,", вік ",'0'!$H135," р., ","категорія захисності ",'0'!$O135,", ТЛУ ",'0'!$J135,". Повідомлення про погіршення санітарного стану насадження представлено. ",IF('0'!$P135="С",'3'!$AQ$3,"")),0)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56" s="418"/>
      <c r="C156" s="418"/>
      <c r="D156" s="418"/>
      <c r="E156" s="418"/>
      <c r="F156" s="418"/>
      <c r="G156" s="418"/>
      <c r="H156" s="418"/>
      <c r="I156" s="418"/>
      <c r="J156" s="418"/>
      <c r="K156" s="418"/>
      <c r="L156" s="418"/>
      <c r="M156" s="418"/>
      <c r="N156" s="418"/>
      <c r="O156" s="418"/>
      <c r="P156" s="418"/>
      <c r="Q156" s="418"/>
      <c r="R156" s="418"/>
      <c r="S156" s="418"/>
      <c r="T156" s="418"/>
      <c r="U156" s="418"/>
      <c r="V156" s="418"/>
      <c r="W156" s="418"/>
      <c r="X156" s="418"/>
      <c r="Y156" s="418"/>
      <c r="Z156" s="418"/>
      <c r="AA156" s="418"/>
      <c r="AB156" s="418"/>
      <c r="AC156" s="418"/>
      <c r="AD156" s="418"/>
      <c r="AE156" s="418"/>
      <c r="AF156" s="418"/>
      <c r="AG156" s="418"/>
      <c r="AH156" s="418"/>
      <c r="AI156" s="418"/>
      <c r="AJ156" s="418"/>
      <c r="AK156" s="418"/>
      <c r="AL156" s="75" t="str">
        <f>IFERROR(CONCATENATE('0'!$A135," лісництво, ",'0'!$W135),0)</f>
        <v xml:space="preserve"> лісництво, </v>
      </c>
      <c r="AM156" s="27">
        <v>154</v>
      </c>
    </row>
    <row r="157" spans="1:39" ht="114" customHeight="1">
      <c r="A157" s="418" t="str">
        <f>IFERROR(CONCATENATE("Квартал ",'0'!$B136,", виділ ",'0'!$C136,"(",'0'!$D136,"), ","площа виділу ",'0'!$E136," га, (в рубку ",'0'!$F136," га), бонітет ",'0'!$K136,", середня висота ",'0'!$L136," м, середній діаметр ",'0'!$M136," см, повнота ",'0'!$I136,","," запас на 1 га ",'0'!$N136," м3/га, склад насадження ",'0'!$G136,", вік ",'0'!$H136," р., ","категорія захисності ",'0'!$O136,", ТЛУ ",'0'!$J136,". Повідомлення про погіршення санітарного стану насадження представлено. ",IF('0'!$P136="С",'3'!$AQ$3,"")),0)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57" s="418"/>
      <c r="C157" s="418"/>
      <c r="D157" s="418"/>
      <c r="E157" s="418"/>
      <c r="F157" s="418"/>
      <c r="G157" s="418"/>
      <c r="H157" s="418"/>
      <c r="I157" s="418"/>
      <c r="J157" s="418"/>
      <c r="K157" s="418"/>
      <c r="L157" s="418"/>
      <c r="M157" s="418"/>
      <c r="N157" s="418"/>
      <c r="O157" s="418"/>
      <c r="P157" s="418"/>
      <c r="Q157" s="418"/>
      <c r="R157" s="418"/>
      <c r="S157" s="418"/>
      <c r="T157" s="418"/>
      <c r="U157" s="418"/>
      <c r="V157" s="418"/>
      <c r="W157" s="418"/>
      <c r="X157" s="418"/>
      <c r="Y157" s="418"/>
      <c r="Z157" s="418"/>
      <c r="AA157" s="418"/>
      <c r="AB157" s="418"/>
      <c r="AC157" s="418"/>
      <c r="AD157" s="418"/>
      <c r="AE157" s="418"/>
      <c r="AF157" s="418"/>
      <c r="AG157" s="418"/>
      <c r="AH157" s="418"/>
      <c r="AI157" s="418"/>
      <c r="AJ157" s="418"/>
      <c r="AK157" s="418"/>
      <c r="AL157" s="75" t="str">
        <f>IFERROR(CONCATENATE('0'!$A136," лісництво, ",'0'!$W136),0)</f>
        <v xml:space="preserve"> лісництво, </v>
      </c>
      <c r="AM157" s="27">
        <v>155</v>
      </c>
    </row>
    <row r="158" spans="1:39" ht="114" customHeight="1">
      <c r="A158" s="418" t="str">
        <f>IFERROR(CONCATENATE("Квартал ",'0'!$B137,", виділ ",'0'!$C137,"(",'0'!$D137,"), ","площа виділу ",'0'!$E137," га, (в рубку ",'0'!$F137," га), бонітет ",'0'!$K137,", середня висота ",'0'!$L137," м, середній діаметр ",'0'!$M137," см, повнота ",'0'!$I137,","," запас на 1 га ",'0'!$N137," м3/га, склад насадження ",'0'!$G137,", вік ",'0'!$H137," р., ","категорія захисності ",'0'!$O137,", ТЛУ ",'0'!$J137,". Повідомлення про погіршення санітарного стану насадження представлено. ",IF('0'!$P137="С",'3'!$AQ$3,"")),0)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58" s="418"/>
      <c r="C158" s="418"/>
      <c r="D158" s="418"/>
      <c r="E158" s="418"/>
      <c r="F158" s="418"/>
      <c r="G158" s="418"/>
      <c r="H158" s="418"/>
      <c r="I158" s="418"/>
      <c r="J158" s="418"/>
      <c r="K158" s="418"/>
      <c r="L158" s="418"/>
      <c r="M158" s="418"/>
      <c r="N158" s="418"/>
      <c r="O158" s="418"/>
      <c r="P158" s="418"/>
      <c r="Q158" s="418"/>
      <c r="R158" s="418"/>
      <c r="S158" s="418"/>
      <c r="T158" s="418"/>
      <c r="U158" s="418"/>
      <c r="V158" s="418"/>
      <c r="W158" s="418"/>
      <c r="X158" s="418"/>
      <c r="Y158" s="418"/>
      <c r="Z158" s="418"/>
      <c r="AA158" s="418"/>
      <c r="AB158" s="418"/>
      <c r="AC158" s="418"/>
      <c r="AD158" s="418"/>
      <c r="AE158" s="418"/>
      <c r="AF158" s="418"/>
      <c r="AG158" s="418"/>
      <c r="AH158" s="418"/>
      <c r="AI158" s="418"/>
      <c r="AJ158" s="418"/>
      <c r="AK158" s="418"/>
      <c r="AL158" s="75" t="str">
        <f>IFERROR(CONCATENATE('0'!$A137," лісництво, ",'0'!$W137),0)</f>
        <v xml:space="preserve"> лісництво, </v>
      </c>
      <c r="AM158" s="27">
        <v>156</v>
      </c>
    </row>
    <row r="159" spans="1:39" ht="114" customHeight="1">
      <c r="A159" s="418" t="str">
        <f>IFERROR(CONCATENATE("Квартал ",'0'!$B138,", виділ ",'0'!$C138,"(",'0'!$D138,"), ","площа виділу ",'0'!$E138," га, (в рубку ",'0'!$F138," га), бонітет ",'0'!$K138,", середня висота ",'0'!$L138," м, середній діаметр ",'0'!$M138," см, повнота ",'0'!$I138,","," запас на 1 га ",'0'!$N138," м3/га, склад насадження ",'0'!$G138,", вік ",'0'!$H138," р., ","категорія захисності ",'0'!$O138,", ТЛУ ",'0'!$J138,". Повідомлення про погіршення санітарного стану насадження представлено. ",IF('0'!$P138="С",'3'!$AQ$3,"")),0)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59" s="418"/>
      <c r="C159" s="418"/>
      <c r="D159" s="418"/>
      <c r="E159" s="418"/>
      <c r="F159" s="418"/>
      <c r="G159" s="418"/>
      <c r="H159" s="418"/>
      <c r="I159" s="418"/>
      <c r="J159" s="418"/>
      <c r="K159" s="418"/>
      <c r="L159" s="418"/>
      <c r="M159" s="418"/>
      <c r="N159" s="418"/>
      <c r="O159" s="418"/>
      <c r="P159" s="418"/>
      <c r="Q159" s="418"/>
      <c r="R159" s="418"/>
      <c r="S159" s="418"/>
      <c r="T159" s="418"/>
      <c r="U159" s="418"/>
      <c r="V159" s="418"/>
      <c r="W159" s="418"/>
      <c r="X159" s="418"/>
      <c r="Y159" s="418"/>
      <c r="Z159" s="418"/>
      <c r="AA159" s="418"/>
      <c r="AB159" s="418"/>
      <c r="AC159" s="418"/>
      <c r="AD159" s="418"/>
      <c r="AE159" s="418"/>
      <c r="AF159" s="418"/>
      <c r="AG159" s="418"/>
      <c r="AH159" s="418"/>
      <c r="AI159" s="418"/>
      <c r="AJ159" s="418"/>
      <c r="AK159" s="418"/>
      <c r="AL159" s="75" t="str">
        <f>IFERROR(CONCATENATE('0'!$A138," лісництво, ",'0'!$W138),0)</f>
        <v xml:space="preserve"> лісництво, </v>
      </c>
      <c r="AM159" s="27">
        <v>157</v>
      </c>
    </row>
    <row r="160" spans="1:39" ht="114" customHeight="1">
      <c r="A160" s="418" t="str">
        <f>IFERROR(CONCATENATE("Квартал ",'0'!$B139,", виділ ",'0'!$C139,"(",'0'!$D139,"), ","площа виділу ",'0'!$E139," га, (в рубку ",'0'!$F139," га), бонітет ",'0'!$K139,", середня висота ",'0'!$L139," м, середній діаметр ",'0'!$M139," см, повнота ",'0'!$I139,","," запас на 1 га ",'0'!$N139," м3/га, склад насадження ",'0'!$G139,", вік ",'0'!$H139," р., ","категорія захисності ",'0'!$O139,", ТЛУ ",'0'!$J139,". Повідомлення про погіршення санітарного стану насадження представлено. ",IF('0'!$P139="С",'3'!$AQ$3,"")),0)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60" s="418"/>
      <c r="C160" s="418"/>
      <c r="D160" s="418"/>
      <c r="E160" s="418"/>
      <c r="F160" s="418"/>
      <c r="G160" s="418"/>
      <c r="H160" s="418"/>
      <c r="I160" s="418"/>
      <c r="J160" s="418"/>
      <c r="K160" s="418"/>
      <c r="L160" s="418"/>
      <c r="M160" s="418"/>
      <c r="N160" s="418"/>
      <c r="O160" s="418"/>
      <c r="P160" s="418"/>
      <c r="Q160" s="418"/>
      <c r="R160" s="418"/>
      <c r="S160" s="418"/>
      <c r="T160" s="418"/>
      <c r="U160" s="418"/>
      <c r="V160" s="418"/>
      <c r="W160" s="418"/>
      <c r="X160" s="418"/>
      <c r="Y160" s="418"/>
      <c r="Z160" s="418"/>
      <c r="AA160" s="418"/>
      <c r="AB160" s="418"/>
      <c r="AC160" s="418"/>
      <c r="AD160" s="418"/>
      <c r="AE160" s="418"/>
      <c r="AF160" s="418"/>
      <c r="AG160" s="418"/>
      <c r="AH160" s="418"/>
      <c r="AI160" s="418"/>
      <c r="AJ160" s="418"/>
      <c r="AK160" s="418"/>
      <c r="AL160" s="75" t="str">
        <f>IFERROR(CONCATENATE('0'!$A139," лісництво, ",'0'!$W139),0)</f>
        <v xml:space="preserve"> лісництво, </v>
      </c>
      <c r="AM160" s="27">
        <v>158</v>
      </c>
    </row>
    <row r="161" spans="1:39" ht="114" customHeight="1">
      <c r="A161" s="418" t="str">
        <f>IFERROR(CONCATENATE("Квартал ",'0'!$B140,", виділ ",'0'!$C140,"(",'0'!$D140,"), ","площа виділу ",'0'!$E140," га, (в рубку ",'0'!$F140," га), бонітет ",'0'!$K140,", середня висота ",'0'!$L140," м, середній діаметр ",'0'!$M140," см, повнота ",'0'!$I140,","," запас на 1 га ",'0'!$N140," м3/га, склад насадження ",'0'!$G140,", вік ",'0'!$H140," р., ","категорія захисності ",'0'!$O140,", ТЛУ ",'0'!$J140,". Повідомлення про погіршення санітарного стану насадження представлено. ",IF('0'!$P140="С",'3'!$AQ$3,"")),0)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61" s="418"/>
      <c r="C161" s="418"/>
      <c r="D161" s="418"/>
      <c r="E161" s="418"/>
      <c r="F161" s="418"/>
      <c r="G161" s="418"/>
      <c r="H161" s="418"/>
      <c r="I161" s="418"/>
      <c r="J161" s="418"/>
      <c r="K161" s="418"/>
      <c r="L161" s="418"/>
      <c r="M161" s="418"/>
      <c r="N161" s="418"/>
      <c r="O161" s="418"/>
      <c r="P161" s="418"/>
      <c r="Q161" s="418"/>
      <c r="R161" s="418"/>
      <c r="S161" s="418"/>
      <c r="T161" s="418"/>
      <c r="U161" s="418"/>
      <c r="V161" s="418"/>
      <c r="W161" s="418"/>
      <c r="X161" s="418"/>
      <c r="Y161" s="418"/>
      <c r="Z161" s="418"/>
      <c r="AA161" s="418"/>
      <c r="AB161" s="418"/>
      <c r="AC161" s="418"/>
      <c r="AD161" s="418"/>
      <c r="AE161" s="418"/>
      <c r="AF161" s="418"/>
      <c r="AG161" s="418"/>
      <c r="AH161" s="418"/>
      <c r="AI161" s="418"/>
      <c r="AJ161" s="418"/>
      <c r="AK161" s="418"/>
      <c r="AL161" s="75" t="str">
        <f>IFERROR(CONCATENATE('0'!$A140," лісництво, ",'0'!$W140),0)</f>
        <v xml:space="preserve"> лісництво, </v>
      </c>
      <c r="AM161" s="27">
        <v>159</v>
      </c>
    </row>
    <row r="162" spans="1:39" ht="114" customHeight="1">
      <c r="A162" s="418" t="str">
        <f>IFERROR(CONCATENATE("Квартал ",'0'!$B141,", виділ ",'0'!$C141,"(",'0'!$D141,"), ","площа виділу ",'0'!$E141," га, (в рубку ",'0'!$F141," га), бонітет ",'0'!$K141,", середня висота ",'0'!$L141," м, середній діаметр ",'0'!$M141," см, повнота ",'0'!$I141,","," запас на 1 га ",'0'!$N141," м3/га, склад насадження ",'0'!$G141,", вік ",'0'!$H141," р., ","категорія захисності ",'0'!$O141,", ТЛУ ",'0'!$J141,". Повідомлення про погіршення санітарного стану насадження представлено. ",IF('0'!$P141="С",'3'!$AQ$3,"")),0)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62" s="418"/>
      <c r="C162" s="418"/>
      <c r="D162" s="418"/>
      <c r="E162" s="418"/>
      <c r="F162" s="418"/>
      <c r="G162" s="418"/>
      <c r="H162" s="418"/>
      <c r="I162" s="418"/>
      <c r="J162" s="418"/>
      <c r="K162" s="418"/>
      <c r="L162" s="418"/>
      <c r="M162" s="418"/>
      <c r="N162" s="418"/>
      <c r="O162" s="418"/>
      <c r="P162" s="418"/>
      <c r="Q162" s="418"/>
      <c r="R162" s="418"/>
      <c r="S162" s="418"/>
      <c r="T162" s="418"/>
      <c r="U162" s="418"/>
      <c r="V162" s="418"/>
      <c r="W162" s="418"/>
      <c r="X162" s="418"/>
      <c r="Y162" s="418"/>
      <c r="Z162" s="418"/>
      <c r="AA162" s="418"/>
      <c r="AB162" s="418"/>
      <c r="AC162" s="418"/>
      <c r="AD162" s="418"/>
      <c r="AE162" s="418"/>
      <c r="AF162" s="418"/>
      <c r="AG162" s="418"/>
      <c r="AH162" s="418"/>
      <c r="AI162" s="418"/>
      <c r="AJ162" s="418"/>
      <c r="AK162" s="418"/>
      <c r="AL162" s="75" t="str">
        <f>IFERROR(CONCATENATE('0'!$A141," лісництво, ",'0'!$W141),0)</f>
        <v xml:space="preserve"> лісництво, </v>
      </c>
      <c r="AM162" s="27">
        <v>160</v>
      </c>
    </row>
    <row r="163" spans="1:39" ht="114" customHeight="1">
      <c r="A163" s="418" t="str">
        <f>IFERROR(CONCATENATE("Квартал ",'0'!$B142,", виділ ",'0'!$C142,"(",'0'!$D142,"), ","площа виділу ",'0'!$E142," га, (в рубку ",'0'!$F142," га), бонітет ",'0'!$K142,", середня висота ",'0'!$L142," м, середній діаметр ",'0'!$M142," см, повнота ",'0'!$I142,","," запас на 1 га ",'0'!$N142," м3/га, склад насадження ",'0'!$G142,", вік ",'0'!$H142," р., ","категорія захисності ",'0'!$O142,", ТЛУ ",'0'!$J142,". Повідомлення про погіршення санітарного стану насадження представлено. ",IF('0'!$P142="С",'3'!$AQ$3,"")),0)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63" s="418"/>
      <c r="C163" s="418"/>
      <c r="D163" s="418"/>
      <c r="E163" s="418"/>
      <c r="F163" s="418"/>
      <c r="G163" s="418"/>
      <c r="H163" s="418"/>
      <c r="I163" s="418"/>
      <c r="J163" s="418"/>
      <c r="K163" s="418"/>
      <c r="L163" s="418"/>
      <c r="M163" s="418"/>
      <c r="N163" s="418"/>
      <c r="O163" s="418"/>
      <c r="P163" s="418"/>
      <c r="Q163" s="418"/>
      <c r="R163" s="418"/>
      <c r="S163" s="418"/>
      <c r="T163" s="418"/>
      <c r="U163" s="418"/>
      <c r="V163" s="418"/>
      <c r="W163" s="418"/>
      <c r="X163" s="418"/>
      <c r="Y163" s="418"/>
      <c r="Z163" s="418"/>
      <c r="AA163" s="418"/>
      <c r="AB163" s="418"/>
      <c r="AC163" s="418"/>
      <c r="AD163" s="418"/>
      <c r="AE163" s="418"/>
      <c r="AF163" s="418"/>
      <c r="AG163" s="418"/>
      <c r="AH163" s="418"/>
      <c r="AI163" s="418"/>
      <c r="AJ163" s="418"/>
      <c r="AK163" s="418"/>
      <c r="AL163" s="75" t="str">
        <f>IFERROR(CONCATENATE('0'!$A142," лісництво, ",'0'!$W142),0)</f>
        <v xml:space="preserve"> лісництво, </v>
      </c>
      <c r="AM163" s="27">
        <v>161</v>
      </c>
    </row>
    <row r="164" spans="1:39" ht="114" customHeight="1">
      <c r="A164" s="418" t="str">
        <f>IFERROR(CONCATENATE("Квартал ",'0'!$B143,", виділ ",'0'!$C143,"(",'0'!$D143,"), ","площа виділу ",'0'!$E143," га, (в рубку ",'0'!$F143," га), бонітет ",'0'!$K143,", середня висота ",'0'!$L143," м, середній діаметр ",'0'!$M143," см, повнота ",'0'!$I143,","," запас на 1 га ",'0'!$N143," м3/га, склад насадження ",'0'!$G143,", вік ",'0'!$H143," р., ","категорія захисності ",'0'!$O143,", ТЛУ ",'0'!$J143,". Повідомлення про погіршення санітарного стану насадження представлено. ",IF('0'!$P143="С",'3'!$AQ$3,"")),0)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64" s="418"/>
      <c r="C164" s="418"/>
      <c r="D164" s="418"/>
      <c r="E164" s="418"/>
      <c r="F164" s="418"/>
      <c r="G164" s="418"/>
      <c r="H164" s="418"/>
      <c r="I164" s="418"/>
      <c r="J164" s="418"/>
      <c r="K164" s="418"/>
      <c r="L164" s="418"/>
      <c r="M164" s="418"/>
      <c r="N164" s="418"/>
      <c r="O164" s="418"/>
      <c r="P164" s="418"/>
      <c r="Q164" s="418"/>
      <c r="R164" s="418"/>
      <c r="S164" s="418"/>
      <c r="T164" s="418"/>
      <c r="U164" s="418"/>
      <c r="V164" s="418"/>
      <c r="W164" s="418"/>
      <c r="X164" s="418"/>
      <c r="Y164" s="418"/>
      <c r="Z164" s="418"/>
      <c r="AA164" s="418"/>
      <c r="AB164" s="418"/>
      <c r="AC164" s="418"/>
      <c r="AD164" s="418"/>
      <c r="AE164" s="418"/>
      <c r="AF164" s="418"/>
      <c r="AG164" s="418"/>
      <c r="AH164" s="418"/>
      <c r="AI164" s="418"/>
      <c r="AJ164" s="418"/>
      <c r="AK164" s="418"/>
      <c r="AL164" s="75" t="str">
        <f>IFERROR(CONCATENATE('0'!$A143," лісництво, ",'0'!$W143),0)</f>
        <v xml:space="preserve"> лісництво, </v>
      </c>
      <c r="AM164" s="27">
        <v>162</v>
      </c>
    </row>
    <row r="165" spans="1:39" ht="114" customHeight="1">
      <c r="A165" s="418" t="str">
        <f>IFERROR(CONCATENATE("Квартал ",'0'!$B144,", виділ ",'0'!$C144,"(",'0'!$D144,"), ","площа виділу ",'0'!$E144," га, (в рубку ",'0'!$F144," га), бонітет ",'0'!$K144,", середня висота ",'0'!$L144," м, середній діаметр ",'0'!$M144," см, повнота ",'0'!$I144,","," запас на 1 га ",'0'!$N144," м3/га, склад насадження ",'0'!$G144,", вік ",'0'!$H144," р., ","категорія захисності ",'0'!$O144,", ТЛУ ",'0'!$J144,". Повідомлення про погіршення санітарного стану насадження представлено. ",IF('0'!$P144="С",'3'!$AQ$3,"")),0)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65" s="418"/>
      <c r="C165" s="418"/>
      <c r="D165" s="418"/>
      <c r="E165" s="418"/>
      <c r="F165" s="418"/>
      <c r="G165" s="418"/>
      <c r="H165" s="418"/>
      <c r="I165" s="418"/>
      <c r="J165" s="418"/>
      <c r="K165" s="418"/>
      <c r="L165" s="418"/>
      <c r="M165" s="418"/>
      <c r="N165" s="418"/>
      <c r="O165" s="418"/>
      <c r="P165" s="418"/>
      <c r="Q165" s="418"/>
      <c r="R165" s="418"/>
      <c r="S165" s="418"/>
      <c r="T165" s="418"/>
      <c r="U165" s="418"/>
      <c r="V165" s="418"/>
      <c r="W165" s="418"/>
      <c r="X165" s="418"/>
      <c r="Y165" s="418"/>
      <c r="Z165" s="418"/>
      <c r="AA165" s="418"/>
      <c r="AB165" s="418"/>
      <c r="AC165" s="418"/>
      <c r="AD165" s="418"/>
      <c r="AE165" s="418"/>
      <c r="AF165" s="418"/>
      <c r="AG165" s="418"/>
      <c r="AH165" s="418"/>
      <c r="AI165" s="418"/>
      <c r="AJ165" s="418"/>
      <c r="AK165" s="418"/>
      <c r="AL165" s="75" t="str">
        <f>IFERROR(CONCATENATE('0'!$A144," лісництво, ",'0'!$W144),0)</f>
        <v xml:space="preserve"> лісництво, </v>
      </c>
      <c r="AM165" s="27">
        <v>163</v>
      </c>
    </row>
    <row r="166" spans="1:39" ht="114" customHeight="1">
      <c r="A166" s="418" t="str">
        <f>IFERROR(CONCATENATE("Квартал ",'0'!$B145,", виділ ",'0'!$C145,"(",'0'!$D145,"), ","площа виділу ",'0'!$E145," га, (в рубку ",'0'!$F145," га), бонітет ",'0'!$K145,", середня висота ",'0'!$L145," м, середній діаметр ",'0'!$M145," см, повнота ",'0'!$I145,","," запас на 1 га ",'0'!$N145," м3/га, склад насадження ",'0'!$G145,", вік ",'0'!$H145," р., ","категорія захисності ",'0'!$O145,", ТЛУ ",'0'!$J145,". Повідомлення про погіршення санітарного стану насадження представлено. ",IF('0'!$P145="С",'3'!$AQ$3,"")),0)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66" s="418"/>
      <c r="C166" s="418"/>
      <c r="D166" s="418"/>
      <c r="E166" s="418"/>
      <c r="F166" s="418"/>
      <c r="G166" s="418"/>
      <c r="H166" s="418"/>
      <c r="I166" s="418"/>
      <c r="J166" s="418"/>
      <c r="K166" s="418"/>
      <c r="L166" s="418"/>
      <c r="M166" s="418"/>
      <c r="N166" s="418"/>
      <c r="O166" s="418"/>
      <c r="P166" s="418"/>
      <c r="Q166" s="418"/>
      <c r="R166" s="418"/>
      <c r="S166" s="418"/>
      <c r="T166" s="418"/>
      <c r="U166" s="418"/>
      <c r="V166" s="418"/>
      <c r="W166" s="418"/>
      <c r="X166" s="418"/>
      <c r="Y166" s="418"/>
      <c r="Z166" s="418"/>
      <c r="AA166" s="418"/>
      <c r="AB166" s="418"/>
      <c r="AC166" s="418"/>
      <c r="AD166" s="418"/>
      <c r="AE166" s="418"/>
      <c r="AF166" s="418"/>
      <c r="AG166" s="418"/>
      <c r="AH166" s="418"/>
      <c r="AI166" s="418"/>
      <c r="AJ166" s="418"/>
      <c r="AK166" s="418"/>
      <c r="AL166" s="75" t="str">
        <f>IFERROR(CONCATENATE('0'!$A145," лісництво, ",'0'!$W145),0)</f>
        <v xml:space="preserve"> лісництво, </v>
      </c>
      <c r="AM166" s="27">
        <v>164</v>
      </c>
    </row>
    <row r="167" spans="1:39" ht="114" customHeight="1">
      <c r="A167" s="418" t="str">
        <f>IFERROR(CONCATENATE("Квартал ",'0'!$B146,", виділ ",'0'!$C146,"(",'0'!$D146,"), ","площа виділу ",'0'!$E146," га, (в рубку ",'0'!$F146," га), бонітет ",'0'!$K146,", середня висота ",'0'!$L146," м, середній діаметр ",'0'!$M146," см, повнота ",'0'!$I146,","," запас на 1 га ",'0'!$N146," м3/га, склад насадження ",'0'!$G146,", вік ",'0'!$H146," р., ","категорія захисності ",'0'!$O146,", ТЛУ ",'0'!$J146,". Повідомлення про погіршення санітарного стану насадження представлено. ",IF('0'!$P146="С",'3'!$AQ$3,"")),0)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67" s="418"/>
      <c r="C167" s="418"/>
      <c r="D167" s="418"/>
      <c r="E167" s="418"/>
      <c r="F167" s="418"/>
      <c r="G167" s="418"/>
      <c r="H167" s="418"/>
      <c r="I167" s="418"/>
      <c r="J167" s="418"/>
      <c r="K167" s="418"/>
      <c r="L167" s="418"/>
      <c r="M167" s="418"/>
      <c r="N167" s="418"/>
      <c r="O167" s="418"/>
      <c r="P167" s="418"/>
      <c r="Q167" s="418"/>
      <c r="R167" s="418"/>
      <c r="S167" s="418"/>
      <c r="T167" s="418"/>
      <c r="U167" s="418"/>
      <c r="V167" s="418"/>
      <c r="W167" s="418"/>
      <c r="X167" s="418"/>
      <c r="Y167" s="418"/>
      <c r="Z167" s="418"/>
      <c r="AA167" s="418"/>
      <c r="AB167" s="418"/>
      <c r="AC167" s="418"/>
      <c r="AD167" s="418"/>
      <c r="AE167" s="418"/>
      <c r="AF167" s="418"/>
      <c r="AG167" s="418"/>
      <c r="AH167" s="418"/>
      <c r="AI167" s="418"/>
      <c r="AJ167" s="418"/>
      <c r="AK167" s="418"/>
      <c r="AL167" s="75" t="str">
        <f>IFERROR(CONCATENATE('0'!$A146," лісництво, ",'0'!$W146),0)</f>
        <v xml:space="preserve"> лісництво, </v>
      </c>
      <c r="AM167" s="27">
        <v>165</v>
      </c>
    </row>
    <row r="168" spans="1:39" ht="114" customHeight="1">
      <c r="A168" s="418" t="str">
        <f>IFERROR(CONCATENATE("Квартал ",'0'!$B147,", виділ ",'0'!$C147,"(",'0'!$D147,"), ","площа виділу ",'0'!$E147," га, (в рубку ",'0'!$F147," га), бонітет ",'0'!$K147,", середня висота ",'0'!$L147," м, середній діаметр ",'0'!$M147," см, повнота ",'0'!$I147,","," запас на 1 га ",'0'!$N147," м3/га, склад насадження ",'0'!$G147,", вік ",'0'!$H147," р., ","категорія захисності ",'0'!$O147,", ТЛУ ",'0'!$J147,". Повідомлення про погіршення санітарного стану насадження представлено. ",IF('0'!$P147="С",'3'!$AQ$3,"")),0)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68" s="418"/>
      <c r="C168" s="418"/>
      <c r="D168" s="418"/>
      <c r="E168" s="418"/>
      <c r="F168" s="418"/>
      <c r="G168" s="418"/>
      <c r="H168" s="418"/>
      <c r="I168" s="418"/>
      <c r="J168" s="418"/>
      <c r="K168" s="418"/>
      <c r="L168" s="418"/>
      <c r="M168" s="418"/>
      <c r="N168" s="418"/>
      <c r="O168" s="418"/>
      <c r="P168" s="418"/>
      <c r="Q168" s="418"/>
      <c r="R168" s="418"/>
      <c r="S168" s="418"/>
      <c r="T168" s="418"/>
      <c r="U168" s="418"/>
      <c r="V168" s="418"/>
      <c r="W168" s="418"/>
      <c r="X168" s="418"/>
      <c r="Y168" s="418"/>
      <c r="Z168" s="418"/>
      <c r="AA168" s="418"/>
      <c r="AB168" s="418"/>
      <c r="AC168" s="418"/>
      <c r="AD168" s="418"/>
      <c r="AE168" s="418"/>
      <c r="AF168" s="418"/>
      <c r="AG168" s="418"/>
      <c r="AH168" s="418"/>
      <c r="AI168" s="418"/>
      <c r="AJ168" s="418"/>
      <c r="AK168" s="418"/>
      <c r="AL168" s="75" t="str">
        <f>IFERROR(CONCATENATE('0'!$A147," лісництво, ",'0'!$W147),0)</f>
        <v xml:space="preserve"> лісництво, </v>
      </c>
      <c r="AM168" s="27">
        <v>166</v>
      </c>
    </row>
    <row r="169" spans="1:39" ht="114" customHeight="1">
      <c r="A169" s="418" t="str">
        <f>IFERROR(CONCATENATE("Квартал ",'0'!$B148,", виділ ",'0'!$C148,"(",'0'!$D148,"), ","площа виділу ",'0'!$E148," га, (в рубку ",'0'!$F148," га), бонітет ",'0'!$K148,", середня висота ",'0'!$L148," м, середній діаметр ",'0'!$M148," см, повнота ",'0'!$I148,","," запас на 1 га ",'0'!$N148," м3/га, склад насадження ",'0'!$G148,", вік ",'0'!$H148," р., ","категорія захисності ",'0'!$O148,", ТЛУ ",'0'!$J148,". Повідомлення про погіршення санітарного стану насадження представлено. ",IF('0'!$P148="С",'3'!$AQ$3,"")),0)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69" s="418"/>
      <c r="C169" s="418"/>
      <c r="D169" s="418"/>
      <c r="E169" s="418"/>
      <c r="F169" s="418"/>
      <c r="G169" s="418"/>
      <c r="H169" s="418"/>
      <c r="I169" s="418"/>
      <c r="J169" s="418"/>
      <c r="K169" s="418"/>
      <c r="L169" s="418"/>
      <c r="M169" s="418"/>
      <c r="N169" s="418"/>
      <c r="O169" s="418"/>
      <c r="P169" s="418"/>
      <c r="Q169" s="418"/>
      <c r="R169" s="418"/>
      <c r="S169" s="418"/>
      <c r="T169" s="418"/>
      <c r="U169" s="418"/>
      <c r="V169" s="418"/>
      <c r="W169" s="418"/>
      <c r="X169" s="418"/>
      <c r="Y169" s="418"/>
      <c r="Z169" s="418"/>
      <c r="AA169" s="418"/>
      <c r="AB169" s="418"/>
      <c r="AC169" s="418"/>
      <c r="AD169" s="418"/>
      <c r="AE169" s="418"/>
      <c r="AF169" s="418"/>
      <c r="AG169" s="418"/>
      <c r="AH169" s="418"/>
      <c r="AI169" s="418"/>
      <c r="AJ169" s="418"/>
      <c r="AK169" s="418"/>
      <c r="AL169" s="75" t="str">
        <f>IFERROR(CONCATENATE('0'!$A148," лісництво, ",'0'!$W148),0)</f>
        <v xml:space="preserve"> лісництво, </v>
      </c>
      <c r="AM169" s="27">
        <v>167</v>
      </c>
    </row>
    <row r="170" spans="1:39" ht="114" customHeight="1">
      <c r="A170" s="418" t="str">
        <f>IFERROR(CONCATENATE("Квартал ",'0'!$B149,", виділ ",'0'!$C149,"(",'0'!$D149,"), ","площа виділу ",'0'!$E149," га, (в рубку ",'0'!$F149," га), бонітет ",'0'!$K149,", середня висота ",'0'!$L149," м, середній діаметр ",'0'!$M149," см, повнота ",'0'!$I149,","," запас на 1 га ",'0'!$N149," м3/га, склад насадження ",'0'!$G149,", вік ",'0'!$H149," р., ","категорія захисності ",'0'!$O149,", ТЛУ ",'0'!$J149,". Повідомлення про погіршення санітарного стану насадження представлено. ",IF('0'!$P149="С",'3'!$AQ$3,"")),0)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70" s="418"/>
      <c r="C170" s="418"/>
      <c r="D170" s="418"/>
      <c r="E170" s="418"/>
      <c r="F170" s="418"/>
      <c r="G170" s="418"/>
      <c r="H170" s="418"/>
      <c r="I170" s="418"/>
      <c r="J170" s="418"/>
      <c r="K170" s="418"/>
      <c r="L170" s="418"/>
      <c r="M170" s="418"/>
      <c r="N170" s="418"/>
      <c r="O170" s="418"/>
      <c r="P170" s="418"/>
      <c r="Q170" s="418"/>
      <c r="R170" s="418"/>
      <c r="S170" s="418"/>
      <c r="T170" s="418"/>
      <c r="U170" s="418"/>
      <c r="V170" s="418"/>
      <c r="W170" s="418"/>
      <c r="X170" s="418"/>
      <c r="Y170" s="418"/>
      <c r="Z170" s="418"/>
      <c r="AA170" s="418"/>
      <c r="AB170" s="418"/>
      <c r="AC170" s="418"/>
      <c r="AD170" s="418"/>
      <c r="AE170" s="418"/>
      <c r="AF170" s="418"/>
      <c r="AG170" s="418"/>
      <c r="AH170" s="418"/>
      <c r="AI170" s="418"/>
      <c r="AJ170" s="418"/>
      <c r="AK170" s="418"/>
      <c r="AL170" s="75" t="str">
        <f>IFERROR(CONCATENATE('0'!$A149," лісництво, ",'0'!$W149),0)</f>
        <v xml:space="preserve"> лісництво, </v>
      </c>
      <c r="AM170" s="27">
        <v>168</v>
      </c>
    </row>
    <row r="171" spans="1:39" ht="114" customHeight="1">
      <c r="A171" s="418" t="str">
        <f>IFERROR(CONCATENATE("Квартал ",'0'!$B150,", виділ ",'0'!$C150,"(",'0'!$D150,"), ","площа виділу ",'0'!$E150," га, (в рубку ",'0'!$F150," га), бонітет ",'0'!$K150,", середня висота ",'0'!$L150," м, середній діаметр ",'0'!$M150," см, повнота ",'0'!$I150,","," запас на 1 га ",'0'!$N150," м3/га, склад насадження ",'0'!$G150,", вік ",'0'!$H150," р., ","категорія захисності ",'0'!$O150,", ТЛУ ",'0'!$J150,". Повідомлення про погіршення санітарного стану насадження представлено. ",IF('0'!$P150="С",'3'!$AQ$3,"")),0)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71" s="418"/>
      <c r="C171" s="418"/>
      <c r="D171" s="418"/>
      <c r="E171" s="418"/>
      <c r="F171" s="418"/>
      <c r="G171" s="418"/>
      <c r="H171" s="418"/>
      <c r="I171" s="418"/>
      <c r="J171" s="418"/>
      <c r="K171" s="418"/>
      <c r="L171" s="418"/>
      <c r="M171" s="418"/>
      <c r="N171" s="418"/>
      <c r="O171" s="418"/>
      <c r="P171" s="418"/>
      <c r="Q171" s="418"/>
      <c r="R171" s="418"/>
      <c r="S171" s="418"/>
      <c r="T171" s="418"/>
      <c r="U171" s="418"/>
      <c r="V171" s="418"/>
      <c r="W171" s="418"/>
      <c r="X171" s="418"/>
      <c r="Y171" s="418"/>
      <c r="Z171" s="418"/>
      <c r="AA171" s="418"/>
      <c r="AB171" s="418"/>
      <c r="AC171" s="418"/>
      <c r="AD171" s="418"/>
      <c r="AE171" s="418"/>
      <c r="AF171" s="418"/>
      <c r="AG171" s="418"/>
      <c r="AH171" s="418"/>
      <c r="AI171" s="418"/>
      <c r="AJ171" s="418"/>
      <c r="AK171" s="418"/>
      <c r="AL171" s="75" t="str">
        <f>IFERROR(CONCATENATE('0'!$A150," лісництво, ",'0'!$W150),0)</f>
        <v xml:space="preserve"> лісництво, </v>
      </c>
      <c r="AM171" s="27">
        <v>169</v>
      </c>
    </row>
    <row r="172" spans="1:39" ht="114" customHeight="1">
      <c r="A172" s="418" t="str">
        <f>IFERROR(CONCATENATE("Квартал ",'0'!$B151,", виділ ",'0'!$C151,"(",'0'!$D151,"), ","площа виділу ",'0'!$E151," га, (в рубку ",'0'!$F151," га), бонітет ",'0'!$K151,", середня висота ",'0'!$L151," м, середній діаметр ",'0'!$M151," см, повнота ",'0'!$I151,","," запас на 1 га ",'0'!$N151," м3/га, склад насадження ",'0'!$G151,", вік ",'0'!$H151," р., ","категорія захисності ",'0'!$O151,", ТЛУ ",'0'!$J151,". Повідомлення про погіршення санітарного стану насадження представлено. ",IF('0'!$P151="С",'3'!$AQ$3,"")),0)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72" s="418"/>
      <c r="C172" s="418"/>
      <c r="D172" s="418"/>
      <c r="E172" s="418"/>
      <c r="F172" s="418"/>
      <c r="G172" s="418"/>
      <c r="H172" s="418"/>
      <c r="I172" s="418"/>
      <c r="J172" s="418"/>
      <c r="K172" s="418"/>
      <c r="L172" s="418"/>
      <c r="M172" s="418"/>
      <c r="N172" s="418"/>
      <c r="O172" s="418"/>
      <c r="P172" s="418"/>
      <c r="Q172" s="418"/>
      <c r="R172" s="418"/>
      <c r="S172" s="418"/>
      <c r="T172" s="418"/>
      <c r="U172" s="418"/>
      <c r="V172" s="418"/>
      <c r="W172" s="418"/>
      <c r="X172" s="418"/>
      <c r="Y172" s="418"/>
      <c r="Z172" s="418"/>
      <c r="AA172" s="418"/>
      <c r="AB172" s="418"/>
      <c r="AC172" s="418"/>
      <c r="AD172" s="418"/>
      <c r="AE172" s="418"/>
      <c r="AF172" s="418"/>
      <c r="AG172" s="418"/>
      <c r="AH172" s="418"/>
      <c r="AI172" s="418"/>
      <c r="AJ172" s="418"/>
      <c r="AK172" s="418"/>
      <c r="AL172" s="75" t="str">
        <f>IFERROR(CONCATENATE('0'!$A151," лісництво, ",'0'!$W151),0)</f>
        <v xml:space="preserve"> лісництво, </v>
      </c>
      <c r="AM172" s="27">
        <v>170</v>
      </c>
    </row>
    <row r="173" spans="1:39" ht="114" customHeight="1">
      <c r="A173" s="418" t="str">
        <f>IFERROR(CONCATENATE("Квартал ",'0'!$B152,", виділ ",'0'!$C152,"(",'0'!$D152,"), ","площа виділу ",'0'!$E152," га, (в рубку ",'0'!$F152," га), бонітет ",'0'!$K152,", середня висота ",'0'!$L152," м, середній діаметр ",'0'!$M152," см, повнота ",'0'!$I152,","," запас на 1 га ",'0'!$N152," м3/га, склад насадження ",'0'!$G152,", вік ",'0'!$H152," р., ","категорія захисності ",'0'!$O152,", ТЛУ ",'0'!$J152,". Повідомлення про погіршення санітарного стану насадження представлено. ",IF('0'!$P152="С",'3'!$AQ$3,"")),0)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73" s="418"/>
      <c r="C173" s="418"/>
      <c r="D173" s="418"/>
      <c r="E173" s="418"/>
      <c r="F173" s="418"/>
      <c r="G173" s="418"/>
      <c r="H173" s="418"/>
      <c r="I173" s="418"/>
      <c r="J173" s="418"/>
      <c r="K173" s="418"/>
      <c r="L173" s="418"/>
      <c r="M173" s="418"/>
      <c r="N173" s="418"/>
      <c r="O173" s="418"/>
      <c r="P173" s="418"/>
      <c r="Q173" s="418"/>
      <c r="R173" s="418"/>
      <c r="S173" s="418"/>
      <c r="T173" s="418"/>
      <c r="U173" s="418"/>
      <c r="V173" s="418"/>
      <c r="W173" s="418"/>
      <c r="X173" s="418"/>
      <c r="Y173" s="418"/>
      <c r="Z173" s="418"/>
      <c r="AA173" s="418"/>
      <c r="AB173" s="418"/>
      <c r="AC173" s="418"/>
      <c r="AD173" s="418"/>
      <c r="AE173" s="418"/>
      <c r="AF173" s="418"/>
      <c r="AG173" s="418"/>
      <c r="AH173" s="418"/>
      <c r="AI173" s="418"/>
      <c r="AJ173" s="418"/>
      <c r="AK173" s="418"/>
      <c r="AL173" s="75" t="str">
        <f>IFERROR(CONCATENATE('0'!$A152," лісництво, ",'0'!$W152),0)</f>
        <v xml:space="preserve"> лісництво, </v>
      </c>
      <c r="AM173" s="27">
        <v>171</v>
      </c>
    </row>
    <row r="174" spans="1:39" ht="114" customHeight="1">
      <c r="A174" s="418" t="str">
        <f>IFERROR(CONCATENATE("Квартал ",'0'!$B153,", виділ ",'0'!$C153,"(",'0'!$D153,"), ","площа виділу ",'0'!$E153," га, (в рубку ",'0'!$F153," га), бонітет ",'0'!$K153,", середня висота ",'0'!$L153," м, середній діаметр ",'0'!$M153," см, повнота ",'0'!$I153,","," запас на 1 га ",'0'!$N153," м3/га, склад насадження ",'0'!$G153,", вік ",'0'!$H153," р., ","категорія захисності ",'0'!$O153,", ТЛУ ",'0'!$J153,". Повідомлення про погіршення санітарного стану насадження представлено. ",IF('0'!$P153="С",'3'!$AQ$3,"")),0)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74" s="418"/>
      <c r="C174" s="418"/>
      <c r="D174" s="418"/>
      <c r="E174" s="418"/>
      <c r="F174" s="418"/>
      <c r="G174" s="418"/>
      <c r="H174" s="418"/>
      <c r="I174" s="418"/>
      <c r="J174" s="418"/>
      <c r="K174" s="418"/>
      <c r="L174" s="418"/>
      <c r="M174" s="418"/>
      <c r="N174" s="418"/>
      <c r="O174" s="418"/>
      <c r="P174" s="418"/>
      <c r="Q174" s="418"/>
      <c r="R174" s="418"/>
      <c r="S174" s="418"/>
      <c r="T174" s="418"/>
      <c r="U174" s="418"/>
      <c r="V174" s="418"/>
      <c r="W174" s="418"/>
      <c r="X174" s="418"/>
      <c r="Y174" s="418"/>
      <c r="Z174" s="418"/>
      <c r="AA174" s="418"/>
      <c r="AB174" s="418"/>
      <c r="AC174" s="418"/>
      <c r="AD174" s="418"/>
      <c r="AE174" s="418"/>
      <c r="AF174" s="418"/>
      <c r="AG174" s="418"/>
      <c r="AH174" s="418"/>
      <c r="AI174" s="418"/>
      <c r="AJ174" s="418"/>
      <c r="AK174" s="418"/>
      <c r="AL174" s="75" t="str">
        <f>IFERROR(CONCATENATE('0'!$A153," лісництво, ",'0'!$W153),0)</f>
        <v xml:space="preserve"> лісництво, </v>
      </c>
      <c r="AM174" s="27">
        <v>172</v>
      </c>
    </row>
    <row r="175" spans="1:39" ht="114" customHeight="1">
      <c r="A175" s="418" t="str">
        <f>IFERROR(CONCATENATE("Квартал ",'0'!$B154,", виділ ",'0'!$C154,"(",'0'!$D154,"), ","площа виділу ",'0'!$E154," га, (в рубку ",'0'!$F154," га), бонітет ",'0'!$K154,", середня висота ",'0'!$L154," м, середній діаметр ",'0'!$M154," см, повнота ",'0'!$I154,","," запас на 1 га ",'0'!$N154," м3/га, склад насадження ",'0'!$G154,", вік ",'0'!$H154," р., ","категорія захисності ",'0'!$O154,", ТЛУ ",'0'!$J154,". Повідомлення про погіршення санітарного стану насадження представлено. ",IF('0'!$P154="С",'3'!$AQ$3,"")),0)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75" s="418"/>
      <c r="C175" s="418"/>
      <c r="D175" s="418"/>
      <c r="E175" s="418"/>
      <c r="F175" s="418"/>
      <c r="G175" s="418"/>
      <c r="H175" s="418"/>
      <c r="I175" s="418"/>
      <c r="J175" s="418"/>
      <c r="K175" s="418"/>
      <c r="L175" s="418"/>
      <c r="M175" s="418"/>
      <c r="N175" s="418"/>
      <c r="O175" s="418"/>
      <c r="P175" s="418"/>
      <c r="Q175" s="418"/>
      <c r="R175" s="418"/>
      <c r="S175" s="418"/>
      <c r="T175" s="418"/>
      <c r="U175" s="418"/>
      <c r="V175" s="418"/>
      <c r="W175" s="418"/>
      <c r="X175" s="418"/>
      <c r="Y175" s="418"/>
      <c r="Z175" s="418"/>
      <c r="AA175" s="418"/>
      <c r="AB175" s="418"/>
      <c r="AC175" s="418"/>
      <c r="AD175" s="418"/>
      <c r="AE175" s="418"/>
      <c r="AF175" s="418"/>
      <c r="AG175" s="418"/>
      <c r="AH175" s="418"/>
      <c r="AI175" s="418"/>
      <c r="AJ175" s="418"/>
      <c r="AK175" s="418"/>
      <c r="AL175" s="75" t="str">
        <f>IFERROR(CONCATENATE('0'!$A154," лісництво, ",'0'!$W154),0)</f>
        <v xml:space="preserve"> лісництво, </v>
      </c>
      <c r="AM175" s="27">
        <v>173</v>
      </c>
    </row>
    <row r="176" spans="1:39" ht="114" customHeight="1">
      <c r="A176" s="418" t="str">
        <f>IFERROR(CONCATENATE("Квартал ",'0'!$B155,", виділ ",'0'!$C155,"(",'0'!$D155,"), ","площа виділу ",'0'!$E155," га, (в рубку ",'0'!$F155," га), бонітет ",'0'!$K155,", середня висота ",'0'!$L155," м, середній діаметр ",'0'!$M155," см, повнота ",'0'!$I155,","," запас на 1 га ",'0'!$N155," м3/га, склад насадження ",'0'!$G155,", вік ",'0'!$H155," р., ","категорія захисності ",'0'!$O155,", ТЛУ ",'0'!$J155,". Повідомлення про погіршення санітарного стану насадження представлено. ",IF('0'!$P155="С",'3'!$AQ$3,"")),0)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76" s="418"/>
      <c r="C176" s="418"/>
      <c r="D176" s="418"/>
      <c r="E176" s="418"/>
      <c r="F176" s="418"/>
      <c r="G176" s="418"/>
      <c r="H176" s="418"/>
      <c r="I176" s="418"/>
      <c r="J176" s="418"/>
      <c r="K176" s="418"/>
      <c r="L176" s="418"/>
      <c r="M176" s="418"/>
      <c r="N176" s="418"/>
      <c r="O176" s="418"/>
      <c r="P176" s="418"/>
      <c r="Q176" s="418"/>
      <c r="R176" s="418"/>
      <c r="S176" s="418"/>
      <c r="T176" s="418"/>
      <c r="U176" s="418"/>
      <c r="V176" s="418"/>
      <c r="W176" s="418"/>
      <c r="X176" s="418"/>
      <c r="Y176" s="418"/>
      <c r="Z176" s="418"/>
      <c r="AA176" s="418"/>
      <c r="AB176" s="418"/>
      <c r="AC176" s="418"/>
      <c r="AD176" s="418"/>
      <c r="AE176" s="418"/>
      <c r="AF176" s="418"/>
      <c r="AG176" s="418"/>
      <c r="AH176" s="418"/>
      <c r="AI176" s="418"/>
      <c r="AJ176" s="418"/>
      <c r="AK176" s="418"/>
      <c r="AL176" s="75" t="str">
        <f>IFERROR(CONCATENATE('0'!$A155," лісництво, ",'0'!$W155),0)</f>
        <v xml:space="preserve"> лісництво, </v>
      </c>
      <c r="AM176" s="27">
        <v>174</v>
      </c>
    </row>
    <row r="177" spans="1:39" ht="114" customHeight="1">
      <c r="A177" s="418" t="str">
        <f>IFERROR(CONCATENATE("Квартал ",'0'!$B156,", виділ ",'0'!$C156,"(",'0'!$D156,"), ","площа виділу ",'0'!$E156," га, (в рубку ",'0'!$F156," га), бонітет ",'0'!$K156,", середня висота ",'0'!$L156," м, середній діаметр ",'0'!$M156," см, повнота ",'0'!$I156,","," запас на 1 га ",'0'!$N156," м3/га, склад насадження ",'0'!$G156,", вік ",'0'!$H156," р., ","категорія захисності ",'0'!$O156,", ТЛУ ",'0'!$J156,". Повідомлення про погіршення санітарного стану насадження представлено. ",IF('0'!$P156="С",'3'!$AQ$3,"")),0)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77" s="418"/>
      <c r="C177" s="418"/>
      <c r="D177" s="418"/>
      <c r="E177" s="418"/>
      <c r="F177" s="418"/>
      <c r="G177" s="418"/>
      <c r="H177" s="418"/>
      <c r="I177" s="418"/>
      <c r="J177" s="418"/>
      <c r="K177" s="418"/>
      <c r="L177" s="418"/>
      <c r="M177" s="418"/>
      <c r="N177" s="418"/>
      <c r="O177" s="418"/>
      <c r="P177" s="418"/>
      <c r="Q177" s="418"/>
      <c r="R177" s="418"/>
      <c r="S177" s="418"/>
      <c r="T177" s="418"/>
      <c r="U177" s="418"/>
      <c r="V177" s="418"/>
      <c r="W177" s="418"/>
      <c r="X177" s="418"/>
      <c r="Y177" s="418"/>
      <c r="Z177" s="418"/>
      <c r="AA177" s="418"/>
      <c r="AB177" s="418"/>
      <c r="AC177" s="418"/>
      <c r="AD177" s="418"/>
      <c r="AE177" s="418"/>
      <c r="AF177" s="418"/>
      <c r="AG177" s="418"/>
      <c r="AH177" s="418"/>
      <c r="AI177" s="418"/>
      <c r="AJ177" s="418"/>
      <c r="AK177" s="418"/>
      <c r="AL177" s="75" t="str">
        <f>IFERROR(CONCATENATE('0'!$A156," лісництво, ",'0'!$W156),0)</f>
        <v xml:space="preserve"> лісництво, </v>
      </c>
      <c r="AM177" s="27">
        <v>175</v>
      </c>
    </row>
    <row r="178" spans="1:39" ht="114" customHeight="1">
      <c r="A178" s="418" t="str">
        <f>IFERROR(CONCATENATE("Квартал ",'0'!$B157,", виділ ",'0'!$C157,"(",'0'!$D157,"), ","площа виділу ",'0'!$E157," га, (в рубку ",'0'!$F157," га), бонітет ",'0'!$K157,", середня висота ",'0'!$L157," м, середній діаметр ",'0'!$M157," см, повнота ",'0'!$I157,","," запас на 1 га ",'0'!$N157," м3/га, склад насадження ",'0'!$G157,", вік ",'0'!$H157," р., ","категорія захисності ",'0'!$O157,", ТЛУ ",'0'!$J157,". Повідомлення про погіршення санітарного стану насадження представлено. ",IF('0'!$P157="С",'3'!$AQ$3,"")),0)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78" s="418"/>
      <c r="C178" s="418"/>
      <c r="D178" s="418"/>
      <c r="E178" s="418"/>
      <c r="F178" s="418"/>
      <c r="G178" s="418"/>
      <c r="H178" s="418"/>
      <c r="I178" s="418"/>
      <c r="J178" s="418"/>
      <c r="K178" s="418"/>
      <c r="L178" s="418"/>
      <c r="M178" s="418"/>
      <c r="N178" s="418"/>
      <c r="O178" s="418"/>
      <c r="P178" s="418"/>
      <c r="Q178" s="418"/>
      <c r="R178" s="418"/>
      <c r="S178" s="418"/>
      <c r="T178" s="418"/>
      <c r="U178" s="418"/>
      <c r="V178" s="418"/>
      <c r="W178" s="418"/>
      <c r="X178" s="418"/>
      <c r="Y178" s="418"/>
      <c r="Z178" s="418"/>
      <c r="AA178" s="418"/>
      <c r="AB178" s="418"/>
      <c r="AC178" s="418"/>
      <c r="AD178" s="418"/>
      <c r="AE178" s="418"/>
      <c r="AF178" s="418"/>
      <c r="AG178" s="418"/>
      <c r="AH178" s="418"/>
      <c r="AI178" s="418"/>
      <c r="AJ178" s="418"/>
      <c r="AK178" s="418"/>
      <c r="AL178" s="75" t="str">
        <f>IFERROR(CONCATENATE('0'!$A157," лісництво, ",'0'!$W157),0)</f>
        <v xml:space="preserve"> лісництво, </v>
      </c>
      <c r="AM178" s="27">
        <v>176</v>
      </c>
    </row>
    <row r="179" spans="1:39" ht="114" customHeight="1">
      <c r="A179" s="418" t="str">
        <f>IFERROR(CONCATENATE("Квартал ",'0'!$B158,", виділ ",'0'!$C158,"(",'0'!$D158,"), ","площа виділу ",'0'!$E158," га, (в рубку ",'0'!$F158," га), бонітет ",'0'!$K158,", середня висота ",'0'!$L158," м, середній діаметр ",'0'!$M158," см, повнота ",'0'!$I158,","," запас на 1 га ",'0'!$N158," м3/га, склад насадження ",'0'!$G158,", вік ",'0'!$H158," р., ","категорія захисності ",'0'!$O158,", ТЛУ ",'0'!$J158,". Повідомлення про погіршення санітарного стану насадження представлено. ",IF('0'!$P158="С",'3'!$AQ$3,"")),0)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79" s="418"/>
      <c r="C179" s="418"/>
      <c r="D179" s="418"/>
      <c r="E179" s="418"/>
      <c r="F179" s="418"/>
      <c r="G179" s="418"/>
      <c r="H179" s="418"/>
      <c r="I179" s="418"/>
      <c r="J179" s="418"/>
      <c r="K179" s="418"/>
      <c r="L179" s="418"/>
      <c r="M179" s="418"/>
      <c r="N179" s="418"/>
      <c r="O179" s="418"/>
      <c r="P179" s="418"/>
      <c r="Q179" s="418"/>
      <c r="R179" s="418"/>
      <c r="S179" s="418"/>
      <c r="T179" s="418"/>
      <c r="U179" s="418"/>
      <c r="V179" s="418"/>
      <c r="W179" s="418"/>
      <c r="X179" s="418"/>
      <c r="Y179" s="418"/>
      <c r="Z179" s="418"/>
      <c r="AA179" s="418"/>
      <c r="AB179" s="418"/>
      <c r="AC179" s="418"/>
      <c r="AD179" s="418"/>
      <c r="AE179" s="418"/>
      <c r="AF179" s="418"/>
      <c r="AG179" s="418"/>
      <c r="AH179" s="418"/>
      <c r="AI179" s="418"/>
      <c r="AJ179" s="418"/>
      <c r="AK179" s="418"/>
      <c r="AL179" s="75" t="str">
        <f>IFERROR(CONCATENATE('0'!$A158," лісництво, ",'0'!$W158),0)</f>
        <v xml:space="preserve"> лісництво, </v>
      </c>
      <c r="AM179" s="27">
        <v>177</v>
      </c>
    </row>
    <row r="180" spans="1:39" ht="114" customHeight="1">
      <c r="A180" s="418" t="str">
        <f>IFERROR(CONCATENATE("Квартал ",'0'!$B159,", виділ ",'0'!$C159,"(",'0'!$D159,"), ","площа виділу ",'0'!$E159," га, (в рубку ",'0'!$F159," га), бонітет ",'0'!$K159,", середня висота ",'0'!$L159," м, середній діаметр ",'0'!$M159," см, повнота ",'0'!$I159,","," запас на 1 га ",'0'!$N159," м3/га, склад насадження ",'0'!$G159,", вік ",'0'!$H159," р., ","категорія захисності ",'0'!$O159,", ТЛУ ",'0'!$J159,". Повідомлення про погіршення санітарного стану насадження представлено. ",IF('0'!$P159="С",'3'!$AQ$3,"")),0)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80" s="418"/>
      <c r="C180" s="418"/>
      <c r="D180" s="418"/>
      <c r="E180" s="418"/>
      <c r="F180" s="418"/>
      <c r="G180" s="418"/>
      <c r="H180" s="418"/>
      <c r="I180" s="418"/>
      <c r="J180" s="418"/>
      <c r="K180" s="418"/>
      <c r="L180" s="418"/>
      <c r="M180" s="418"/>
      <c r="N180" s="418"/>
      <c r="O180" s="418"/>
      <c r="P180" s="418"/>
      <c r="Q180" s="418"/>
      <c r="R180" s="418"/>
      <c r="S180" s="418"/>
      <c r="T180" s="418"/>
      <c r="U180" s="418"/>
      <c r="V180" s="418"/>
      <c r="W180" s="418"/>
      <c r="X180" s="418"/>
      <c r="Y180" s="418"/>
      <c r="Z180" s="418"/>
      <c r="AA180" s="418"/>
      <c r="AB180" s="418"/>
      <c r="AC180" s="418"/>
      <c r="AD180" s="418"/>
      <c r="AE180" s="418"/>
      <c r="AF180" s="418"/>
      <c r="AG180" s="418"/>
      <c r="AH180" s="418"/>
      <c r="AI180" s="418"/>
      <c r="AJ180" s="418"/>
      <c r="AK180" s="418"/>
      <c r="AL180" s="75" t="str">
        <f>IFERROR(CONCATENATE('0'!$A159," лісництво, ",'0'!$W159),0)</f>
        <v xml:space="preserve"> лісництво, </v>
      </c>
      <c r="AM180" s="27">
        <v>178</v>
      </c>
    </row>
    <row r="181" spans="1:39" ht="114" customHeight="1">
      <c r="A181" s="418" t="str">
        <f>IFERROR(CONCATENATE("Квартал ",'0'!$B160,", виділ ",'0'!$C160,"(",'0'!$D160,"), ","площа виділу ",'0'!$E160," га, (в рубку ",'0'!$F160," га), бонітет ",'0'!$K160,", середня висота ",'0'!$L160," м, середній діаметр ",'0'!$M160," см, повнота ",'0'!$I160,","," запас на 1 га ",'0'!$N160," м3/га, склад насадження ",'0'!$G160,", вік ",'0'!$H160," р., ","категорія захисності ",'0'!$O160,", ТЛУ ",'0'!$J160,". Повідомлення про погіршення санітарного стану насадження представлено. ",IF('0'!$P160="С",'3'!$AQ$3,"")),0)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81" s="418"/>
      <c r="C181" s="418"/>
      <c r="D181" s="418"/>
      <c r="E181" s="418"/>
      <c r="F181" s="418"/>
      <c r="G181" s="418"/>
      <c r="H181" s="418"/>
      <c r="I181" s="418"/>
      <c r="J181" s="418"/>
      <c r="K181" s="418"/>
      <c r="L181" s="418"/>
      <c r="M181" s="418"/>
      <c r="N181" s="418"/>
      <c r="O181" s="418"/>
      <c r="P181" s="418"/>
      <c r="Q181" s="418"/>
      <c r="R181" s="418"/>
      <c r="S181" s="418"/>
      <c r="T181" s="418"/>
      <c r="U181" s="418"/>
      <c r="V181" s="418"/>
      <c r="W181" s="418"/>
      <c r="X181" s="418"/>
      <c r="Y181" s="418"/>
      <c r="Z181" s="418"/>
      <c r="AA181" s="418"/>
      <c r="AB181" s="418"/>
      <c r="AC181" s="418"/>
      <c r="AD181" s="418"/>
      <c r="AE181" s="418"/>
      <c r="AF181" s="418"/>
      <c r="AG181" s="418"/>
      <c r="AH181" s="418"/>
      <c r="AI181" s="418"/>
      <c r="AJ181" s="418"/>
      <c r="AK181" s="418"/>
      <c r="AL181" s="75" t="str">
        <f>IFERROR(CONCATENATE('0'!$A160," лісництво, ",'0'!$W160),0)</f>
        <v xml:space="preserve"> лісництво, </v>
      </c>
      <c r="AM181" s="27">
        <v>179</v>
      </c>
    </row>
    <row r="182" spans="1:39" ht="114" customHeight="1">
      <c r="A182" s="418" t="str">
        <f>IFERROR(CONCATENATE("Квартал ",'0'!$B161,", виділ ",'0'!$C161,"(",'0'!$D161,"), ","площа виділу ",'0'!$E161," га, (в рубку ",'0'!$F161," га), бонітет ",'0'!$K161,", середня висота ",'0'!$L161," м, середній діаметр ",'0'!$M161," см, повнота ",'0'!$I161,","," запас на 1 га ",'0'!$N161," м3/га, склад насадження ",'0'!$G161,", вік ",'0'!$H161," р., ","категорія захисності ",'0'!$O161,", ТЛУ ",'0'!$J161,". Повідомлення про погіршення санітарного стану насадження представлено. ",IF('0'!$P161="С",'3'!$AQ$3,"")),0)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82" s="418"/>
      <c r="C182" s="418"/>
      <c r="D182" s="418"/>
      <c r="E182" s="418"/>
      <c r="F182" s="418"/>
      <c r="G182" s="418"/>
      <c r="H182" s="418"/>
      <c r="I182" s="418"/>
      <c r="J182" s="418"/>
      <c r="K182" s="418"/>
      <c r="L182" s="418"/>
      <c r="M182" s="418"/>
      <c r="N182" s="418"/>
      <c r="O182" s="418"/>
      <c r="P182" s="418"/>
      <c r="Q182" s="418"/>
      <c r="R182" s="418"/>
      <c r="S182" s="418"/>
      <c r="T182" s="418"/>
      <c r="U182" s="418"/>
      <c r="V182" s="418"/>
      <c r="W182" s="418"/>
      <c r="X182" s="418"/>
      <c r="Y182" s="418"/>
      <c r="Z182" s="418"/>
      <c r="AA182" s="418"/>
      <c r="AB182" s="418"/>
      <c r="AC182" s="418"/>
      <c r="AD182" s="418"/>
      <c r="AE182" s="418"/>
      <c r="AF182" s="418"/>
      <c r="AG182" s="418"/>
      <c r="AH182" s="418"/>
      <c r="AI182" s="418"/>
      <c r="AJ182" s="418"/>
      <c r="AK182" s="418"/>
      <c r="AL182" s="75" t="str">
        <f>IFERROR(CONCATENATE('0'!$A161," лісництво, ",'0'!$W161),0)</f>
        <v xml:space="preserve"> лісництво, </v>
      </c>
      <c r="AM182" s="27">
        <v>180</v>
      </c>
    </row>
    <row r="183" spans="1:39" ht="114" customHeight="1">
      <c r="A183" s="418" t="str">
        <f>IFERROR(CONCATENATE("Квартал ",'0'!$B162,", виділ ",'0'!$C162,"(",'0'!$D162,"), ","площа виділу ",'0'!$E162," га, (в рубку ",'0'!$F162," га), бонітет ",'0'!$K162,", середня висота ",'0'!$L162," м, середній діаметр ",'0'!$M162," см, повнота ",'0'!$I162,","," запас на 1 га ",'0'!$N162," м3/га, склад насадження ",'0'!$G162,", вік ",'0'!$H162," р., ","категорія захисності ",'0'!$O162,", ТЛУ ",'0'!$J162,". Повідомлення про погіршення санітарного стану насадження представлено. ",IF('0'!$P162="С",'3'!$AQ$3,"")),0)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83" s="418"/>
      <c r="C183" s="418"/>
      <c r="D183" s="418"/>
      <c r="E183" s="418"/>
      <c r="F183" s="418"/>
      <c r="G183" s="418"/>
      <c r="H183" s="418"/>
      <c r="I183" s="418"/>
      <c r="J183" s="418"/>
      <c r="K183" s="418"/>
      <c r="L183" s="418"/>
      <c r="M183" s="418"/>
      <c r="N183" s="418"/>
      <c r="O183" s="418"/>
      <c r="P183" s="418"/>
      <c r="Q183" s="418"/>
      <c r="R183" s="418"/>
      <c r="S183" s="418"/>
      <c r="T183" s="418"/>
      <c r="U183" s="418"/>
      <c r="V183" s="418"/>
      <c r="W183" s="418"/>
      <c r="X183" s="418"/>
      <c r="Y183" s="418"/>
      <c r="Z183" s="418"/>
      <c r="AA183" s="418"/>
      <c r="AB183" s="418"/>
      <c r="AC183" s="418"/>
      <c r="AD183" s="418"/>
      <c r="AE183" s="418"/>
      <c r="AF183" s="418"/>
      <c r="AG183" s="418"/>
      <c r="AH183" s="418"/>
      <c r="AI183" s="418"/>
      <c r="AJ183" s="418"/>
      <c r="AK183" s="418"/>
      <c r="AL183" s="75" t="str">
        <f>IFERROR(CONCATENATE('0'!$A162," лісництво, ",'0'!$W162),0)</f>
        <v xml:space="preserve"> лісництво, </v>
      </c>
      <c r="AM183" s="27">
        <v>181</v>
      </c>
    </row>
    <row r="184" spans="1:39" ht="114" customHeight="1">
      <c r="A184" s="418" t="str">
        <f>IFERROR(CONCATENATE("Квартал ",'0'!$B163,", виділ ",'0'!$C163,"(",'0'!$D163,"), ","площа виділу ",'0'!$E163," га, (в рубку ",'0'!$F163," га), бонітет ",'0'!$K163,", середня висота ",'0'!$L163," м, середній діаметр ",'0'!$M163," см, повнота ",'0'!$I163,","," запас на 1 га ",'0'!$N163," м3/га, склад насадження ",'0'!$G163,", вік ",'0'!$H163," р., ","категорія захисності ",'0'!$O163,", ТЛУ ",'0'!$J163,". Повідомлення про погіршення санітарного стану насадження представлено. ",IF('0'!$P163="С",'3'!$AQ$3,"")),0)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84" s="418"/>
      <c r="C184" s="418"/>
      <c r="D184" s="418"/>
      <c r="E184" s="418"/>
      <c r="F184" s="418"/>
      <c r="G184" s="418"/>
      <c r="H184" s="418"/>
      <c r="I184" s="418"/>
      <c r="J184" s="418"/>
      <c r="K184" s="418"/>
      <c r="L184" s="418"/>
      <c r="M184" s="418"/>
      <c r="N184" s="418"/>
      <c r="O184" s="418"/>
      <c r="P184" s="418"/>
      <c r="Q184" s="418"/>
      <c r="R184" s="418"/>
      <c r="S184" s="418"/>
      <c r="T184" s="418"/>
      <c r="U184" s="418"/>
      <c r="V184" s="418"/>
      <c r="W184" s="418"/>
      <c r="X184" s="418"/>
      <c r="Y184" s="418"/>
      <c r="Z184" s="418"/>
      <c r="AA184" s="418"/>
      <c r="AB184" s="418"/>
      <c r="AC184" s="418"/>
      <c r="AD184" s="418"/>
      <c r="AE184" s="418"/>
      <c r="AF184" s="418"/>
      <c r="AG184" s="418"/>
      <c r="AH184" s="418"/>
      <c r="AI184" s="418"/>
      <c r="AJ184" s="418"/>
      <c r="AK184" s="418"/>
      <c r="AL184" s="75" t="str">
        <f>IFERROR(CONCATENATE('0'!$A163," лісництво, ",'0'!$W163),0)</f>
        <v xml:space="preserve"> лісництво, </v>
      </c>
      <c r="AM184" s="27">
        <v>182</v>
      </c>
    </row>
    <row r="185" spans="1:39" ht="114" customHeight="1">
      <c r="A185" s="418" t="str">
        <f>IFERROR(CONCATENATE("Квартал ",'0'!$B164,", виділ ",'0'!$C164,"(",'0'!$D164,"), ","площа виділу ",'0'!$E164," га, (в рубку ",'0'!$F164," га), бонітет ",'0'!$K164,", середня висота ",'0'!$L164," м, середній діаметр ",'0'!$M164," см, повнота ",'0'!$I164,","," запас на 1 га ",'0'!$N164," м3/га, склад насадження ",'0'!$G164,", вік ",'0'!$H164," р., ","категорія захисності ",'0'!$O164,", ТЛУ ",'0'!$J164,". Повідомлення про погіршення санітарного стану насадження представлено. ",IF('0'!$P164="С",'3'!$AQ$3,"")),0)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85" s="418"/>
      <c r="C185" s="418"/>
      <c r="D185" s="418"/>
      <c r="E185" s="418"/>
      <c r="F185" s="418"/>
      <c r="G185" s="418"/>
      <c r="H185" s="418"/>
      <c r="I185" s="418"/>
      <c r="J185" s="418"/>
      <c r="K185" s="418"/>
      <c r="L185" s="418"/>
      <c r="M185" s="418"/>
      <c r="N185" s="418"/>
      <c r="O185" s="418"/>
      <c r="P185" s="418"/>
      <c r="Q185" s="418"/>
      <c r="R185" s="418"/>
      <c r="S185" s="418"/>
      <c r="T185" s="418"/>
      <c r="U185" s="418"/>
      <c r="V185" s="418"/>
      <c r="W185" s="418"/>
      <c r="X185" s="418"/>
      <c r="Y185" s="418"/>
      <c r="Z185" s="418"/>
      <c r="AA185" s="418"/>
      <c r="AB185" s="418"/>
      <c r="AC185" s="418"/>
      <c r="AD185" s="418"/>
      <c r="AE185" s="418"/>
      <c r="AF185" s="418"/>
      <c r="AG185" s="418"/>
      <c r="AH185" s="418"/>
      <c r="AI185" s="418"/>
      <c r="AJ185" s="418"/>
      <c r="AK185" s="418"/>
      <c r="AL185" s="75" t="str">
        <f>IFERROR(CONCATENATE('0'!$A164," лісництво, ",'0'!$W164),0)</f>
        <v xml:space="preserve"> лісництво, </v>
      </c>
      <c r="AM185" s="27">
        <v>183</v>
      </c>
    </row>
    <row r="186" spans="1:39" ht="114" customHeight="1">
      <c r="A186" s="418" t="str">
        <f>IFERROR(CONCATENATE("Квартал ",'0'!$B165,", виділ ",'0'!$C165,"(",'0'!$D165,"), ","площа виділу ",'0'!$E165," га, (в рубку ",'0'!$F165," га), бонітет ",'0'!$K165,", середня висота ",'0'!$L165," м, середній діаметр ",'0'!$M165," см, повнота ",'0'!$I165,","," запас на 1 га ",'0'!$N165," м3/га, склад насадження ",'0'!$G165,", вік ",'0'!$H165," р., ","категорія захисності ",'0'!$O165,", ТЛУ ",'0'!$J165,". Повідомлення про погіршення санітарного стану насадження представлено. ",IF('0'!$P165="С",'3'!$AQ$3,"")),0)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86" s="418"/>
      <c r="C186" s="418"/>
      <c r="D186" s="418"/>
      <c r="E186" s="418"/>
      <c r="F186" s="418"/>
      <c r="G186" s="418"/>
      <c r="H186" s="418"/>
      <c r="I186" s="418"/>
      <c r="J186" s="418"/>
      <c r="K186" s="418"/>
      <c r="L186" s="418"/>
      <c r="M186" s="418"/>
      <c r="N186" s="418"/>
      <c r="O186" s="418"/>
      <c r="P186" s="418"/>
      <c r="Q186" s="418"/>
      <c r="R186" s="418"/>
      <c r="S186" s="418"/>
      <c r="T186" s="418"/>
      <c r="U186" s="418"/>
      <c r="V186" s="418"/>
      <c r="W186" s="418"/>
      <c r="X186" s="418"/>
      <c r="Y186" s="418"/>
      <c r="Z186" s="418"/>
      <c r="AA186" s="418"/>
      <c r="AB186" s="418"/>
      <c r="AC186" s="418"/>
      <c r="AD186" s="418"/>
      <c r="AE186" s="418"/>
      <c r="AF186" s="418"/>
      <c r="AG186" s="418"/>
      <c r="AH186" s="418"/>
      <c r="AI186" s="418"/>
      <c r="AJ186" s="418"/>
      <c r="AK186" s="418"/>
      <c r="AL186" s="75" t="str">
        <f>IFERROR(CONCATENATE('0'!$A165," лісництво, ",'0'!$W165),0)</f>
        <v xml:space="preserve"> лісництво, </v>
      </c>
      <c r="AM186" s="27">
        <v>184</v>
      </c>
    </row>
    <row r="187" spans="1:39" ht="114" customHeight="1">
      <c r="A187" s="418" t="str">
        <f>IFERROR(CONCATENATE("Квартал ",'0'!$B166,", виділ ",'0'!$C166,"(",'0'!$D166,"), ","площа виділу ",'0'!$E166," га, (в рубку ",'0'!$F166," га), бонітет ",'0'!$K166,", середня висота ",'0'!$L166," м, середній діаметр ",'0'!$M166," см, повнота ",'0'!$I166,","," запас на 1 га ",'0'!$N166," м3/га, склад насадження ",'0'!$G166,", вік ",'0'!$H166," р., ","категорія захисності ",'0'!$O166,", ТЛУ ",'0'!$J166,". Повідомлення про погіршення санітарного стану насадження представлено. ",IF('0'!$P166="С",'3'!$AQ$3,"")),0)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87" s="418"/>
      <c r="C187" s="418"/>
      <c r="D187" s="418"/>
      <c r="E187" s="418"/>
      <c r="F187" s="418"/>
      <c r="G187" s="418"/>
      <c r="H187" s="418"/>
      <c r="I187" s="418"/>
      <c r="J187" s="418"/>
      <c r="K187" s="418"/>
      <c r="L187" s="418"/>
      <c r="M187" s="418"/>
      <c r="N187" s="418"/>
      <c r="O187" s="418"/>
      <c r="P187" s="418"/>
      <c r="Q187" s="418"/>
      <c r="R187" s="418"/>
      <c r="S187" s="418"/>
      <c r="T187" s="418"/>
      <c r="U187" s="418"/>
      <c r="V187" s="418"/>
      <c r="W187" s="418"/>
      <c r="X187" s="418"/>
      <c r="Y187" s="418"/>
      <c r="Z187" s="418"/>
      <c r="AA187" s="418"/>
      <c r="AB187" s="418"/>
      <c r="AC187" s="418"/>
      <c r="AD187" s="418"/>
      <c r="AE187" s="418"/>
      <c r="AF187" s="418"/>
      <c r="AG187" s="418"/>
      <c r="AH187" s="418"/>
      <c r="AI187" s="418"/>
      <c r="AJ187" s="418"/>
      <c r="AK187" s="418"/>
      <c r="AL187" s="75" t="str">
        <f>IFERROR(CONCATENATE('0'!$A166," лісництво, ",'0'!$W166),0)</f>
        <v xml:space="preserve"> лісництво, </v>
      </c>
      <c r="AM187" s="27">
        <v>185</v>
      </c>
    </row>
    <row r="188" spans="1:39" ht="114" customHeight="1">
      <c r="A188" s="418" t="str">
        <f>IFERROR(CONCATENATE("Квартал ",'0'!$B167,", виділ ",'0'!$C167,"(",'0'!$D167,"), ","площа виділу ",'0'!$E167," га, (в рубку ",'0'!$F167," га), бонітет ",'0'!$K167,", середня висота ",'0'!$L167," м, середній діаметр ",'0'!$M167," см, повнота ",'0'!$I167,","," запас на 1 га ",'0'!$N167," м3/га, склад насадження ",'0'!$G167,", вік ",'0'!$H167," р., ","категорія захисності ",'0'!$O167,", ТЛУ ",'0'!$J167,". Повідомлення про погіршення санітарного стану насадження представлено. ",IF('0'!$P167="С",'3'!$AQ$3,"")),0)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88" s="418"/>
      <c r="C188" s="418"/>
      <c r="D188" s="418"/>
      <c r="E188" s="418"/>
      <c r="F188" s="418"/>
      <c r="G188" s="418"/>
      <c r="H188" s="418"/>
      <c r="I188" s="418"/>
      <c r="J188" s="418"/>
      <c r="K188" s="418"/>
      <c r="L188" s="418"/>
      <c r="M188" s="418"/>
      <c r="N188" s="418"/>
      <c r="O188" s="418"/>
      <c r="P188" s="418"/>
      <c r="Q188" s="418"/>
      <c r="R188" s="418"/>
      <c r="S188" s="418"/>
      <c r="T188" s="418"/>
      <c r="U188" s="418"/>
      <c r="V188" s="418"/>
      <c r="W188" s="418"/>
      <c r="X188" s="418"/>
      <c r="Y188" s="418"/>
      <c r="Z188" s="418"/>
      <c r="AA188" s="418"/>
      <c r="AB188" s="418"/>
      <c r="AC188" s="418"/>
      <c r="AD188" s="418"/>
      <c r="AE188" s="418"/>
      <c r="AF188" s="418"/>
      <c r="AG188" s="418"/>
      <c r="AH188" s="418"/>
      <c r="AI188" s="418"/>
      <c r="AJ188" s="418"/>
      <c r="AK188" s="418"/>
      <c r="AL188" s="75" t="str">
        <f>IFERROR(CONCATENATE('0'!$A167," лісництво, ",'0'!$W167),0)</f>
        <v xml:space="preserve"> лісництво, </v>
      </c>
      <c r="AM188" s="27">
        <v>186</v>
      </c>
    </row>
    <row r="189" spans="1:39" ht="114" customHeight="1">
      <c r="A189" s="418" t="str">
        <f>IFERROR(CONCATENATE("Квартал ",'0'!$B168,", виділ ",'0'!$C168,"(",'0'!$D168,"), ","площа виділу ",'0'!$E168," га, (в рубку ",'0'!$F168," га), бонітет ",'0'!$K168,", середня висота ",'0'!$L168," м, середній діаметр ",'0'!$M168," см, повнота ",'0'!$I168,","," запас на 1 га ",'0'!$N168," м3/га, склад насадження ",'0'!$G168,", вік ",'0'!$H168," р., ","категорія захисності ",'0'!$O168,", ТЛУ ",'0'!$J168,". Повідомлення про погіршення санітарного стану насадження представлено. ",IF('0'!$P168="С",'3'!$AQ$3,"")),0)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89" s="418"/>
      <c r="C189" s="418"/>
      <c r="D189" s="418"/>
      <c r="E189" s="418"/>
      <c r="F189" s="418"/>
      <c r="G189" s="418"/>
      <c r="H189" s="418"/>
      <c r="I189" s="418"/>
      <c r="J189" s="418"/>
      <c r="K189" s="418"/>
      <c r="L189" s="418"/>
      <c r="M189" s="418"/>
      <c r="N189" s="418"/>
      <c r="O189" s="418"/>
      <c r="P189" s="418"/>
      <c r="Q189" s="418"/>
      <c r="R189" s="418"/>
      <c r="S189" s="418"/>
      <c r="T189" s="418"/>
      <c r="U189" s="418"/>
      <c r="V189" s="418"/>
      <c r="W189" s="418"/>
      <c r="X189" s="418"/>
      <c r="Y189" s="418"/>
      <c r="Z189" s="418"/>
      <c r="AA189" s="418"/>
      <c r="AB189" s="418"/>
      <c r="AC189" s="418"/>
      <c r="AD189" s="418"/>
      <c r="AE189" s="418"/>
      <c r="AF189" s="418"/>
      <c r="AG189" s="418"/>
      <c r="AH189" s="418"/>
      <c r="AI189" s="418"/>
      <c r="AJ189" s="418"/>
      <c r="AK189" s="418"/>
      <c r="AL189" s="75" t="str">
        <f>IFERROR(CONCATENATE('0'!$A168," лісництво, ",'0'!$W168),0)</f>
        <v xml:space="preserve"> лісництво, </v>
      </c>
      <c r="AM189" s="27">
        <v>187</v>
      </c>
    </row>
    <row r="190" spans="1:39" ht="114" customHeight="1">
      <c r="A190" s="418" t="str">
        <f>IFERROR(CONCATENATE("Квартал ",'0'!$B169,", виділ ",'0'!$C169,"(",'0'!$D169,"), ","площа виділу ",'0'!$E169," га, (в рубку ",'0'!$F169," га), бонітет ",'0'!$K169,", середня висота ",'0'!$L169," м, середній діаметр ",'0'!$M169," см, повнота ",'0'!$I169,","," запас на 1 га ",'0'!$N169," м3/га, склад насадження ",'0'!$G169,", вік ",'0'!$H169," р., ","категорія захисності ",'0'!$O169,", ТЛУ ",'0'!$J169,". Повідомлення про погіршення санітарного стану насадження представлено. ",IF('0'!$P169="С",'3'!$AQ$3,"")),0)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90" s="418"/>
      <c r="C190" s="418"/>
      <c r="D190" s="418"/>
      <c r="E190" s="418"/>
      <c r="F190" s="418"/>
      <c r="G190" s="418"/>
      <c r="H190" s="418"/>
      <c r="I190" s="418"/>
      <c r="J190" s="418"/>
      <c r="K190" s="418"/>
      <c r="L190" s="418"/>
      <c r="M190" s="418"/>
      <c r="N190" s="418"/>
      <c r="O190" s="418"/>
      <c r="P190" s="418"/>
      <c r="Q190" s="418"/>
      <c r="R190" s="418"/>
      <c r="S190" s="418"/>
      <c r="T190" s="418"/>
      <c r="U190" s="418"/>
      <c r="V190" s="418"/>
      <c r="W190" s="418"/>
      <c r="X190" s="418"/>
      <c r="Y190" s="418"/>
      <c r="Z190" s="418"/>
      <c r="AA190" s="418"/>
      <c r="AB190" s="418"/>
      <c r="AC190" s="418"/>
      <c r="AD190" s="418"/>
      <c r="AE190" s="418"/>
      <c r="AF190" s="418"/>
      <c r="AG190" s="418"/>
      <c r="AH190" s="418"/>
      <c r="AI190" s="418"/>
      <c r="AJ190" s="418"/>
      <c r="AK190" s="418"/>
      <c r="AL190" s="75" t="str">
        <f>IFERROR(CONCATENATE('0'!$A169," лісництво, ",'0'!$W169),0)</f>
        <v xml:space="preserve"> лісництво, </v>
      </c>
      <c r="AM190" s="27">
        <v>188</v>
      </c>
    </row>
    <row r="191" spans="1:39" ht="114" customHeight="1">
      <c r="A191" s="418" t="str">
        <f>IFERROR(CONCATENATE("Квартал ",'0'!$B170,", виділ ",'0'!$C170,"(",'0'!$D170,"), ","площа виділу ",'0'!$E170," га, (в рубку ",'0'!$F170," га), бонітет ",'0'!$K170,", середня висота ",'0'!$L170," м, середній діаметр ",'0'!$M170," см, повнота ",'0'!$I170,","," запас на 1 га ",'0'!$N170," м3/га, склад насадження ",'0'!$G170,", вік ",'0'!$H170," р., ","категорія захисності ",'0'!$O170,", ТЛУ ",'0'!$J170,". Повідомлення про погіршення санітарного стану насадження представлено. ",IF('0'!$P170="С",'3'!$AQ$3,"")),0)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91" s="418"/>
      <c r="C191" s="418"/>
      <c r="D191" s="418"/>
      <c r="E191" s="418"/>
      <c r="F191" s="418"/>
      <c r="G191" s="418"/>
      <c r="H191" s="418"/>
      <c r="I191" s="418"/>
      <c r="J191" s="418"/>
      <c r="K191" s="418"/>
      <c r="L191" s="418"/>
      <c r="M191" s="418"/>
      <c r="N191" s="418"/>
      <c r="O191" s="418"/>
      <c r="P191" s="418"/>
      <c r="Q191" s="418"/>
      <c r="R191" s="418"/>
      <c r="S191" s="418"/>
      <c r="T191" s="418"/>
      <c r="U191" s="418"/>
      <c r="V191" s="418"/>
      <c r="W191" s="418"/>
      <c r="X191" s="418"/>
      <c r="Y191" s="418"/>
      <c r="Z191" s="418"/>
      <c r="AA191" s="418"/>
      <c r="AB191" s="418"/>
      <c r="AC191" s="418"/>
      <c r="AD191" s="418"/>
      <c r="AE191" s="418"/>
      <c r="AF191" s="418"/>
      <c r="AG191" s="418"/>
      <c r="AH191" s="418"/>
      <c r="AI191" s="418"/>
      <c r="AJ191" s="418"/>
      <c r="AK191" s="418"/>
      <c r="AL191" s="75" t="str">
        <f>IFERROR(CONCATENATE('0'!$A170," лісництво, ",'0'!$W170),0)</f>
        <v xml:space="preserve"> лісництво, </v>
      </c>
      <c r="AM191" s="27">
        <v>189</v>
      </c>
    </row>
    <row r="192" spans="1:39" ht="114" customHeight="1">
      <c r="A192" s="418" t="str">
        <f>IFERROR(CONCATENATE("Квартал ",'0'!$B171,", виділ ",'0'!$C171,"(",'0'!$D171,"), ","площа виділу ",'0'!$E171," га, (в рубку ",'0'!$F171," га), бонітет ",'0'!$K171,", середня висота ",'0'!$L171," м, середній діаметр ",'0'!$M171," см, повнота ",'0'!$I171,","," запас на 1 га ",'0'!$N171," м3/га, склад насадження ",'0'!$G171,", вік ",'0'!$H171," р., ","категорія захисності ",'0'!$O171,", ТЛУ ",'0'!$J171,". Повідомлення про погіршення санітарного стану насадження представлено. ",IF('0'!$P171="С",'3'!$AQ$3,"")),0)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92" s="418"/>
      <c r="C192" s="418"/>
      <c r="D192" s="418"/>
      <c r="E192" s="418"/>
      <c r="F192" s="418"/>
      <c r="G192" s="418"/>
      <c r="H192" s="418"/>
      <c r="I192" s="418"/>
      <c r="J192" s="418"/>
      <c r="K192" s="418"/>
      <c r="L192" s="418"/>
      <c r="M192" s="418"/>
      <c r="N192" s="418"/>
      <c r="O192" s="418"/>
      <c r="P192" s="418"/>
      <c r="Q192" s="418"/>
      <c r="R192" s="418"/>
      <c r="S192" s="418"/>
      <c r="T192" s="418"/>
      <c r="U192" s="418"/>
      <c r="V192" s="418"/>
      <c r="W192" s="418"/>
      <c r="X192" s="418"/>
      <c r="Y192" s="418"/>
      <c r="Z192" s="418"/>
      <c r="AA192" s="418"/>
      <c r="AB192" s="418"/>
      <c r="AC192" s="418"/>
      <c r="AD192" s="418"/>
      <c r="AE192" s="418"/>
      <c r="AF192" s="418"/>
      <c r="AG192" s="418"/>
      <c r="AH192" s="418"/>
      <c r="AI192" s="418"/>
      <c r="AJ192" s="418"/>
      <c r="AK192" s="418"/>
      <c r="AL192" s="75" t="str">
        <f>IFERROR(CONCATENATE('0'!$A171," лісництво, ",'0'!$W171),0)</f>
        <v xml:space="preserve"> лісництво, </v>
      </c>
      <c r="AM192" s="27">
        <v>190</v>
      </c>
    </row>
    <row r="193" spans="1:39" ht="114" customHeight="1">
      <c r="A193" s="418" t="str">
        <f>IFERROR(CONCATENATE("Квартал ",'0'!$B172,", виділ ",'0'!$C172,"(",'0'!$D172,"), ","площа виділу ",'0'!$E172," га, (в рубку ",'0'!$F172," га), бонітет ",'0'!$K172,", середня висота ",'0'!$L172," м, середній діаметр ",'0'!$M172," см, повнота ",'0'!$I172,","," запас на 1 га ",'0'!$N172," м3/га, склад насадження ",'0'!$G172,", вік ",'0'!$H172," р., ","категорія захисності ",'0'!$O172,", ТЛУ ",'0'!$J172,". Повідомлення про погіршення санітарного стану насадження представлено. ",IF('0'!$P172="С",'3'!$AQ$3,"")),0)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93" s="418"/>
      <c r="C193" s="418"/>
      <c r="D193" s="418"/>
      <c r="E193" s="418"/>
      <c r="F193" s="418"/>
      <c r="G193" s="418"/>
      <c r="H193" s="418"/>
      <c r="I193" s="418"/>
      <c r="J193" s="418"/>
      <c r="K193" s="418"/>
      <c r="L193" s="418"/>
      <c r="M193" s="418"/>
      <c r="N193" s="418"/>
      <c r="O193" s="418"/>
      <c r="P193" s="418"/>
      <c r="Q193" s="418"/>
      <c r="R193" s="418"/>
      <c r="S193" s="418"/>
      <c r="T193" s="418"/>
      <c r="U193" s="418"/>
      <c r="V193" s="418"/>
      <c r="W193" s="418"/>
      <c r="X193" s="418"/>
      <c r="Y193" s="418"/>
      <c r="Z193" s="418"/>
      <c r="AA193" s="418"/>
      <c r="AB193" s="418"/>
      <c r="AC193" s="418"/>
      <c r="AD193" s="418"/>
      <c r="AE193" s="418"/>
      <c r="AF193" s="418"/>
      <c r="AG193" s="418"/>
      <c r="AH193" s="418"/>
      <c r="AI193" s="418"/>
      <c r="AJ193" s="418"/>
      <c r="AK193" s="418"/>
      <c r="AL193" s="75" t="str">
        <f>IFERROR(CONCATENATE('0'!$A172," лісництво, ",'0'!$W172),0)</f>
        <v xml:space="preserve"> лісництво, </v>
      </c>
      <c r="AM193" s="27">
        <v>191</v>
      </c>
    </row>
    <row r="194" spans="1:39" ht="114" customHeight="1">
      <c r="A194" s="418" t="str">
        <f>IFERROR(CONCATENATE("Квартал ",'0'!$B173,", виділ ",'0'!$C173,"(",'0'!$D173,"), ","площа виділу ",'0'!$E173," га, (в рубку ",'0'!$F173," га), бонітет ",'0'!$K173,", середня висота ",'0'!$L173," м, середній діаметр ",'0'!$M173," см, повнота ",'0'!$I173,","," запас на 1 га ",'0'!$N173," м3/га, склад насадження ",'0'!$G173,", вік ",'0'!$H173," р., ","категорія захисності ",'0'!$O173,", ТЛУ ",'0'!$J173,". Повідомлення про погіршення санітарного стану насадження представлено. ",IF('0'!$P173="С",'3'!$AQ$3,"")),0)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94" s="418"/>
      <c r="C194" s="418"/>
      <c r="D194" s="418"/>
      <c r="E194" s="418"/>
      <c r="F194" s="418"/>
      <c r="G194" s="418"/>
      <c r="H194" s="418"/>
      <c r="I194" s="418"/>
      <c r="J194" s="418"/>
      <c r="K194" s="418"/>
      <c r="L194" s="418"/>
      <c r="M194" s="418"/>
      <c r="N194" s="418"/>
      <c r="O194" s="418"/>
      <c r="P194" s="418"/>
      <c r="Q194" s="418"/>
      <c r="R194" s="418"/>
      <c r="S194" s="418"/>
      <c r="T194" s="418"/>
      <c r="U194" s="418"/>
      <c r="V194" s="418"/>
      <c r="W194" s="418"/>
      <c r="X194" s="418"/>
      <c r="Y194" s="418"/>
      <c r="Z194" s="418"/>
      <c r="AA194" s="418"/>
      <c r="AB194" s="418"/>
      <c r="AC194" s="418"/>
      <c r="AD194" s="418"/>
      <c r="AE194" s="418"/>
      <c r="AF194" s="418"/>
      <c r="AG194" s="418"/>
      <c r="AH194" s="418"/>
      <c r="AI194" s="418"/>
      <c r="AJ194" s="418"/>
      <c r="AK194" s="418"/>
      <c r="AL194" s="75" t="str">
        <f>IFERROR(CONCATENATE('0'!$A173," лісництво, ",'0'!$W173),0)</f>
        <v xml:space="preserve"> лісництво, </v>
      </c>
      <c r="AM194" s="27">
        <v>192</v>
      </c>
    </row>
    <row r="195" spans="1:39" ht="114" customHeight="1">
      <c r="A195" s="418" t="str">
        <f>IFERROR(CONCATENATE("Квартал ",'0'!$B174,", виділ ",'0'!$C174,"(",'0'!$D174,"), ","площа виділу ",'0'!$E174," га, (в рубку ",'0'!$F174," га), бонітет ",'0'!$K174,", середня висота ",'0'!$L174," м, середній діаметр ",'0'!$M174," см, повнота ",'0'!$I174,","," запас на 1 га ",'0'!$N174," м3/га, склад насадження ",'0'!$G174,", вік ",'0'!$H174," р., ","категорія захисності ",'0'!$O174,", ТЛУ ",'0'!$J174,". Повідомлення про погіршення санітарного стану насадження представлено. ",IF('0'!$P174="С",'3'!$AQ$3,"")),0)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95" s="418"/>
      <c r="C195" s="418"/>
      <c r="D195" s="418"/>
      <c r="E195" s="418"/>
      <c r="F195" s="418"/>
      <c r="G195" s="418"/>
      <c r="H195" s="418"/>
      <c r="I195" s="418"/>
      <c r="J195" s="418"/>
      <c r="K195" s="418"/>
      <c r="L195" s="418"/>
      <c r="M195" s="418"/>
      <c r="N195" s="418"/>
      <c r="O195" s="418"/>
      <c r="P195" s="418"/>
      <c r="Q195" s="418"/>
      <c r="R195" s="418"/>
      <c r="S195" s="418"/>
      <c r="T195" s="418"/>
      <c r="U195" s="418"/>
      <c r="V195" s="418"/>
      <c r="W195" s="418"/>
      <c r="X195" s="418"/>
      <c r="Y195" s="418"/>
      <c r="Z195" s="418"/>
      <c r="AA195" s="418"/>
      <c r="AB195" s="418"/>
      <c r="AC195" s="418"/>
      <c r="AD195" s="418"/>
      <c r="AE195" s="418"/>
      <c r="AF195" s="418"/>
      <c r="AG195" s="418"/>
      <c r="AH195" s="418"/>
      <c r="AI195" s="418"/>
      <c r="AJ195" s="418"/>
      <c r="AK195" s="418"/>
      <c r="AL195" s="75" t="str">
        <f>IFERROR(CONCATENATE('0'!$A174," лісництво, ",'0'!$W174),0)</f>
        <v xml:space="preserve"> лісництво, </v>
      </c>
      <c r="AM195" s="27">
        <v>193</v>
      </c>
    </row>
    <row r="196" spans="1:39" ht="114" customHeight="1">
      <c r="A196" s="418" t="str">
        <f>IFERROR(CONCATENATE("Квартал ",'0'!$B175,", виділ ",'0'!$C175,"(",'0'!$D175,"), ","площа виділу ",'0'!$E175," га, (в рубку ",'0'!$F175," га), бонітет ",'0'!$K175,", середня висота ",'0'!$L175," м, середній діаметр ",'0'!$M175," см, повнота ",'0'!$I175,","," запас на 1 га ",'0'!$N175," м3/га, склад насадження ",'0'!$G175,", вік ",'0'!$H175," р., ","категорія захисності ",'0'!$O175,", ТЛУ ",'0'!$J175,". Повідомлення про погіршення санітарного стану насадження представлено. ",IF('0'!$P175="С",'3'!$AQ$3,"")),0)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96" s="418"/>
      <c r="C196" s="418"/>
      <c r="D196" s="418"/>
      <c r="E196" s="418"/>
      <c r="F196" s="418"/>
      <c r="G196" s="418"/>
      <c r="H196" s="418"/>
      <c r="I196" s="418"/>
      <c r="J196" s="418"/>
      <c r="K196" s="418"/>
      <c r="L196" s="418"/>
      <c r="M196" s="418"/>
      <c r="N196" s="418"/>
      <c r="O196" s="418"/>
      <c r="P196" s="418"/>
      <c r="Q196" s="418"/>
      <c r="R196" s="418"/>
      <c r="S196" s="418"/>
      <c r="T196" s="418"/>
      <c r="U196" s="418"/>
      <c r="V196" s="418"/>
      <c r="W196" s="418"/>
      <c r="X196" s="418"/>
      <c r="Y196" s="418"/>
      <c r="Z196" s="418"/>
      <c r="AA196" s="418"/>
      <c r="AB196" s="418"/>
      <c r="AC196" s="418"/>
      <c r="AD196" s="418"/>
      <c r="AE196" s="418"/>
      <c r="AF196" s="418"/>
      <c r="AG196" s="418"/>
      <c r="AH196" s="418"/>
      <c r="AI196" s="418"/>
      <c r="AJ196" s="418"/>
      <c r="AK196" s="418"/>
      <c r="AL196" s="75" t="str">
        <f>IFERROR(CONCATENATE('0'!$A175," лісництво, ",'0'!$W175),0)</f>
        <v xml:space="preserve"> лісництво, </v>
      </c>
      <c r="AM196" s="27">
        <v>194</v>
      </c>
    </row>
    <row r="197" spans="1:39" ht="114" customHeight="1">
      <c r="A197" s="418" t="str">
        <f>IFERROR(CONCATENATE("Квартал ",'0'!$B176,", виділ ",'0'!$C176,"(",'0'!$D176,"), ","площа виділу ",'0'!$E176," га, (в рубку ",'0'!$F176," га), бонітет ",'0'!$K176,", середня висота ",'0'!$L176," м, середній діаметр ",'0'!$M176," см, повнота ",'0'!$I176,","," запас на 1 га ",'0'!$N176," м3/га, склад насадження ",'0'!$G176,", вік ",'0'!$H176," р., ","категорія захисності ",'0'!$O176,", ТЛУ ",'0'!$J176,". Повідомлення про погіршення санітарного стану насадження представлено. ",IF('0'!$P176="С",'3'!$AQ$3,"")),0)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97" s="418"/>
      <c r="C197" s="418"/>
      <c r="D197" s="418"/>
      <c r="E197" s="418"/>
      <c r="F197" s="418"/>
      <c r="G197" s="418"/>
      <c r="H197" s="418"/>
      <c r="I197" s="418"/>
      <c r="J197" s="418"/>
      <c r="K197" s="418"/>
      <c r="L197" s="418"/>
      <c r="M197" s="418"/>
      <c r="N197" s="418"/>
      <c r="O197" s="418"/>
      <c r="P197" s="418"/>
      <c r="Q197" s="418"/>
      <c r="R197" s="418"/>
      <c r="S197" s="418"/>
      <c r="T197" s="418"/>
      <c r="U197" s="418"/>
      <c r="V197" s="418"/>
      <c r="W197" s="418"/>
      <c r="X197" s="418"/>
      <c r="Y197" s="418"/>
      <c r="Z197" s="418"/>
      <c r="AA197" s="418"/>
      <c r="AB197" s="418"/>
      <c r="AC197" s="418"/>
      <c r="AD197" s="418"/>
      <c r="AE197" s="418"/>
      <c r="AF197" s="418"/>
      <c r="AG197" s="418"/>
      <c r="AH197" s="418"/>
      <c r="AI197" s="418"/>
      <c r="AJ197" s="418"/>
      <c r="AK197" s="418"/>
      <c r="AL197" s="75" t="str">
        <f>IFERROR(CONCATENATE('0'!$A176," лісництво, ",'0'!$W176),0)</f>
        <v xml:space="preserve"> лісництво, </v>
      </c>
      <c r="AM197" s="27">
        <v>195</v>
      </c>
    </row>
    <row r="198" spans="1:39" ht="114" customHeight="1">
      <c r="A198" s="418" t="str">
        <f>IFERROR(CONCATENATE("Квартал ",'0'!$B177,", виділ ",'0'!$C177,"(",'0'!$D177,"), ","площа виділу ",'0'!$E177," га, (в рубку ",'0'!$F177," га), бонітет ",'0'!$K177,", середня висота ",'0'!$L177," м, середній діаметр ",'0'!$M177," см, повнота ",'0'!$I177,","," запас на 1 га ",'0'!$N177," м3/га, склад насадження ",'0'!$G177,", вік ",'0'!$H177," р., ","категорія захисності ",'0'!$O177,", ТЛУ ",'0'!$J177,". Повідомлення про погіршення санітарного стану насадження представлено. ",IF('0'!$P177="С",'3'!$AQ$3,"")),0)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98" s="418"/>
      <c r="C198" s="418"/>
      <c r="D198" s="418"/>
      <c r="E198" s="418"/>
      <c r="F198" s="418"/>
      <c r="G198" s="418"/>
      <c r="H198" s="418"/>
      <c r="I198" s="418"/>
      <c r="J198" s="418"/>
      <c r="K198" s="418"/>
      <c r="L198" s="418"/>
      <c r="M198" s="418"/>
      <c r="N198" s="418"/>
      <c r="O198" s="418"/>
      <c r="P198" s="418"/>
      <c r="Q198" s="418"/>
      <c r="R198" s="418"/>
      <c r="S198" s="418"/>
      <c r="T198" s="418"/>
      <c r="U198" s="418"/>
      <c r="V198" s="418"/>
      <c r="W198" s="418"/>
      <c r="X198" s="418"/>
      <c r="Y198" s="418"/>
      <c r="Z198" s="418"/>
      <c r="AA198" s="418"/>
      <c r="AB198" s="418"/>
      <c r="AC198" s="418"/>
      <c r="AD198" s="418"/>
      <c r="AE198" s="418"/>
      <c r="AF198" s="418"/>
      <c r="AG198" s="418"/>
      <c r="AH198" s="418"/>
      <c r="AI198" s="418"/>
      <c r="AJ198" s="418"/>
      <c r="AK198" s="418"/>
      <c r="AL198" s="75" t="str">
        <f>IFERROR(CONCATENATE('0'!$A177," лісництво, ",'0'!$W177),0)</f>
        <v xml:space="preserve"> лісництво, </v>
      </c>
      <c r="AM198" s="27">
        <v>196</v>
      </c>
    </row>
    <row r="199" spans="1:39" ht="114" customHeight="1">
      <c r="A199" s="418" t="str">
        <f>IFERROR(CONCATENATE("Квартал ",'0'!$B178,", виділ ",'0'!$C178,"(",'0'!$D178,"), ","площа виділу ",'0'!$E178," га, (в рубку ",'0'!$F178," га), бонітет ",'0'!$K178,", середня висота ",'0'!$L178," м, середній діаметр ",'0'!$M178," см, повнота ",'0'!$I178,","," запас на 1 га ",'0'!$N178," м3/га, склад насадження ",'0'!$G178,", вік ",'0'!$H178," р., ","категорія захисності ",'0'!$O178,", ТЛУ ",'0'!$J178,". Повідомлення про погіршення санітарного стану насадження представлено. ",IF('0'!$P178="С",'3'!$AQ$3,"")),0)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199" s="418"/>
      <c r="C199" s="418"/>
      <c r="D199" s="418"/>
      <c r="E199" s="418"/>
      <c r="F199" s="418"/>
      <c r="G199" s="418"/>
      <c r="H199" s="418"/>
      <c r="I199" s="418"/>
      <c r="J199" s="418"/>
      <c r="K199" s="418"/>
      <c r="L199" s="418"/>
      <c r="M199" s="418"/>
      <c r="N199" s="418"/>
      <c r="O199" s="418"/>
      <c r="P199" s="418"/>
      <c r="Q199" s="418"/>
      <c r="R199" s="418"/>
      <c r="S199" s="418"/>
      <c r="T199" s="418"/>
      <c r="U199" s="418"/>
      <c r="V199" s="418"/>
      <c r="W199" s="418"/>
      <c r="X199" s="418"/>
      <c r="Y199" s="418"/>
      <c r="Z199" s="418"/>
      <c r="AA199" s="418"/>
      <c r="AB199" s="418"/>
      <c r="AC199" s="418"/>
      <c r="AD199" s="418"/>
      <c r="AE199" s="418"/>
      <c r="AF199" s="418"/>
      <c r="AG199" s="418"/>
      <c r="AH199" s="418"/>
      <c r="AI199" s="418"/>
      <c r="AJ199" s="418"/>
      <c r="AK199" s="418"/>
      <c r="AL199" s="75" t="str">
        <f>IFERROR(CONCATENATE('0'!$A178," лісництво, ",'0'!$W178),0)</f>
        <v xml:space="preserve"> лісництво, </v>
      </c>
      <c r="AM199" s="27">
        <v>197</v>
      </c>
    </row>
    <row r="200" spans="1:39" ht="114" customHeight="1">
      <c r="A200" s="418" t="str">
        <f>IFERROR(CONCATENATE("Квартал ",'0'!$B179,", виділ ",'0'!$C179,"(",'0'!$D179,"), ","площа виділу ",'0'!$E179," га, (в рубку ",'0'!$F179," га), бонітет ",'0'!$K179,", середня висота ",'0'!$L179," м, середній діаметр ",'0'!$M179," см, повнота ",'0'!$I179,","," запас на 1 га ",'0'!$N179," м3/га, склад насадження ",'0'!$G179,", вік ",'0'!$H179," р., ","категорія захисності ",'0'!$O179,", ТЛУ ",'0'!$J179,". Повідомлення про погіршення санітарного стану насадження представлено. ",IF('0'!$P179="С",'3'!$AQ$3,"")),0)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200" s="418"/>
      <c r="C200" s="418"/>
      <c r="D200" s="418"/>
      <c r="E200" s="418"/>
      <c r="F200" s="418"/>
      <c r="G200" s="418"/>
      <c r="H200" s="418"/>
      <c r="I200" s="418"/>
      <c r="J200" s="418"/>
      <c r="K200" s="418"/>
      <c r="L200" s="418"/>
      <c r="M200" s="418"/>
      <c r="N200" s="418"/>
      <c r="O200" s="418"/>
      <c r="P200" s="418"/>
      <c r="Q200" s="418"/>
      <c r="R200" s="418"/>
      <c r="S200" s="418"/>
      <c r="T200" s="418"/>
      <c r="U200" s="418"/>
      <c r="V200" s="418"/>
      <c r="W200" s="418"/>
      <c r="X200" s="418"/>
      <c r="Y200" s="418"/>
      <c r="Z200" s="418"/>
      <c r="AA200" s="418"/>
      <c r="AB200" s="418"/>
      <c r="AC200" s="418"/>
      <c r="AD200" s="418"/>
      <c r="AE200" s="418"/>
      <c r="AF200" s="418"/>
      <c r="AG200" s="418"/>
      <c r="AH200" s="418"/>
      <c r="AI200" s="418"/>
      <c r="AJ200" s="418"/>
      <c r="AK200" s="418"/>
      <c r="AL200" s="75" t="str">
        <f>IFERROR(CONCATENATE('0'!$A179," лісництво, ",'0'!$W179),0)</f>
        <v xml:space="preserve"> лісництво, </v>
      </c>
      <c r="AM200" s="27">
        <v>198</v>
      </c>
    </row>
    <row r="201" spans="1:39" ht="114" customHeight="1">
      <c r="A201" s="418" t="str">
        <f>IFERROR(CONCATENATE("Квартал ",'0'!$B180,", виділ ",'0'!$C180,"(",'0'!$D180,"), ","площа виділу ",'0'!$E180," га, (в рубку ",'0'!$F180," га), бонітет ",'0'!$K180,", середня висота ",'0'!$L180," м, середній діаметр ",'0'!$M180," см, повнота ",'0'!$I180,","," запас на 1 га ",'0'!$N180," м3/га, склад насадження ",'0'!$G180,", вік ",'0'!$H180," р., ","категорія захисності ",'0'!$O180,", ТЛУ ",'0'!$J180,". Повідомлення про погіршення санітарного стану насадження представлено. ",IF('0'!$P180="С",'3'!$AQ$3,"")),0)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201" s="418"/>
      <c r="C201" s="418"/>
      <c r="D201" s="418"/>
      <c r="E201" s="418"/>
      <c r="F201" s="418"/>
      <c r="G201" s="418"/>
      <c r="H201" s="418"/>
      <c r="I201" s="418"/>
      <c r="J201" s="418"/>
      <c r="K201" s="418"/>
      <c r="L201" s="418"/>
      <c r="M201" s="418"/>
      <c r="N201" s="418"/>
      <c r="O201" s="418"/>
      <c r="P201" s="418"/>
      <c r="Q201" s="418"/>
      <c r="R201" s="418"/>
      <c r="S201" s="418"/>
      <c r="T201" s="418"/>
      <c r="U201" s="418"/>
      <c r="V201" s="418"/>
      <c r="W201" s="418"/>
      <c r="X201" s="418"/>
      <c r="Y201" s="418"/>
      <c r="Z201" s="418"/>
      <c r="AA201" s="418"/>
      <c r="AB201" s="418"/>
      <c r="AC201" s="418"/>
      <c r="AD201" s="418"/>
      <c r="AE201" s="418"/>
      <c r="AF201" s="418"/>
      <c r="AG201" s="418"/>
      <c r="AH201" s="418"/>
      <c r="AI201" s="418"/>
      <c r="AJ201" s="418"/>
      <c r="AK201" s="418"/>
      <c r="AL201" s="75" t="str">
        <f>IFERROR(CONCATENATE('0'!$A180," лісництво, ",'0'!$W180),0)</f>
        <v xml:space="preserve"> лісництво, </v>
      </c>
      <c r="AM201" s="27">
        <v>199</v>
      </c>
    </row>
    <row r="202" spans="1:39" ht="114" customHeight="1">
      <c r="A202" s="418" t="str">
        <f>IFERROR(CONCATENATE("Квартал ",'0'!$B181,", виділ ",'0'!$C181,"(",'0'!$D181,"), ","площа виділу ",'0'!$E181," га, (в рубку ",'0'!$F181," га), бонітет ",'0'!$K181,", середня висота ",'0'!$L181," м, середній діаметр ",'0'!$M181," см, повнота ",'0'!$I181,","," запас на 1 га ",'0'!$N181," м3/га, склад насадження ",'0'!$G181,", вік ",'0'!$H181," р., ","категорія захисності ",'0'!$O181,", ТЛУ ",'0'!$J181,". Повідомлення про погіршення санітарного стану насадження представлено. ",IF('0'!$P181="С",'3'!$AQ$3,"")),0)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202" s="418"/>
      <c r="C202" s="418"/>
      <c r="D202" s="418"/>
      <c r="E202" s="418"/>
      <c r="F202" s="418"/>
      <c r="G202" s="418"/>
      <c r="H202" s="418"/>
      <c r="I202" s="418"/>
      <c r="J202" s="418"/>
      <c r="K202" s="418"/>
      <c r="L202" s="418"/>
      <c r="M202" s="418"/>
      <c r="N202" s="418"/>
      <c r="O202" s="418"/>
      <c r="P202" s="418"/>
      <c r="Q202" s="418"/>
      <c r="R202" s="418"/>
      <c r="S202" s="418"/>
      <c r="T202" s="418"/>
      <c r="U202" s="418"/>
      <c r="V202" s="418"/>
      <c r="W202" s="418"/>
      <c r="X202" s="418"/>
      <c r="Y202" s="418"/>
      <c r="Z202" s="418"/>
      <c r="AA202" s="418"/>
      <c r="AB202" s="418"/>
      <c r="AC202" s="418"/>
      <c r="AD202" s="418"/>
      <c r="AE202" s="418"/>
      <c r="AF202" s="418"/>
      <c r="AG202" s="418"/>
      <c r="AH202" s="418"/>
      <c r="AI202" s="418"/>
      <c r="AJ202" s="418"/>
      <c r="AK202" s="418"/>
      <c r="AL202" s="75" t="str">
        <f>IFERROR(CONCATENATE('0'!$A181," лісництво, ",'0'!$W181),0)</f>
        <v xml:space="preserve"> лісництво, </v>
      </c>
      <c r="AM202" s="27">
        <v>200</v>
      </c>
    </row>
    <row r="203" spans="1:39" ht="114" customHeight="1">
      <c r="A203" s="418" t="str">
        <f>IFERROR(CONCATENATE("Квартал ",'0'!$B182,", виділ ",'0'!$C182,"(",'0'!$D182,"), ","площа виділу ",'0'!$E182," га, (в рубку ",'0'!$F182," га), бонітет ",'0'!$K182,", середня висота ",'0'!$L182," м, середній діаметр ",'0'!$M182," см, повнота ",'0'!$I182,","," запас на 1 га ",'0'!$N182," м3/га, склад насадження ",'0'!$G182,", вік ",'0'!$H182," р., ","категорія захисності ",'0'!$O182,", ТЛУ ",'0'!$J182,". Повідомлення про погіршення санітарного стану насадження представлено. ",IF('0'!$P182="С",'3'!$AQ$3,"")),0)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203" s="418"/>
      <c r="C203" s="418"/>
      <c r="D203" s="418"/>
      <c r="E203" s="418"/>
      <c r="F203" s="418"/>
      <c r="G203" s="418"/>
      <c r="H203" s="418"/>
      <c r="I203" s="418"/>
      <c r="J203" s="418"/>
      <c r="K203" s="418"/>
      <c r="L203" s="418"/>
      <c r="M203" s="418"/>
      <c r="N203" s="418"/>
      <c r="O203" s="418"/>
      <c r="P203" s="418"/>
      <c r="Q203" s="418"/>
      <c r="R203" s="418"/>
      <c r="S203" s="418"/>
      <c r="T203" s="418"/>
      <c r="U203" s="418"/>
      <c r="V203" s="418"/>
      <c r="W203" s="418"/>
      <c r="X203" s="418"/>
      <c r="Y203" s="418"/>
      <c r="Z203" s="418"/>
      <c r="AA203" s="418"/>
      <c r="AB203" s="418"/>
      <c r="AC203" s="418"/>
      <c r="AD203" s="418"/>
      <c r="AE203" s="418"/>
      <c r="AF203" s="418"/>
      <c r="AG203" s="418"/>
      <c r="AH203" s="418"/>
      <c r="AI203" s="418"/>
      <c r="AJ203" s="418"/>
      <c r="AK203" s="418"/>
      <c r="AL203" s="75" t="str">
        <f>IFERROR(CONCATENATE('0'!$A182," лісництво, ",'0'!$W182),0)</f>
        <v xml:space="preserve"> лісництво, </v>
      </c>
      <c r="AM203" s="27">
        <v>201</v>
      </c>
    </row>
    <row r="204" spans="1:39" ht="114" customHeight="1">
      <c r="A204" s="418" t="str">
        <f>IFERROR(CONCATENATE("Квартал ",'0'!$B183,", виділ ",'0'!$C183,"(",'0'!$D183,"), ","площа виділу ",'0'!$E183," га, (в рубку ",'0'!$F183," га), бонітет ",'0'!$K183,", середня висота ",'0'!$L183," м, середній діаметр ",'0'!$M183," см, повнота ",'0'!$I183,","," запас на 1 га ",'0'!$N183," м3/га, склад насадження ",'0'!$G183,", вік ",'0'!$H183," р., ","категорія захисності ",'0'!$O183,", ТЛУ ",'0'!$J183,". Повідомлення про погіршення санітарного стану насадження представлено. ",IF('0'!$P183="С",'3'!$AQ$3,"")),0)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204" s="418"/>
      <c r="C204" s="418"/>
      <c r="D204" s="418"/>
      <c r="E204" s="418"/>
      <c r="F204" s="418"/>
      <c r="G204" s="418"/>
      <c r="H204" s="418"/>
      <c r="I204" s="418"/>
      <c r="J204" s="418"/>
      <c r="K204" s="418"/>
      <c r="L204" s="418"/>
      <c r="M204" s="418"/>
      <c r="N204" s="418"/>
      <c r="O204" s="418"/>
      <c r="P204" s="418"/>
      <c r="Q204" s="418"/>
      <c r="R204" s="418"/>
      <c r="S204" s="418"/>
      <c r="T204" s="418"/>
      <c r="U204" s="418"/>
      <c r="V204" s="418"/>
      <c r="W204" s="418"/>
      <c r="X204" s="418"/>
      <c r="Y204" s="418"/>
      <c r="Z204" s="418"/>
      <c r="AA204" s="418"/>
      <c r="AB204" s="418"/>
      <c r="AC204" s="418"/>
      <c r="AD204" s="418"/>
      <c r="AE204" s="418"/>
      <c r="AF204" s="418"/>
      <c r="AG204" s="418"/>
      <c r="AH204" s="418"/>
      <c r="AI204" s="418"/>
      <c r="AJ204" s="418"/>
      <c r="AK204" s="418"/>
      <c r="AL204" s="75" t="str">
        <f>IFERROR(CONCATENATE('0'!$A183," лісництво, ",'0'!$W183),0)</f>
        <v xml:space="preserve"> лісництво, </v>
      </c>
      <c r="AM204" s="27">
        <v>202</v>
      </c>
    </row>
    <row r="205" spans="1:39" ht="114" customHeight="1">
      <c r="A205" s="418" t="str">
        <f>IFERROR(CONCATENATE("Квартал ",'0'!$B184,", виділ ",'0'!$C184,"(",'0'!$D184,"), ","площа виділу ",'0'!$E184," га, (в рубку ",'0'!$F184," га), бонітет ",'0'!$K184,", середня висота ",'0'!$L184," м, середній діаметр ",'0'!$M184," см, повнота ",'0'!$I184,","," запас на 1 га ",'0'!$N184," м3/га, склад насадження ",'0'!$G184,", вік ",'0'!$H184," р., ","категорія захисності ",'0'!$O184,", ТЛУ ",'0'!$J184,". Повідомлення про погіршення санітарного стану насадження представлено. ",IF('0'!$P184="С",'3'!$AQ$3,"")),0)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205" s="418"/>
      <c r="C205" s="418"/>
      <c r="D205" s="418"/>
      <c r="E205" s="418"/>
      <c r="F205" s="418"/>
      <c r="G205" s="418"/>
      <c r="H205" s="418"/>
      <c r="I205" s="418"/>
      <c r="J205" s="418"/>
      <c r="K205" s="418"/>
      <c r="L205" s="418"/>
      <c r="M205" s="418"/>
      <c r="N205" s="418"/>
      <c r="O205" s="418"/>
      <c r="P205" s="418"/>
      <c r="Q205" s="418"/>
      <c r="R205" s="418"/>
      <c r="S205" s="418"/>
      <c r="T205" s="418"/>
      <c r="U205" s="418"/>
      <c r="V205" s="418"/>
      <c r="W205" s="418"/>
      <c r="X205" s="418"/>
      <c r="Y205" s="418"/>
      <c r="Z205" s="418"/>
      <c r="AA205" s="418"/>
      <c r="AB205" s="418"/>
      <c r="AC205" s="418"/>
      <c r="AD205" s="418"/>
      <c r="AE205" s="418"/>
      <c r="AF205" s="418"/>
      <c r="AG205" s="418"/>
      <c r="AH205" s="418"/>
      <c r="AI205" s="418"/>
      <c r="AJ205" s="418"/>
      <c r="AK205" s="418"/>
      <c r="AL205" s="75" t="str">
        <f>IFERROR(CONCATENATE('0'!$A184," лісництво, ",'0'!$W184),0)</f>
        <v xml:space="preserve"> лісництво, </v>
      </c>
      <c r="AM205" s="27">
        <v>203</v>
      </c>
    </row>
    <row r="206" spans="1:39" ht="114" customHeight="1">
      <c r="A206" s="418" t="str">
        <f>IFERROR(CONCATENATE("Квартал ",'0'!$B185,", виділ ",'0'!$C185,"(",'0'!$D185,"), ","площа виділу ",'0'!$E185," га, (в рубку ",'0'!$F185," га), бонітет ",'0'!$K185,", середня висота ",'0'!$L185," м, середній діаметр ",'0'!$M185," см, повнота ",'0'!$I185,","," запас на 1 га ",'0'!$N185," м3/га, склад насадження ",'0'!$G185,", вік ",'0'!$H185," р., ","категорія захисності ",'0'!$O185,", ТЛУ ",'0'!$J185,". Повідомлення про погіршення санітарного стану насадження представлено. ",IF('0'!$P185="С",'3'!$AQ$3,"")),0)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206" s="418"/>
      <c r="C206" s="418"/>
      <c r="D206" s="418"/>
      <c r="E206" s="418"/>
      <c r="F206" s="418"/>
      <c r="G206" s="418"/>
      <c r="H206" s="418"/>
      <c r="I206" s="418"/>
      <c r="J206" s="418"/>
      <c r="K206" s="418"/>
      <c r="L206" s="418"/>
      <c r="M206" s="418"/>
      <c r="N206" s="418"/>
      <c r="O206" s="418"/>
      <c r="P206" s="418"/>
      <c r="Q206" s="418"/>
      <c r="R206" s="418"/>
      <c r="S206" s="418"/>
      <c r="T206" s="418"/>
      <c r="U206" s="418"/>
      <c r="V206" s="418"/>
      <c r="W206" s="418"/>
      <c r="X206" s="418"/>
      <c r="Y206" s="418"/>
      <c r="Z206" s="418"/>
      <c r="AA206" s="418"/>
      <c r="AB206" s="418"/>
      <c r="AC206" s="418"/>
      <c r="AD206" s="418"/>
      <c r="AE206" s="418"/>
      <c r="AF206" s="418"/>
      <c r="AG206" s="418"/>
      <c r="AH206" s="418"/>
      <c r="AI206" s="418"/>
      <c r="AJ206" s="418"/>
      <c r="AK206" s="418"/>
      <c r="AL206" s="75" t="str">
        <f>IFERROR(CONCATENATE('0'!$A185," лісництво, ",'0'!$W185),0)</f>
        <v xml:space="preserve"> лісництво, </v>
      </c>
      <c r="AM206" s="27">
        <v>204</v>
      </c>
    </row>
    <row r="207" spans="1:39" ht="114" customHeight="1">
      <c r="A207" s="418" t="str">
        <f>IFERROR(CONCATENATE("Квартал ",'0'!$B186,", виділ ",'0'!$C186,"(",'0'!$D186,"), ","площа виділу ",'0'!$E186," га, (в рубку ",'0'!$F186," га), бонітет ",'0'!$K186,", середня висота ",'0'!$L186," м, середній діаметр ",'0'!$M186," см, повнота ",'0'!$I186,","," запас на 1 га ",'0'!$N186," м3/га, склад насадження ",'0'!$G186,", вік ",'0'!$H186," р., ","категорія захисності ",'0'!$O186,", ТЛУ ",'0'!$J186,". Повідомлення про погіршення санітарного стану насадження представлено. ",IF('0'!$P186="С",'3'!$AQ$3,"")),0)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207" s="418"/>
      <c r="C207" s="418"/>
      <c r="D207" s="418"/>
      <c r="E207" s="418"/>
      <c r="F207" s="418"/>
      <c r="G207" s="418"/>
      <c r="H207" s="418"/>
      <c r="I207" s="418"/>
      <c r="J207" s="418"/>
      <c r="K207" s="418"/>
      <c r="L207" s="418"/>
      <c r="M207" s="418"/>
      <c r="N207" s="418"/>
      <c r="O207" s="418"/>
      <c r="P207" s="418"/>
      <c r="Q207" s="418"/>
      <c r="R207" s="418"/>
      <c r="S207" s="418"/>
      <c r="T207" s="418"/>
      <c r="U207" s="418"/>
      <c r="V207" s="418"/>
      <c r="W207" s="418"/>
      <c r="X207" s="418"/>
      <c r="Y207" s="418"/>
      <c r="Z207" s="418"/>
      <c r="AA207" s="418"/>
      <c r="AB207" s="418"/>
      <c r="AC207" s="418"/>
      <c r="AD207" s="418"/>
      <c r="AE207" s="418"/>
      <c r="AF207" s="418"/>
      <c r="AG207" s="418"/>
      <c r="AH207" s="418"/>
      <c r="AI207" s="418"/>
      <c r="AJ207" s="418"/>
      <c r="AK207" s="418"/>
      <c r="AL207" s="75" t="str">
        <f>IFERROR(CONCATENATE('0'!$A186," лісництво, ",'0'!$W186),0)</f>
        <v xml:space="preserve"> лісництво, </v>
      </c>
      <c r="AM207" s="27">
        <v>205</v>
      </c>
    </row>
    <row r="208" spans="1:39" ht="114" customHeight="1">
      <c r="A208" s="418" t="str">
        <f>IFERROR(CONCATENATE("Квартал ",'0'!$B187,", виділ ",'0'!$C187,"(",'0'!$D187,"), ","площа виділу ",'0'!$E187," га, (в рубку ",'0'!$F187," га), бонітет ",'0'!$K187,", середня висота ",'0'!$L187," м, середній діаметр ",'0'!$M187," см, повнота ",'0'!$I187,","," запас на 1 га ",'0'!$N187," м3/га, склад насадження ",'0'!$G187,", вік ",'0'!$H187," р., ","категорія захисності ",'0'!$O187,", ТЛУ ",'0'!$J187,". Повідомлення про погіршення санітарного стану насадження представлено. ",IF('0'!$P187="С",'3'!$AQ$3,"")),0)</f>
        <v xml:space="preserve">Квартал , виділ (), площа виділу  га, (в рубку  га), бонітет , середня висота  м, середній діаметр  см, повнота , запас на 1 га  м3/га, склад насадження , вік  р., категорія захисності , ТЛУ . Повідомлення про погіршення санітарного стану насадження представлено. </v>
      </c>
      <c r="B208" s="418"/>
      <c r="C208" s="418"/>
      <c r="D208" s="418"/>
      <c r="E208" s="418"/>
      <c r="F208" s="418"/>
      <c r="G208" s="418"/>
      <c r="H208" s="418"/>
      <c r="I208" s="418"/>
      <c r="J208" s="418"/>
      <c r="K208" s="418"/>
      <c r="L208" s="418"/>
      <c r="M208" s="418"/>
      <c r="N208" s="418"/>
      <c r="O208" s="418"/>
      <c r="P208" s="418"/>
      <c r="Q208" s="418"/>
      <c r="R208" s="418"/>
      <c r="S208" s="418"/>
      <c r="T208" s="418"/>
      <c r="U208" s="418"/>
      <c r="V208" s="418"/>
      <c r="W208" s="418"/>
      <c r="X208" s="418"/>
      <c r="Y208" s="418"/>
      <c r="Z208" s="418"/>
      <c r="AA208" s="418"/>
      <c r="AB208" s="418"/>
      <c r="AC208" s="418"/>
      <c r="AD208" s="418"/>
      <c r="AE208" s="418"/>
      <c r="AF208" s="418"/>
      <c r="AG208" s="418"/>
      <c r="AH208" s="418"/>
      <c r="AI208" s="418"/>
      <c r="AJ208" s="418"/>
      <c r="AK208" s="418"/>
      <c r="AL208" s="75" t="str">
        <f>IFERROR(CONCATENATE('0'!$A187," лісництво, ",'0'!$W187),0)</f>
        <v xml:space="preserve"> лісництво, </v>
      </c>
      <c r="AM208" s="27">
        <v>206</v>
      </c>
    </row>
    <row r="209" spans="1:38" ht="56.1" customHeight="1">
      <c r="A209" s="417"/>
      <c r="B209" s="417"/>
      <c r="C209" s="417"/>
      <c r="D209" s="417"/>
      <c r="E209" s="417"/>
      <c r="F209" s="417"/>
      <c r="G209" s="417"/>
      <c r="H209" s="417"/>
      <c r="I209" s="417"/>
      <c r="J209" s="417"/>
      <c r="K209" s="417"/>
      <c r="L209" s="417"/>
      <c r="M209" s="417"/>
      <c r="N209" s="417"/>
      <c r="O209" s="417"/>
      <c r="P209" s="417"/>
      <c r="Q209" s="417"/>
      <c r="R209" s="417"/>
      <c r="S209" s="417"/>
      <c r="T209" s="417"/>
      <c r="U209" s="417"/>
      <c r="V209" s="417"/>
      <c r="W209" s="417"/>
      <c r="X209" s="417"/>
      <c r="Y209" s="417"/>
      <c r="Z209" s="417"/>
      <c r="AA209" s="417"/>
      <c r="AB209" s="417"/>
      <c r="AC209" s="417"/>
      <c r="AD209" s="417"/>
      <c r="AE209" s="417"/>
      <c r="AF209" s="417"/>
      <c r="AG209" s="417"/>
      <c r="AH209" s="417"/>
      <c r="AI209" s="417"/>
      <c r="AJ209" s="417"/>
      <c r="AK209" s="417"/>
      <c r="AL209" s="75"/>
    </row>
    <row r="210" spans="1:38" ht="56.1" customHeight="1">
      <c r="A210" s="417"/>
      <c r="B210" s="417"/>
      <c r="C210" s="417"/>
      <c r="D210" s="417"/>
      <c r="E210" s="417"/>
      <c r="F210" s="417"/>
      <c r="G210" s="417"/>
      <c r="H210" s="417"/>
      <c r="I210" s="417"/>
      <c r="J210" s="417"/>
      <c r="K210" s="417"/>
      <c r="L210" s="417"/>
      <c r="M210" s="417"/>
      <c r="N210" s="417"/>
      <c r="O210" s="417"/>
      <c r="P210" s="417"/>
      <c r="Q210" s="417"/>
      <c r="R210" s="417"/>
      <c r="S210" s="417"/>
      <c r="T210" s="417"/>
      <c r="U210" s="417"/>
      <c r="V210" s="417"/>
      <c r="W210" s="417"/>
      <c r="X210" s="417"/>
      <c r="Y210" s="417"/>
      <c r="Z210" s="417"/>
      <c r="AA210" s="417"/>
      <c r="AB210" s="417"/>
      <c r="AC210" s="417"/>
      <c r="AD210" s="417"/>
      <c r="AE210" s="417"/>
      <c r="AF210" s="417"/>
      <c r="AG210" s="417"/>
      <c r="AH210" s="417"/>
      <c r="AI210" s="417"/>
      <c r="AJ210" s="417"/>
      <c r="AK210" s="417"/>
      <c r="AL210" s="75"/>
    </row>
    <row r="211" spans="1:38" ht="56.1" customHeight="1">
      <c r="A211" s="417"/>
      <c r="B211" s="417"/>
      <c r="C211" s="417"/>
      <c r="D211" s="417"/>
      <c r="E211" s="417"/>
      <c r="F211" s="417"/>
      <c r="G211" s="417"/>
      <c r="H211" s="417"/>
      <c r="I211" s="417"/>
      <c r="J211" s="417"/>
      <c r="K211" s="417"/>
      <c r="L211" s="417"/>
      <c r="M211" s="417"/>
      <c r="N211" s="417"/>
      <c r="O211" s="417"/>
      <c r="P211" s="417"/>
      <c r="Q211" s="417"/>
      <c r="R211" s="417"/>
      <c r="S211" s="417"/>
      <c r="T211" s="417"/>
      <c r="U211" s="417"/>
      <c r="V211" s="417"/>
      <c r="W211" s="417"/>
      <c r="X211" s="417"/>
      <c r="Y211" s="417"/>
      <c r="Z211" s="417"/>
      <c r="AA211" s="417"/>
      <c r="AB211" s="417"/>
      <c r="AC211" s="417"/>
      <c r="AD211" s="417"/>
      <c r="AE211" s="417"/>
      <c r="AF211" s="417"/>
      <c r="AG211" s="417"/>
      <c r="AH211" s="417"/>
      <c r="AI211" s="417"/>
      <c r="AJ211" s="417"/>
      <c r="AK211" s="417"/>
      <c r="AL211" s="75"/>
    </row>
    <row r="212" spans="1:38" ht="56.1" customHeight="1">
      <c r="A212" s="417"/>
      <c r="B212" s="417"/>
      <c r="C212" s="417"/>
      <c r="D212" s="417"/>
      <c r="E212" s="417"/>
      <c r="F212" s="417"/>
      <c r="G212" s="417"/>
      <c r="H212" s="417"/>
      <c r="I212" s="417"/>
      <c r="J212" s="417"/>
      <c r="K212" s="417"/>
      <c r="L212" s="417"/>
      <c r="M212" s="417"/>
      <c r="N212" s="417"/>
      <c r="O212" s="417"/>
      <c r="P212" s="417"/>
      <c r="Q212" s="417"/>
      <c r="R212" s="417"/>
      <c r="S212" s="417"/>
      <c r="T212" s="417"/>
      <c r="U212" s="417"/>
      <c r="V212" s="417"/>
      <c r="W212" s="417"/>
      <c r="X212" s="417"/>
      <c r="Y212" s="417"/>
      <c r="Z212" s="417"/>
      <c r="AA212" s="417"/>
      <c r="AB212" s="417"/>
      <c r="AC212" s="417"/>
      <c r="AD212" s="417"/>
      <c r="AE212" s="417"/>
      <c r="AF212" s="417"/>
      <c r="AG212" s="417"/>
      <c r="AH212" s="417"/>
      <c r="AI212" s="417"/>
      <c r="AJ212" s="417"/>
      <c r="AK212" s="417"/>
      <c r="AL212" s="75"/>
    </row>
    <row r="213" spans="1:38" ht="56.1" customHeight="1">
      <c r="A213" s="417"/>
      <c r="B213" s="417"/>
      <c r="C213" s="417"/>
      <c r="D213" s="417"/>
      <c r="E213" s="417"/>
      <c r="F213" s="417"/>
      <c r="G213" s="417"/>
      <c r="H213" s="417"/>
      <c r="I213" s="417"/>
      <c r="J213" s="417"/>
      <c r="K213" s="417"/>
      <c r="L213" s="417"/>
      <c r="M213" s="417"/>
      <c r="N213" s="417"/>
      <c r="O213" s="417"/>
      <c r="P213" s="417"/>
      <c r="Q213" s="417"/>
      <c r="R213" s="417"/>
      <c r="S213" s="417"/>
      <c r="T213" s="417"/>
      <c r="U213" s="417"/>
      <c r="V213" s="417"/>
      <c r="W213" s="417"/>
      <c r="X213" s="417"/>
      <c r="Y213" s="417"/>
      <c r="Z213" s="417"/>
      <c r="AA213" s="417"/>
      <c r="AB213" s="417"/>
      <c r="AC213" s="417"/>
      <c r="AD213" s="417"/>
      <c r="AE213" s="417"/>
      <c r="AF213" s="417"/>
      <c r="AG213" s="417"/>
      <c r="AH213" s="417"/>
      <c r="AI213" s="417"/>
      <c r="AJ213" s="417"/>
      <c r="AK213" s="417"/>
      <c r="AL213" s="75"/>
    </row>
    <row r="214" spans="1:38" ht="56.1" customHeight="1">
      <c r="A214" s="417"/>
      <c r="B214" s="417"/>
      <c r="C214" s="417"/>
      <c r="D214" s="417"/>
      <c r="E214" s="417"/>
      <c r="F214" s="417"/>
      <c r="G214" s="417"/>
      <c r="H214" s="417"/>
      <c r="I214" s="417"/>
      <c r="J214" s="417"/>
      <c r="K214" s="417"/>
      <c r="L214" s="417"/>
      <c r="M214" s="417"/>
      <c r="N214" s="417"/>
      <c r="O214" s="417"/>
      <c r="P214" s="417"/>
      <c r="Q214" s="417"/>
      <c r="R214" s="417"/>
      <c r="S214" s="417"/>
      <c r="T214" s="417"/>
      <c r="U214" s="417"/>
      <c r="V214" s="417"/>
      <c r="W214" s="417"/>
      <c r="X214" s="417"/>
      <c r="Y214" s="417"/>
      <c r="Z214" s="417"/>
      <c r="AA214" s="417"/>
      <c r="AB214" s="417"/>
      <c r="AC214" s="417"/>
      <c r="AD214" s="417"/>
      <c r="AE214" s="417"/>
      <c r="AF214" s="417"/>
      <c r="AG214" s="417"/>
      <c r="AH214" s="417"/>
      <c r="AI214" s="417"/>
      <c r="AJ214" s="417"/>
      <c r="AK214" s="417"/>
      <c r="AL214" s="75"/>
    </row>
    <row r="215" spans="1:38" ht="56.1" customHeight="1">
      <c r="A215" s="417"/>
      <c r="B215" s="417"/>
      <c r="C215" s="417"/>
      <c r="D215" s="417"/>
      <c r="E215" s="417"/>
      <c r="F215" s="417"/>
      <c r="G215" s="417"/>
      <c r="H215" s="417"/>
      <c r="I215" s="417"/>
      <c r="J215" s="417"/>
      <c r="K215" s="417"/>
      <c r="L215" s="417"/>
      <c r="M215" s="417"/>
      <c r="N215" s="417"/>
      <c r="O215" s="417"/>
      <c r="P215" s="417"/>
      <c r="Q215" s="417"/>
      <c r="R215" s="417"/>
      <c r="S215" s="417"/>
      <c r="T215" s="417"/>
      <c r="U215" s="417"/>
      <c r="V215" s="417"/>
      <c r="W215" s="417"/>
      <c r="X215" s="417"/>
      <c r="Y215" s="417"/>
      <c r="Z215" s="417"/>
      <c r="AA215" s="417"/>
      <c r="AB215" s="417"/>
      <c r="AC215" s="417"/>
      <c r="AD215" s="417"/>
      <c r="AE215" s="417"/>
      <c r="AF215" s="417"/>
      <c r="AG215" s="417"/>
      <c r="AH215" s="417"/>
      <c r="AI215" s="417"/>
      <c r="AJ215" s="417"/>
      <c r="AK215" s="417"/>
      <c r="AL215" s="75"/>
    </row>
    <row r="216" spans="1:38" ht="56.1" customHeight="1">
      <c r="A216" s="417"/>
      <c r="B216" s="417"/>
      <c r="C216" s="417"/>
      <c r="D216" s="417"/>
      <c r="E216" s="417"/>
      <c r="F216" s="417"/>
      <c r="G216" s="417"/>
      <c r="H216" s="417"/>
      <c r="I216" s="417"/>
      <c r="J216" s="417"/>
      <c r="K216" s="417"/>
      <c r="L216" s="417"/>
      <c r="M216" s="417"/>
      <c r="N216" s="417"/>
      <c r="O216" s="417"/>
      <c r="P216" s="417"/>
      <c r="Q216" s="417"/>
      <c r="R216" s="417"/>
      <c r="S216" s="417"/>
      <c r="T216" s="417"/>
      <c r="U216" s="417"/>
      <c r="V216" s="417"/>
      <c r="W216" s="417"/>
      <c r="X216" s="417"/>
      <c r="Y216" s="417"/>
      <c r="Z216" s="417"/>
      <c r="AA216" s="417"/>
      <c r="AB216" s="417"/>
      <c r="AC216" s="417"/>
      <c r="AD216" s="417"/>
      <c r="AE216" s="417"/>
      <c r="AF216" s="417"/>
      <c r="AG216" s="417"/>
      <c r="AH216" s="417"/>
      <c r="AI216" s="417"/>
      <c r="AJ216" s="417"/>
      <c r="AK216" s="417"/>
      <c r="AL216" s="75"/>
    </row>
    <row r="217" spans="1:38" ht="56.1" customHeight="1">
      <c r="A217" s="417"/>
      <c r="B217" s="417"/>
      <c r="C217" s="417"/>
      <c r="D217" s="417"/>
      <c r="E217" s="417"/>
      <c r="F217" s="417"/>
      <c r="G217" s="417"/>
      <c r="H217" s="417"/>
      <c r="I217" s="417"/>
      <c r="J217" s="417"/>
      <c r="K217" s="417"/>
      <c r="L217" s="417"/>
      <c r="M217" s="417"/>
      <c r="N217" s="417"/>
      <c r="O217" s="417"/>
      <c r="P217" s="417"/>
      <c r="Q217" s="417"/>
      <c r="R217" s="417"/>
      <c r="S217" s="417"/>
      <c r="T217" s="417"/>
      <c r="U217" s="417"/>
      <c r="V217" s="417"/>
      <c r="W217" s="417"/>
      <c r="X217" s="417"/>
      <c r="Y217" s="417"/>
      <c r="Z217" s="417"/>
      <c r="AA217" s="417"/>
      <c r="AB217" s="417"/>
      <c r="AC217" s="417"/>
      <c r="AD217" s="417"/>
      <c r="AE217" s="417"/>
      <c r="AF217" s="417"/>
      <c r="AG217" s="417"/>
      <c r="AH217" s="417"/>
      <c r="AI217" s="417"/>
      <c r="AJ217" s="417"/>
      <c r="AK217" s="417"/>
      <c r="AL217" s="75"/>
    </row>
    <row r="218" spans="1:38" ht="56.1" customHeight="1">
      <c r="A218" s="417"/>
      <c r="B218" s="417"/>
      <c r="C218" s="417"/>
      <c r="D218" s="417"/>
      <c r="E218" s="417"/>
      <c r="F218" s="417"/>
      <c r="G218" s="417"/>
      <c r="H218" s="417"/>
      <c r="I218" s="417"/>
      <c r="J218" s="417"/>
      <c r="K218" s="417"/>
      <c r="L218" s="417"/>
      <c r="M218" s="417"/>
      <c r="N218" s="417"/>
      <c r="O218" s="417"/>
      <c r="P218" s="417"/>
      <c r="Q218" s="417"/>
      <c r="R218" s="417"/>
      <c r="S218" s="417"/>
      <c r="T218" s="417"/>
      <c r="U218" s="417"/>
      <c r="V218" s="417"/>
      <c r="W218" s="417"/>
      <c r="X218" s="417"/>
      <c r="Y218" s="417"/>
      <c r="Z218" s="417"/>
      <c r="AA218" s="417"/>
      <c r="AB218" s="417"/>
      <c r="AC218" s="417"/>
      <c r="AD218" s="417"/>
      <c r="AE218" s="417"/>
      <c r="AF218" s="417"/>
      <c r="AG218" s="417"/>
      <c r="AH218" s="417"/>
      <c r="AI218" s="417"/>
      <c r="AJ218" s="417"/>
      <c r="AK218" s="417"/>
      <c r="AL218" s="75"/>
    </row>
    <row r="219" spans="1:38" ht="56.1" customHeight="1">
      <c r="A219" s="417"/>
      <c r="B219" s="417"/>
      <c r="C219" s="417"/>
      <c r="D219" s="417"/>
      <c r="E219" s="417"/>
      <c r="F219" s="417"/>
      <c r="G219" s="417"/>
      <c r="H219" s="417"/>
      <c r="I219" s="417"/>
      <c r="J219" s="417"/>
      <c r="K219" s="417"/>
      <c r="L219" s="417"/>
      <c r="M219" s="417"/>
      <c r="N219" s="417"/>
      <c r="O219" s="417"/>
      <c r="P219" s="417"/>
      <c r="Q219" s="417"/>
      <c r="R219" s="417"/>
      <c r="S219" s="417"/>
      <c r="T219" s="417"/>
      <c r="U219" s="417"/>
      <c r="V219" s="417"/>
      <c r="W219" s="417"/>
      <c r="X219" s="417"/>
      <c r="Y219" s="417"/>
      <c r="Z219" s="417"/>
      <c r="AA219" s="417"/>
      <c r="AB219" s="417"/>
      <c r="AC219" s="417"/>
      <c r="AD219" s="417"/>
      <c r="AE219" s="417"/>
      <c r="AF219" s="417"/>
      <c r="AG219" s="417"/>
      <c r="AH219" s="417"/>
      <c r="AI219" s="417"/>
      <c r="AJ219" s="417"/>
      <c r="AK219" s="417"/>
      <c r="AL219" s="75"/>
    </row>
    <row r="220" spans="1:38" ht="56.1" customHeight="1">
      <c r="A220" s="417"/>
      <c r="B220" s="417"/>
      <c r="C220" s="417"/>
      <c r="D220" s="417"/>
      <c r="E220" s="417"/>
      <c r="F220" s="417"/>
      <c r="G220" s="417"/>
      <c r="H220" s="417"/>
      <c r="I220" s="417"/>
      <c r="J220" s="417"/>
      <c r="K220" s="417"/>
      <c r="L220" s="417"/>
      <c r="M220" s="417"/>
      <c r="N220" s="417"/>
      <c r="O220" s="417"/>
      <c r="P220" s="417"/>
      <c r="Q220" s="417"/>
      <c r="R220" s="417"/>
      <c r="S220" s="417"/>
      <c r="T220" s="417"/>
      <c r="U220" s="417"/>
      <c r="V220" s="417"/>
      <c r="W220" s="417"/>
      <c r="X220" s="417"/>
      <c r="Y220" s="417"/>
      <c r="Z220" s="417"/>
      <c r="AA220" s="417"/>
      <c r="AB220" s="417"/>
      <c r="AC220" s="417"/>
      <c r="AD220" s="417"/>
      <c r="AE220" s="417"/>
      <c r="AF220" s="417"/>
      <c r="AG220" s="417"/>
      <c r="AH220" s="417"/>
      <c r="AI220" s="417"/>
      <c r="AJ220" s="417"/>
      <c r="AK220" s="417"/>
      <c r="AL220" s="75"/>
    </row>
    <row r="221" spans="1:38" ht="56.1" customHeight="1">
      <c r="A221" s="417"/>
      <c r="B221" s="417"/>
      <c r="C221" s="417"/>
      <c r="D221" s="417"/>
      <c r="E221" s="417"/>
      <c r="F221" s="417"/>
      <c r="G221" s="417"/>
      <c r="H221" s="417"/>
      <c r="I221" s="417"/>
      <c r="J221" s="417"/>
      <c r="K221" s="417"/>
      <c r="L221" s="417"/>
      <c r="M221" s="417"/>
      <c r="N221" s="417"/>
      <c r="O221" s="417"/>
      <c r="P221" s="417"/>
      <c r="Q221" s="417"/>
      <c r="R221" s="417"/>
      <c r="S221" s="417"/>
      <c r="T221" s="417"/>
      <c r="U221" s="417"/>
      <c r="V221" s="417"/>
      <c r="W221" s="417"/>
      <c r="X221" s="417"/>
      <c r="Y221" s="417"/>
      <c r="Z221" s="417"/>
      <c r="AA221" s="417"/>
      <c r="AB221" s="417"/>
      <c r="AC221" s="417"/>
      <c r="AD221" s="417"/>
      <c r="AE221" s="417"/>
      <c r="AF221" s="417"/>
      <c r="AG221" s="417"/>
      <c r="AH221" s="417"/>
      <c r="AI221" s="417"/>
      <c r="AJ221" s="417"/>
      <c r="AK221" s="417"/>
      <c r="AL221" s="75"/>
    </row>
    <row r="222" spans="1:38" ht="56.1" customHeight="1">
      <c r="A222" s="417"/>
      <c r="B222" s="417"/>
      <c r="C222" s="417"/>
      <c r="D222" s="417"/>
      <c r="E222" s="417"/>
      <c r="F222" s="417"/>
      <c r="G222" s="417"/>
      <c r="H222" s="417"/>
      <c r="I222" s="417"/>
      <c r="J222" s="417"/>
      <c r="K222" s="417"/>
      <c r="L222" s="417"/>
      <c r="M222" s="417"/>
      <c r="N222" s="417"/>
      <c r="O222" s="417"/>
      <c r="P222" s="417"/>
      <c r="Q222" s="417"/>
      <c r="R222" s="417"/>
      <c r="S222" s="417"/>
      <c r="T222" s="417"/>
      <c r="U222" s="417"/>
      <c r="V222" s="417"/>
      <c r="W222" s="417"/>
      <c r="X222" s="417"/>
      <c r="Y222" s="417"/>
      <c r="Z222" s="417"/>
      <c r="AA222" s="417"/>
      <c r="AB222" s="417"/>
      <c r="AC222" s="417"/>
      <c r="AD222" s="417"/>
      <c r="AE222" s="417"/>
      <c r="AF222" s="417"/>
      <c r="AG222" s="417"/>
      <c r="AH222" s="417"/>
      <c r="AI222" s="417"/>
      <c r="AJ222" s="417"/>
      <c r="AK222" s="417"/>
      <c r="AL222" s="75"/>
    </row>
    <row r="223" spans="1:38" ht="56.1" customHeight="1">
      <c r="A223" s="417"/>
      <c r="B223" s="417"/>
      <c r="C223" s="417"/>
      <c r="D223" s="417"/>
      <c r="E223" s="417"/>
      <c r="F223" s="417"/>
      <c r="G223" s="417"/>
      <c r="H223" s="417"/>
      <c r="I223" s="417"/>
      <c r="J223" s="417"/>
      <c r="K223" s="417"/>
      <c r="L223" s="417"/>
      <c r="M223" s="417"/>
      <c r="N223" s="417"/>
      <c r="O223" s="417"/>
      <c r="P223" s="417"/>
      <c r="Q223" s="417"/>
      <c r="R223" s="417"/>
      <c r="S223" s="417"/>
      <c r="T223" s="417"/>
      <c r="U223" s="417"/>
      <c r="V223" s="417"/>
      <c r="W223" s="417"/>
      <c r="X223" s="417"/>
      <c r="Y223" s="417"/>
      <c r="Z223" s="417"/>
      <c r="AA223" s="417"/>
      <c r="AB223" s="417"/>
      <c r="AC223" s="417"/>
      <c r="AD223" s="417"/>
      <c r="AE223" s="417"/>
      <c r="AF223" s="417"/>
      <c r="AG223" s="417"/>
      <c r="AH223" s="417"/>
      <c r="AI223" s="417"/>
      <c r="AJ223" s="417"/>
      <c r="AK223" s="417"/>
      <c r="AL223" s="75"/>
    </row>
    <row r="224" spans="1:38" ht="56.1" customHeight="1">
      <c r="A224" s="417"/>
      <c r="B224" s="417"/>
      <c r="C224" s="417"/>
      <c r="D224" s="417"/>
      <c r="E224" s="417"/>
      <c r="F224" s="417"/>
      <c r="G224" s="417"/>
      <c r="H224" s="417"/>
      <c r="I224" s="417"/>
      <c r="J224" s="417"/>
      <c r="K224" s="417"/>
      <c r="L224" s="417"/>
      <c r="M224" s="417"/>
      <c r="N224" s="417"/>
      <c r="O224" s="417"/>
      <c r="P224" s="417"/>
      <c r="Q224" s="417"/>
      <c r="R224" s="417"/>
      <c r="S224" s="417"/>
      <c r="T224" s="417"/>
      <c r="U224" s="417"/>
      <c r="V224" s="417"/>
      <c r="W224" s="417"/>
      <c r="X224" s="417"/>
      <c r="Y224" s="417"/>
      <c r="Z224" s="417"/>
      <c r="AA224" s="417"/>
      <c r="AB224" s="417"/>
      <c r="AC224" s="417"/>
      <c r="AD224" s="417"/>
      <c r="AE224" s="417"/>
      <c r="AF224" s="417"/>
      <c r="AG224" s="417"/>
      <c r="AH224" s="417"/>
      <c r="AI224" s="417"/>
      <c r="AJ224" s="417"/>
      <c r="AK224" s="417"/>
      <c r="AL224" s="75"/>
    </row>
    <row r="225" spans="1:38" ht="56.1" customHeight="1">
      <c r="A225" s="417"/>
      <c r="B225" s="417"/>
      <c r="C225" s="417"/>
      <c r="D225" s="417"/>
      <c r="E225" s="417"/>
      <c r="F225" s="417"/>
      <c r="G225" s="417"/>
      <c r="H225" s="417"/>
      <c r="I225" s="417"/>
      <c r="J225" s="417"/>
      <c r="K225" s="417"/>
      <c r="L225" s="417"/>
      <c r="M225" s="417"/>
      <c r="N225" s="417"/>
      <c r="O225" s="417"/>
      <c r="P225" s="417"/>
      <c r="Q225" s="417"/>
      <c r="R225" s="417"/>
      <c r="S225" s="417"/>
      <c r="T225" s="417"/>
      <c r="U225" s="417"/>
      <c r="V225" s="417"/>
      <c r="W225" s="417"/>
      <c r="X225" s="417"/>
      <c r="Y225" s="417"/>
      <c r="Z225" s="417"/>
      <c r="AA225" s="417"/>
      <c r="AB225" s="417"/>
      <c r="AC225" s="417"/>
      <c r="AD225" s="417"/>
      <c r="AE225" s="417"/>
      <c r="AF225" s="417"/>
      <c r="AG225" s="417"/>
      <c r="AH225" s="417"/>
      <c r="AI225" s="417"/>
      <c r="AJ225" s="417"/>
      <c r="AK225" s="417"/>
      <c r="AL225" s="75"/>
    </row>
    <row r="226" spans="1:38" ht="56.1" customHeight="1">
      <c r="A226" s="417"/>
      <c r="B226" s="417"/>
      <c r="C226" s="417"/>
      <c r="D226" s="417"/>
      <c r="E226" s="417"/>
      <c r="F226" s="417"/>
      <c r="G226" s="417"/>
      <c r="H226" s="417"/>
      <c r="I226" s="417"/>
      <c r="J226" s="417"/>
      <c r="K226" s="417"/>
      <c r="L226" s="417"/>
      <c r="M226" s="417"/>
      <c r="N226" s="417"/>
      <c r="O226" s="417"/>
      <c r="P226" s="417"/>
      <c r="Q226" s="417"/>
      <c r="R226" s="417"/>
      <c r="S226" s="417"/>
      <c r="T226" s="417"/>
      <c r="U226" s="417"/>
      <c r="V226" s="417"/>
      <c r="W226" s="417"/>
      <c r="X226" s="417"/>
      <c r="Y226" s="417"/>
      <c r="Z226" s="417"/>
      <c r="AA226" s="417"/>
      <c r="AB226" s="417"/>
      <c r="AC226" s="417"/>
      <c r="AD226" s="417"/>
      <c r="AE226" s="417"/>
      <c r="AF226" s="417"/>
      <c r="AG226" s="417"/>
      <c r="AH226" s="417"/>
      <c r="AI226" s="417"/>
      <c r="AJ226" s="417"/>
      <c r="AK226" s="417"/>
      <c r="AL226" s="75"/>
    </row>
    <row r="227" spans="1:38" ht="56.1" customHeight="1">
      <c r="A227" s="417"/>
      <c r="B227" s="417"/>
      <c r="C227" s="417"/>
      <c r="D227" s="417"/>
      <c r="E227" s="417"/>
      <c r="F227" s="417"/>
      <c r="G227" s="417"/>
      <c r="H227" s="417"/>
      <c r="I227" s="417"/>
      <c r="J227" s="417"/>
      <c r="K227" s="417"/>
      <c r="L227" s="417"/>
      <c r="M227" s="417"/>
      <c r="N227" s="417"/>
      <c r="O227" s="417"/>
      <c r="P227" s="417"/>
      <c r="Q227" s="417"/>
      <c r="R227" s="417"/>
      <c r="S227" s="417"/>
      <c r="T227" s="417"/>
      <c r="U227" s="417"/>
      <c r="V227" s="417"/>
      <c r="W227" s="417"/>
      <c r="X227" s="417"/>
      <c r="Y227" s="417"/>
      <c r="Z227" s="417"/>
      <c r="AA227" s="417"/>
      <c r="AB227" s="417"/>
      <c r="AC227" s="417"/>
      <c r="AD227" s="417"/>
      <c r="AE227" s="417"/>
      <c r="AF227" s="417"/>
      <c r="AG227" s="417"/>
      <c r="AH227" s="417"/>
      <c r="AI227" s="417"/>
      <c r="AJ227" s="417"/>
      <c r="AK227" s="417"/>
      <c r="AL227" s="75"/>
    </row>
    <row r="228" spans="1:38" ht="56.1" customHeight="1">
      <c r="A228" s="417"/>
      <c r="B228" s="417"/>
      <c r="C228" s="417"/>
      <c r="D228" s="417"/>
      <c r="E228" s="417"/>
      <c r="F228" s="417"/>
      <c r="G228" s="417"/>
      <c r="H228" s="417"/>
      <c r="I228" s="417"/>
      <c r="J228" s="417"/>
      <c r="K228" s="417"/>
      <c r="L228" s="417"/>
      <c r="M228" s="417"/>
      <c r="N228" s="417"/>
      <c r="O228" s="417"/>
      <c r="P228" s="417"/>
      <c r="Q228" s="417"/>
      <c r="R228" s="417"/>
      <c r="S228" s="417"/>
      <c r="T228" s="417"/>
      <c r="U228" s="417"/>
      <c r="V228" s="417"/>
      <c r="W228" s="417"/>
      <c r="X228" s="417"/>
      <c r="Y228" s="417"/>
      <c r="Z228" s="417"/>
      <c r="AA228" s="417"/>
      <c r="AB228" s="417"/>
      <c r="AC228" s="417"/>
      <c r="AD228" s="417"/>
      <c r="AE228" s="417"/>
      <c r="AF228" s="417"/>
      <c r="AG228" s="417"/>
      <c r="AH228" s="417"/>
      <c r="AI228" s="417"/>
      <c r="AJ228" s="417"/>
      <c r="AK228" s="417"/>
      <c r="AL228" s="75"/>
    </row>
    <row r="229" spans="1:38" ht="56.1" customHeight="1">
      <c r="A229" s="417"/>
      <c r="B229" s="417"/>
      <c r="C229" s="417"/>
      <c r="D229" s="417"/>
      <c r="E229" s="417"/>
      <c r="F229" s="417"/>
      <c r="G229" s="417"/>
      <c r="H229" s="417"/>
      <c r="I229" s="417"/>
      <c r="J229" s="417"/>
      <c r="K229" s="417"/>
      <c r="L229" s="417"/>
      <c r="M229" s="417"/>
      <c r="N229" s="417"/>
      <c r="O229" s="417"/>
      <c r="P229" s="417"/>
      <c r="Q229" s="417"/>
      <c r="R229" s="417"/>
      <c r="S229" s="417"/>
      <c r="T229" s="417"/>
      <c r="U229" s="417"/>
      <c r="V229" s="417"/>
      <c r="W229" s="417"/>
      <c r="X229" s="417"/>
      <c r="Y229" s="417"/>
      <c r="Z229" s="417"/>
      <c r="AA229" s="417"/>
      <c r="AB229" s="417"/>
      <c r="AC229" s="417"/>
      <c r="AD229" s="417"/>
      <c r="AE229" s="417"/>
      <c r="AF229" s="417"/>
      <c r="AG229" s="417"/>
      <c r="AH229" s="417"/>
      <c r="AI229" s="417"/>
      <c r="AJ229" s="417"/>
      <c r="AK229" s="417"/>
      <c r="AL229" s="75"/>
    </row>
    <row r="230" spans="1:38" ht="56.1" customHeight="1">
      <c r="A230" s="417"/>
      <c r="B230" s="417"/>
      <c r="C230" s="417"/>
      <c r="D230" s="417"/>
      <c r="E230" s="417"/>
      <c r="F230" s="417"/>
      <c r="G230" s="417"/>
      <c r="H230" s="417"/>
      <c r="I230" s="417"/>
      <c r="J230" s="417"/>
      <c r="K230" s="417"/>
      <c r="L230" s="417"/>
      <c r="M230" s="417"/>
      <c r="N230" s="417"/>
      <c r="O230" s="417"/>
      <c r="P230" s="417"/>
      <c r="Q230" s="417"/>
      <c r="R230" s="417"/>
      <c r="S230" s="417"/>
      <c r="T230" s="417"/>
      <c r="U230" s="417"/>
      <c r="V230" s="417"/>
      <c r="W230" s="417"/>
      <c r="X230" s="417"/>
      <c r="Y230" s="417"/>
      <c r="Z230" s="417"/>
      <c r="AA230" s="417"/>
      <c r="AB230" s="417"/>
      <c r="AC230" s="417"/>
      <c r="AD230" s="417"/>
      <c r="AE230" s="417"/>
      <c r="AF230" s="417"/>
      <c r="AG230" s="417"/>
      <c r="AH230" s="417"/>
      <c r="AI230" s="417"/>
      <c r="AJ230" s="417"/>
      <c r="AK230" s="417"/>
      <c r="AL230" s="75"/>
    </row>
    <row r="231" spans="1:38" ht="56.1" customHeight="1">
      <c r="A231" s="417"/>
      <c r="B231" s="417"/>
      <c r="C231" s="417"/>
      <c r="D231" s="417"/>
      <c r="E231" s="417"/>
      <c r="F231" s="417"/>
      <c r="G231" s="417"/>
      <c r="H231" s="417"/>
      <c r="I231" s="417"/>
      <c r="J231" s="417"/>
      <c r="K231" s="417"/>
      <c r="L231" s="417"/>
      <c r="M231" s="417"/>
      <c r="N231" s="417"/>
      <c r="O231" s="417"/>
      <c r="P231" s="417"/>
      <c r="Q231" s="417"/>
      <c r="R231" s="417"/>
      <c r="S231" s="417"/>
      <c r="T231" s="417"/>
      <c r="U231" s="417"/>
      <c r="V231" s="417"/>
      <c r="W231" s="417"/>
      <c r="X231" s="417"/>
      <c r="Y231" s="417"/>
      <c r="Z231" s="417"/>
      <c r="AA231" s="417"/>
      <c r="AB231" s="417"/>
      <c r="AC231" s="417"/>
      <c r="AD231" s="417"/>
      <c r="AE231" s="417"/>
      <c r="AF231" s="417"/>
      <c r="AG231" s="417"/>
      <c r="AH231" s="417"/>
      <c r="AI231" s="417"/>
      <c r="AJ231" s="417"/>
      <c r="AK231" s="417"/>
      <c r="AL231" s="75"/>
    </row>
    <row r="232" spans="1:38" ht="56.1" customHeight="1">
      <c r="A232" s="417"/>
      <c r="B232" s="417"/>
      <c r="C232" s="417"/>
      <c r="D232" s="417"/>
      <c r="E232" s="417"/>
      <c r="F232" s="417"/>
      <c r="G232" s="417"/>
      <c r="H232" s="417"/>
      <c r="I232" s="417"/>
      <c r="J232" s="417"/>
      <c r="K232" s="417"/>
      <c r="L232" s="417"/>
      <c r="M232" s="417"/>
      <c r="N232" s="417"/>
      <c r="O232" s="417"/>
      <c r="P232" s="417"/>
      <c r="Q232" s="417"/>
      <c r="R232" s="417"/>
      <c r="S232" s="417"/>
      <c r="T232" s="417"/>
      <c r="U232" s="417"/>
      <c r="V232" s="417"/>
      <c r="W232" s="417"/>
      <c r="X232" s="417"/>
      <c r="Y232" s="417"/>
      <c r="Z232" s="417"/>
      <c r="AA232" s="417"/>
      <c r="AB232" s="417"/>
      <c r="AC232" s="417"/>
      <c r="AD232" s="417"/>
      <c r="AE232" s="417"/>
      <c r="AF232" s="417"/>
      <c r="AG232" s="417"/>
      <c r="AH232" s="417"/>
      <c r="AI232" s="417"/>
      <c r="AJ232" s="417"/>
      <c r="AK232" s="417"/>
      <c r="AL232" s="75"/>
    </row>
    <row r="233" spans="1:38" ht="56.1" customHeight="1">
      <c r="A233" s="417"/>
      <c r="B233" s="417"/>
      <c r="C233" s="417"/>
      <c r="D233" s="417"/>
      <c r="E233" s="417"/>
      <c r="F233" s="417"/>
      <c r="G233" s="417"/>
      <c r="H233" s="417"/>
      <c r="I233" s="417"/>
      <c r="J233" s="417"/>
      <c r="K233" s="417"/>
      <c r="L233" s="417"/>
      <c r="M233" s="417"/>
      <c r="N233" s="417"/>
      <c r="O233" s="417"/>
      <c r="P233" s="417"/>
      <c r="Q233" s="417"/>
      <c r="R233" s="417"/>
      <c r="S233" s="417"/>
      <c r="T233" s="417"/>
      <c r="U233" s="417"/>
      <c r="V233" s="417"/>
      <c r="W233" s="417"/>
      <c r="X233" s="417"/>
      <c r="Y233" s="417"/>
      <c r="Z233" s="417"/>
      <c r="AA233" s="417"/>
      <c r="AB233" s="417"/>
      <c r="AC233" s="417"/>
      <c r="AD233" s="417"/>
      <c r="AE233" s="417"/>
      <c r="AF233" s="417"/>
      <c r="AG233" s="417"/>
      <c r="AH233" s="417"/>
      <c r="AI233" s="417"/>
      <c r="AJ233" s="417"/>
      <c r="AK233" s="417"/>
      <c r="AL233" s="75"/>
    </row>
    <row r="234" spans="1:38" ht="56.1" customHeight="1">
      <c r="A234" s="417"/>
      <c r="B234" s="417"/>
      <c r="C234" s="417"/>
      <c r="D234" s="417"/>
      <c r="E234" s="417"/>
      <c r="F234" s="417"/>
      <c r="G234" s="417"/>
      <c r="H234" s="417"/>
      <c r="I234" s="417"/>
      <c r="J234" s="417"/>
      <c r="K234" s="417"/>
      <c r="L234" s="417"/>
      <c r="M234" s="417"/>
      <c r="N234" s="417"/>
      <c r="O234" s="417"/>
      <c r="P234" s="417"/>
      <c r="Q234" s="417"/>
      <c r="R234" s="417"/>
      <c r="S234" s="417"/>
      <c r="T234" s="417"/>
      <c r="U234" s="417"/>
      <c r="V234" s="417"/>
      <c r="W234" s="417"/>
      <c r="X234" s="417"/>
      <c r="Y234" s="417"/>
      <c r="Z234" s="417"/>
      <c r="AA234" s="417"/>
      <c r="AB234" s="417"/>
      <c r="AC234" s="417"/>
      <c r="AD234" s="417"/>
      <c r="AE234" s="417"/>
      <c r="AF234" s="417"/>
      <c r="AG234" s="417"/>
      <c r="AH234" s="417"/>
      <c r="AI234" s="417"/>
      <c r="AJ234" s="417"/>
      <c r="AK234" s="417"/>
      <c r="AL234" s="75"/>
    </row>
    <row r="235" spans="1:38" ht="56.1" customHeight="1">
      <c r="A235" s="417"/>
      <c r="B235" s="417"/>
      <c r="C235" s="417"/>
      <c r="D235" s="417"/>
      <c r="E235" s="417"/>
      <c r="F235" s="417"/>
      <c r="G235" s="417"/>
      <c r="H235" s="417"/>
      <c r="I235" s="417"/>
      <c r="J235" s="417"/>
      <c r="K235" s="417"/>
      <c r="L235" s="417"/>
      <c r="M235" s="417"/>
      <c r="N235" s="417"/>
      <c r="O235" s="417"/>
      <c r="P235" s="417"/>
      <c r="Q235" s="417"/>
      <c r="R235" s="417"/>
      <c r="S235" s="417"/>
      <c r="T235" s="417"/>
      <c r="U235" s="417"/>
      <c r="V235" s="417"/>
      <c r="W235" s="417"/>
      <c r="X235" s="417"/>
      <c r="Y235" s="417"/>
      <c r="Z235" s="417"/>
      <c r="AA235" s="417"/>
      <c r="AB235" s="417"/>
      <c r="AC235" s="417"/>
      <c r="AD235" s="417"/>
      <c r="AE235" s="417"/>
      <c r="AF235" s="417"/>
      <c r="AG235" s="417"/>
      <c r="AH235" s="417"/>
      <c r="AI235" s="417"/>
      <c r="AJ235" s="417"/>
      <c r="AK235" s="417"/>
      <c r="AL235" s="75"/>
    </row>
    <row r="236" spans="1:38" ht="56.1" customHeight="1">
      <c r="A236" s="417"/>
      <c r="B236" s="417"/>
      <c r="C236" s="417"/>
      <c r="D236" s="417"/>
      <c r="E236" s="417"/>
      <c r="F236" s="417"/>
      <c r="G236" s="417"/>
      <c r="H236" s="417"/>
      <c r="I236" s="417"/>
      <c r="J236" s="417"/>
      <c r="K236" s="417"/>
      <c r="L236" s="417"/>
      <c r="M236" s="417"/>
      <c r="N236" s="417"/>
      <c r="O236" s="417"/>
      <c r="P236" s="417"/>
      <c r="Q236" s="417"/>
      <c r="R236" s="417"/>
      <c r="S236" s="417"/>
      <c r="T236" s="417"/>
      <c r="U236" s="417"/>
      <c r="V236" s="417"/>
      <c r="W236" s="417"/>
      <c r="X236" s="417"/>
      <c r="Y236" s="417"/>
      <c r="Z236" s="417"/>
      <c r="AA236" s="417"/>
      <c r="AB236" s="417"/>
      <c r="AC236" s="417"/>
      <c r="AD236" s="417"/>
      <c r="AE236" s="417"/>
      <c r="AF236" s="417"/>
      <c r="AG236" s="417"/>
      <c r="AH236" s="417"/>
      <c r="AI236" s="417"/>
      <c r="AJ236" s="417"/>
      <c r="AK236" s="417"/>
      <c r="AL236" s="75"/>
    </row>
    <row r="237" spans="1:38" ht="56.1" customHeight="1">
      <c r="A237" s="417"/>
      <c r="B237" s="417"/>
      <c r="C237" s="417"/>
      <c r="D237" s="417"/>
      <c r="E237" s="417"/>
      <c r="F237" s="417"/>
      <c r="G237" s="417"/>
      <c r="H237" s="417"/>
      <c r="I237" s="417"/>
      <c r="J237" s="417"/>
      <c r="K237" s="417"/>
      <c r="L237" s="417"/>
      <c r="M237" s="417"/>
      <c r="N237" s="417"/>
      <c r="O237" s="417"/>
      <c r="P237" s="417"/>
      <c r="Q237" s="417"/>
      <c r="R237" s="417"/>
      <c r="S237" s="417"/>
      <c r="T237" s="417"/>
      <c r="U237" s="417"/>
      <c r="V237" s="417"/>
      <c r="W237" s="417"/>
      <c r="X237" s="417"/>
      <c r="Y237" s="417"/>
      <c r="Z237" s="417"/>
      <c r="AA237" s="417"/>
      <c r="AB237" s="417"/>
      <c r="AC237" s="417"/>
      <c r="AD237" s="417"/>
      <c r="AE237" s="417"/>
      <c r="AF237" s="417"/>
      <c r="AG237" s="417"/>
      <c r="AH237" s="417"/>
      <c r="AI237" s="417"/>
      <c r="AJ237" s="417"/>
      <c r="AK237" s="417"/>
      <c r="AL237" s="75"/>
    </row>
    <row r="238" spans="1:38" ht="56.1" customHeight="1">
      <c r="A238" s="417"/>
      <c r="B238" s="417"/>
      <c r="C238" s="417"/>
      <c r="D238" s="417"/>
      <c r="E238" s="417"/>
      <c r="F238" s="417"/>
      <c r="G238" s="417"/>
      <c r="H238" s="417"/>
      <c r="I238" s="417"/>
      <c r="J238" s="417"/>
      <c r="K238" s="417"/>
      <c r="L238" s="417"/>
      <c r="M238" s="417"/>
      <c r="N238" s="417"/>
      <c r="O238" s="417"/>
      <c r="P238" s="417"/>
      <c r="Q238" s="417"/>
      <c r="R238" s="417"/>
      <c r="S238" s="417"/>
      <c r="T238" s="417"/>
      <c r="U238" s="417"/>
      <c r="V238" s="417"/>
      <c r="W238" s="417"/>
      <c r="X238" s="417"/>
      <c r="Y238" s="417"/>
      <c r="Z238" s="417"/>
      <c r="AA238" s="417"/>
      <c r="AB238" s="417"/>
      <c r="AC238" s="417"/>
      <c r="AD238" s="417"/>
      <c r="AE238" s="417"/>
      <c r="AF238" s="417"/>
      <c r="AG238" s="417"/>
      <c r="AH238" s="417"/>
      <c r="AI238" s="417"/>
      <c r="AJ238" s="417"/>
      <c r="AK238" s="417"/>
      <c r="AL238" s="75"/>
    </row>
    <row r="239" spans="1:38" ht="56.1" customHeight="1">
      <c r="A239" s="417"/>
      <c r="B239" s="417"/>
      <c r="C239" s="417"/>
      <c r="D239" s="417"/>
      <c r="E239" s="417"/>
      <c r="F239" s="417"/>
      <c r="G239" s="417"/>
      <c r="H239" s="417"/>
      <c r="I239" s="417"/>
      <c r="J239" s="417"/>
      <c r="K239" s="417"/>
      <c r="L239" s="417"/>
      <c r="M239" s="417"/>
      <c r="N239" s="417"/>
      <c r="O239" s="417"/>
      <c r="P239" s="417"/>
      <c r="Q239" s="417"/>
      <c r="R239" s="417"/>
      <c r="S239" s="417"/>
      <c r="T239" s="417"/>
      <c r="U239" s="417"/>
      <c r="V239" s="417"/>
      <c r="W239" s="417"/>
      <c r="X239" s="417"/>
      <c r="Y239" s="417"/>
      <c r="Z239" s="417"/>
      <c r="AA239" s="417"/>
      <c r="AB239" s="417"/>
      <c r="AC239" s="417"/>
      <c r="AD239" s="417"/>
      <c r="AE239" s="417"/>
      <c r="AF239" s="417"/>
      <c r="AG239" s="417"/>
      <c r="AH239" s="417"/>
      <c r="AI239" s="417"/>
      <c r="AJ239" s="417"/>
      <c r="AK239" s="417"/>
      <c r="AL239" s="75"/>
    </row>
    <row r="240" spans="1:38" ht="56.1" customHeight="1">
      <c r="A240" s="417"/>
      <c r="B240" s="417"/>
      <c r="C240" s="417"/>
      <c r="D240" s="417"/>
      <c r="E240" s="417"/>
      <c r="F240" s="417"/>
      <c r="G240" s="417"/>
      <c r="H240" s="417"/>
      <c r="I240" s="417"/>
      <c r="J240" s="417"/>
      <c r="K240" s="417"/>
      <c r="L240" s="417"/>
      <c r="M240" s="417"/>
      <c r="N240" s="417"/>
      <c r="O240" s="417"/>
      <c r="P240" s="417"/>
      <c r="Q240" s="417"/>
      <c r="R240" s="417"/>
      <c r="S240" s="417"/>
      <c r="T240" s="417"/>
      <c r="U240" s="417"/>
      <c r="V240" s="417"/>
      <c r="W240" s="417"/>
      <c r="X240" s="417"/>
      <c r="Y240" s="417"/>
      <c r="Z240" s="417"/>
      <c r="AA240" s="417"/>
      <c r="AB240" s="417"/>
      <c r="AC240" s="417"/>
      <c r="AD240" s="417"/>
      <c r="AE240" s="417"/>
      <c r="AF240" s="417"/>
      <c r="AG240" s="417"/>
      <c r="AH240" s="417"/>
      <c r="AI240" s="417"/>
      <c r="AJ240" s="417"/>
      <c r="AK240" s="417"/>
      <c r="AL240" s="75"/>
    </row>
    <row r="241" spans="1:38" ht="56.1" customHeight="1">
      <c r="A241" s="417"/>
      <c r="B241" s="417"/>
      <c r="C241" s="417"/>
      <c r="D241" s="417"/>
      <c r="E241" s="417"/>
      <c r="F241" s="417"/>
      <c r="G241" s="417"/>
      <c r="H241" s="417"/>
      <c r="I241" s="417"/>
      <c r="J241" s="417"/>
      <c r="K241" s="417"/>
      <c r="L241" s="417"/>
      <c r="M241" s="417"/>
      <c r="N241" s="417"/>
      <c r="O241" s="417"/>
      <c r="P241" s="417"/>
      <c r="Q241" s="417"/>
      <c r="R241" s="417"/>
      <c r="S241" s="417"/>
      <c r="T241" s="417"/>
      <c r="U241" s="417"/>
      <c r="V241" s="417"/>
      <c r="W241" s="417"/>
      <c r="X241" s="417"/>
      <c r="Y241" s="417"/>
      <c r="Z241" s="417"/>
      <c r="AA241" s="417"/>
      <c r="AB241" s="417"/>
      <c r="AC241" s="417"/>
      <c r="AD241" s="417"/>
      <c r="AE241" s="417"/>
      <c r="AF241" s="417"/>
      <c r="AG241" s="417"/>
      <c r="AH241" s="417"/>
      <c r="AI241" s="417"/>
      <c r="AJ241" s="417"/>
      <c r="AK241" s="417"/>
      <c r="AL241" s="75"/>
    </row>
    <row r="242" spans="1:38" ht="56.1" customHeight="1">
      <c r="A242" s="417"/>
      <c r="B242" s="417"/>
      <c r="C242" s="417"/>
      <c r="D242" s="417"/>
      <c r="E242" s="417"/>
      <c r="F242" s="417"/>
      <c r="G242" s="417"/>
      <c r="H242" s="417"/>
      <c r="I242" s="417"/>
      <c r="J242" s="417"/>
      <c r="K242" s="417"/>
      <c r="L242" s="417"/>
      <c r="M242" s="417"/>
      <c r="N242" s="417"/>
      <c r="O242" s="417"/>
      <c r="P242" s="417"/>
      <c r="Q242" s="417"/>
      <c r="R242" s="417"/>
      <c r="S242" s="417"/>
      <c r="T242" s="417"/>
      <c r="U242" s="417"/>
      <c r="V242" s="417"/>
      <c r="W242" s="417"/>
      <c r="X242" s="417"/>
      <c r="Y242" s="417"/>
      <c r="Z242" s="417"/>
      <c r="AA242" s="417"/>
      <c r="AB242" s="417"/>
      <c r="AC242" s="417"/>
      <c r="AD242" s="417"/>
      <c r="AE242" s="417"/>
      <c r="AF242" s="417"/>
      <c r="AG242" s="417"/>
      <c r="AH242" s="417"/>
      <c r="AI242" s="417"/>
      <c r="AJ242" s="417"/>
      <c r="AK242" s="417"/>
      <c r="AL242" s="75"/>
    </row>
    <row r="243" spans="1:38" ht="56.1" customHeight="1">
      <c r="A243" s="417"/>
      <c r="B243" s="417"/>
      <c r="C243" s="417"/>
      <c r="D243" s="417"/>
      <c r="E243" s="417"/>
      <c r="F243" s="417"/>
      <c r="G243" s="417"/>
      <c r="H243" s="417"/>
      <c r="I243" s="417"/>
      <c r="J243" s="417"/>
      <c r="K243" s="417"/>
      <c r="L243" s="417"/>
      <c r="M243" s="417"/>
      <c r="N243" s="417"/>
      <c r="O243" s="417"/>
      <c r="P243" s="417"/>
      <c r="Q243" s="417"/>
      <c r="R243" s="417"/>
      <c r="S243" s="417"/>
      <c r="T243" s="417"/>
      <c r="U243" s="417"/>
      <c r="V243" s="417"/>
      <c r="W243" s="417"/>
      <c r="X243" s="417"/>
      <c r="Y243" s="417"/>
      <c r="Z243" s="417"/>
      <c r="AA243" s="417"/>
      <c r="AB243" s="417"/>
      <c r="AC243" s="417"/>
      <c r="AD243" s="417"/>
      <c r="AE243" s="417"/>
      <c r="AF243" s="417"/>
      <c r="AG243" s="417"/>
      <c r="AH243" s="417"/>
      <c r="AI243" s="417"/>
      <c r="AJ243" s="417"/>
      <c r="AK243" s="417"/>
      <c r="AL243" s="75"/>
    </row>
    <row r="244" spans="1:38" ht="56.1" customHeight="1">
      <c r="A244" s="417"/>
      <c r="B244" s="417"/>
      <c r="C244" s="417"/>
      <c r="D244" s="417"/>
      <c r="E244" s="417"/>
      <c r="F244" s="417"/>
      <c r="G244" s="417"/>
      <c r="H244" s="417"/>
      <c r="I244" s="417"/>
      <c r="J244" s="417"/>
      <c r="K244" s="417"/>
      <c r="L244" s="417"/>
      <c r="M244" s="417"/>
      <c r="N244" s="417"/>
      <c r="O244" s="417"/>
      <c r="P244" s="417"/>
      <c r="Q244" s="417"/>
      <c r="R244" s="417"/>
      <c r="S244" s="417"/>
      <c r="T244" s="417"/>
      <c r="U244" s="417"/>
      <c r="V244" s="417"/>
      <c r="W244" s="417"/>
      <c r="X244" s="417"/>
      <c r="Y244" s="417"/>
      <c r="Z244" s="417"/>
      <c r="AA244" s="417"/>
      <c r="AB244" s="417"/>
      <c r="AC244" s="417"/>
      <c r="AD244" s="417"/>
      <c r="AE244" s="417"/>
      <c r="AF244" s="417"/>
      <c r="AG244" s="417"/>
      <c r="AH244" s="417"/>
      <c r="AI244" s="417"/>
      <c r="AJ244" s="417"/>
      <c r="AK244" s="417"/>
      <c r="AL244" s="75"/>
    </row>
    <row r="245" spans="1:38" ht="56.1" customHeight="1">
      <c r="A245" s="417"/>
      <c r="B245" s="417"/>
      <c r="C245" s="417"/>
      <c r="D245" s="417"/>
      <c r="E245" s="417"/>
      <c r="F245" s="417"/>
      <c r="G245" s="417"/>
      <c r="H245" s="417"/>
      <c r="I245" s="417"/>
      <c r="J245" s="417"/>
      <c r="K245" s="417"/>
      <c r="L245" s="417"/>
      <c r="M245" s="417"/>
      <c r="N245" s="417"/>
      <c r="O245" s="417"/>
      <c r="P245" s="417"/>
      <c r="Q245" s="417"/>
      <c r="R245" s="417"/>
      <c r="S245" s="417"/>
      <c r="T245" s="417"/>
      <c r="U245" s="417"/>
      <c r="V245" s="417"/>
      <c r="W245" s="417"/>
      <c r="X245" s="417"/>
      <c r="Y245" s="417"/>
      <c r="Z245" s="417"/>
      <c r="AA245" s="417"/>
      <c r="AB245" s="417"/>
      <c r="AC245" s="417"/>
      <c r="AD245" s="417"/>
      <c r="AE245" s="417"/>
      <c r="AF245" s="417"/>
      <c r="AG245" s="417"/>
      <c r="AH245" s="417"/>
      <c r="AI245" s="417"/>
      <c r="AJ245" s="417"/>
      <c r="AK245" s="417"/>
      <c r="AL245" s="75"/>
    </row>
    <row r="246" spans="1:38" ht="56.1" customHeight="1">
      <c r="A246" s="417"/>
      <c r="B246" s="417"/>
      <c r="C246" s="417"/>
      <c r="D246" s="417"/>
      <c r="E246" s="417"/>
      <c r="F246" s="417"/>
      <c r="G246" s="417"/>
      <c r="H246" s="417"/>
      <c r="I246" s="417"/>
      <c r="J246" s="417"/>
      <c r="K246" s="417"/>
      <c r="L246" s="417"/>
      <c r="M246" s="417"/>
      <c r="N246" s="417"/>
      <c r="O246" s="417"/>
      <c r="P246" s="417"/>
      <c r="Q246" s="417"/>
      <c r="R246" s="417"/>
      <c r="S246" s="417"/>
      <c r="T246" s="417"/>
      <c r="U246" s="417"/>
      <c r="V246" s="417"/>
      <c r="W246" s="417"/>
      <c r="X246" s="417"/>
      <c r="Y246" s="417"/>
      <c r="Z246" s="417"/>
      <c r="AA246" s="417"/>
      <c r="AB246" s="417"/>
      <c r="AC246" s="417"/>
      <c r="AD246" s="417"/>
      <c r="AE246" s="417"/>
      <c r="AF246" s="417"/>
      <c r="AG246" s="417"/>
      <c r="AH246" s="417"/>
      <c r="AI246" s="417"/>
      <c r="AJ246" s="417"/>
      <c r="AK246" s="417"/>
      <c r="AL246" s="75"/>
    </row>
    <row r="247" spans="1:38" ht="56.1" customHeight="1">
      <c r="A247" s="417"/>
      <c r="B247" s="417"/>
      <c r="C247" s="417"/>
      <c r="D247" s="417"/>
      <c r="E247" s="417"/>
      <c r="F247" s="417"/>
      <c r="G247" s="417"/>
      <c r="H247" s="417"/>
      <c r="I247" s="417"/>
      <c r="J247" s="417"/>
      <c r="K247" s="417"/>
      <c r="L247" s="417"/>
      <c r="M247" s="417"/>
      <c r="N247" s="417"/>
      <c r="O247" s="417"/>
      <c r="P247" s="417"/>
      <c r="Q247" s="417"/>
      <c r="R247" s="417"/>
      <c r="S247" s="417"/>
      <c r="T247" s="417"/>
      <c r="U247" s="417"/>
      <c r="V247" s="417"/>
      <c r="W247" s="417"/>
      <c r="X247" s="417"/>
      <c r="Y247" s="417"/>
      <c r="Z247" s="417"/>
      <c r="AA247" s="417"/>
      <c r="AB247" s="417"/>
      <c r="AC247" s="417"/>
      <c r="AD247" s="417"/>
      <c r="AE247" s="417"/>
      <c r="AF247" s="417"/>
      <c r="AG247" s="417"/>
      <c r="AH247" s="417"/>
      <c r="AI247" s="417"/>
      <c r="AJ247" s="417"/>
      <c r="AK247" s="417"/>
      <c r="AL247" s="75"/>
    </row>
    <row r="248" spans="1:38" ht="56.1" customHeight="1">
      <c r="A248" s="417"/>
      <c r="B248" s="417"/>
      <c r="C248" s="417"/>
      <c r="D248" s="417"/>
      <c r="E248" s="417"/>
      <c r="F248" s="417"/>
      <c r="G248" s="417"/>
      <c r="H248" s="417"/>
      <c r="I248" s="417"/>
      <c r="J248" s="417"/>
      <c r="K248" s="417"/>
      <c r="L248" s="417"/>
      <c r="M248" s="417"/>
      <c r="N248" s="417"/>
      <c r="O248" s="417"/>
      <c r="P248" s="417"/>
      <c r="Q248" s="417"/>
      <c r="R248" s="417"/>
      <c r="S248" s="417"/>
      <c r="T248" s="417"/>
      <c r="U248" s="417"/>
      <c r="V248" s="417"/>
      <c r="W248" s="417"/>
      <c r="X248" s="417"/>
      <c r="Y248" s="417"/>
      <c r="Z248" s="417"/>
      <c r="AA248" s="417"/>
      <c r="AB248" s="417"/>
      <c r="AC248" s="417"/>
      <c r="AD248" s="417"/>
      <c r="AE248" s="417"/>
      <c r="AF248" s="417"/>
      <c r="AG248" s="417"/>
      <c r="AH248" s="417"/>
      <c r="AI248" s="417"/>
      <c r="AJ248" s="417"/>
      <c r="AK248" s="417"/>
      <c r="AL248" s="75"/>
    </row>
    <row r="249" spans="1:38" ht="56.1" customHeight="1">
      <c r="A249" s="417"/>
      <c r="B249" s="417"/>
      <c r="C249" s="417"/>
      <c r="D249" s="417"/>
      <c r="E249" s="417"/>
      <c r="F249" s="417"/>
      <c r="G249" s="417"/>
      <c r="H249" s="417"/>
      <c r="I249" s="417"/>
      <c r="J249" s="417"/>
      <c r="K249" s="417"/>
      <c r="L249" s="417"/>
      <c r="M249" s="417"/>
      <c r="N249" s="417"/>
      <c r="O249" s="417"/>
      <c r="P249" s="417"/>
      <c r="Q249" s="417"/>
      <c r="R249" s="417"/>
      <c r="S249" s="417"/>
      <c r="T249" s="417"/>
      <c r="U249" s="417"/>
      <c r="V249" s="417"/>
      <c r="W249" s="417"/>
      <c r="X249" s="417"/>
      <c r="Y249" s="417"/>
      <c r="Z249" s="417"/>
      <c r="AA249" s="417"/>
      <c r="AB249" s="417"/>
      <c r="AC249" s="417"/>
      <c r="AD249" s="417"/>
      <c r="AE249" s="417"/>
      <c r="AF249" s="417"/>
      <c r="AG249" s="417"/>
      <c r="AH249" s="417"/>
      <c r="AI249" s="417"/>
      <c r="AJ249" s="417"/>
      <c r="AK249" s="417"/>
      <c r="AL249" s="75"/>
    </row>
    <row r="250" spans="1:38" ht="56.1" customHeight="1">
      <c r="A250" s="417"/>
      <c r="B250" s="417"/>
      <c r="C250" s="417"/>
      <c r="D250" s="417"/>
      <c r="E250" s="417"/>
      <c r="F250" s="417"/>
      <c r="G250" s="417"/>
      <c r="H250" s="417"/>
      <c r="I250" s="417"/>
      <c r="J250" s="417"/>
      <c r="K250" s="417"/>
      <c r="L250" s="417"/>
      <c r="M250" s="417"/>
      <c r="N250" s="417"/>
      <c r="O250" s="417"/>
      <c r="P250" s="417"/>
      <c r="Q250" s="417"/>
      <c r="R250" s="417"/>
      <c r="S250" s="417"/>
      <c r="T250" s="417"/>
      <c r="U250" s="417"/>
      <c r="V250" s="417"/>
      <c r="W250" s="417"/>
      <c r="X250" s="417"/>
      <c r="Y250" s="417"/>
      <c r="Z250" s="417"/>
      <c r="AA250" s="417"/>
      <c r="AB250" s="417"/>
      <c r="AC250" s="417"/>
      <c r="AD250" s="417"/>
      <c r="AE250" s="417"/>
      <c r="AF250" s="417"/>
      <c r="AG250" s="417"/>
      <c r="AH250" s="417"/>
      <c r="AI250" s="417"/>
      <c r="AJ250" s="417"/>
      <c r="AK250" s="417"/>
      <c r="AL250" s="75"/>
    </row>
    <row r="251" spans="1:38" ht="56.1" customHeight="1">
      <c r="A251" s="417"/>
      <c r="B251" s="417"/>
      <c r="C251" s="417"/>
      <c r="D251" s="417"/>
      <c r="E251" s="417"/>
      <c r="F251" s="417"/>
      <c r="G251" s="417"/>
      <c r="H251" s="417"/>
      <c r="I251" s="417"/>
      <c r="J251" s="417"/>
      <c r="K251" s="417"/>
      <c r="L251" s="417"/>
      <c r="M251" s="417"/>
      <c r="N251" s="417"/>
      <c r="O251" s="417"/>
      <c r="P251" s="417"/>
      <c r="Q251" s="417"/>
      <c r="R251" s="417"/>
      <c r="S251" s="417"/>
      <c r="T251" s="417"/>
      <c r="U251" s="417"/>
      <c r="V251" s="417"/>
      <c r="W251" s="417"/>
      <c r="X251" s="417"/>
      <c r="Y251" s="417"/>
      <c r="Z251" s="417"/>
      <c r="AA251" s="417"/>
      <c r="AB251" s="417"/>
      <c r="AC251" s="417"/>
      <c r="AD251" s="417"/>
      <c r="AE251" s="417"/>
      <c r="AF251" s="417"/>
      <c r="AG251" s="417"/>
      <c r="AH251" s="417"/>
      <c r="AI251" s="417"/>
      <c r="AJ251" s="417"/>
      <c r="AK251" s="417"/>
      <c r="AL251" s="75"/>
    </row>
    <row r="252" spans="1:38" ht="56.1" customHeight="1">
      <c r="A252" s="417"/>
      <c r="B252" s="417"/>
      <c r="C252" s="417"/>
      <c r="D252" s="417"/>
      <c r="E252" s="417"/>
      <c r="F252" s="417"/>
      <c r="G252" s="417"/>
      <c r="H252" s="417"/>
      <c r="I252" s="417"/>
      <c r="J252" s="417"/>
      <c r="K252" s="417"/>
      <c r="L252" s="417"/>
      <c r="M252" s="417"/>
      <c r="N252" s="417"/>
      <c r="O252" s="417"/>
      <c r="P252" s="417"/>
      <c r="Q252" s="417"/>
      <c r="R252" s="417"/>
      <c r="S252" s="417"/>
      <c r="T252" s="417"/>
      <c r="U252" s="417"/>
      <c r="V252" s="417"/>
      <c r="W252" s="417"/>
      <c r="X252" s="417"/>
      <c r="Y252" s="417"/>
      <c r="Z252" s="417"/>
      <c r="AA252" s="417"/>
      <c r="AB252" s="417"/>
      <c r="AC252" s="417"/>
      <c r="AD252" s="417"/>
      <c r="AE252" s="417"/>
      <c r="AF252" s="417"/>
      <c r="AG252" s="417"/>
      <c r="AH252" s="417"/>
      <c r="AI252" s="417"/>
      <c r="AJ252" s="417"/>
      <c r="AK252" s="417"/>
      <c r="AL252" s="75"/>
    </row>
    <row r="253" spans="1:38" ht="56.1" customHeight="1">
      <c r="A253" s="417"/>
      <c r="B253" s="417"/>
      <c r="C253" s="417"/>
      <c r="D253" s="417"/>
      <c r="E253" s="417"/>
      <c r="F253" s="417"/>
      <c r="G253" s="417"/>
      <c r="H253" s="417"/>
      <c r="I253" s="417"/>
      <c r="J253" s="417"/>
      <c r="K253" s="417"/>
      <c r="L253" s="417"/>
      <c r="M253" s="417"/>
      <c r="N253" s="417"/>
      <c r="O253" s="417"/>
      <c r="P253" s="417"/>
      <c r="Q253" s="417"/>
      <c r="R253" s="417"/>
      <c r="S253" s="417"/>
      <c r="T253" s="417"/>
      <c r="U253" s="417"/>
      <c r="V253" s="417"/>
      <c r="W253" s="417"/>
      <c r="X253" s="417"/>
      <c r="Y253" s="417"/>
      <c r="Z253" s="417"/>
      <c r="AA253" s="417"/>
      <c r="AB253" s="417"/>
      <c r="AC253" s="417"/>
      <c r="AD253" s="417"/>
      <c r="AE253" s="417"/>
      <c r="AF253" s="417"/>
      <c r="AG253" s="417"/>
      <c r="AH253" s="417"/>
      <c r="AI253" s="417"/>
      <c r="AJ253" s="417"/>
      <c r="AK253" s="417"/>
      <c r="AL253" s="75"/>
    </row>
    <row r="254" spans="1:38" ht="56.1" customHeight="1">
      <c r="A254" s="417"/>
      <c r="B254" s="417"/>
      <c r="C254" s="417"/>
      <c r="D254" s="417"/>
      <c r="E254" s="417"/>
      <c r="F254" s="417"/>
      <c r="G254" s="417"/>
      <c r="H254" s="417"/>
      <c r="I254" s="417"/>
      <c r="J254" s="417"/>
      <c r="K254" s="417"/>
      <c r="L254" s="417"/>
      <c r="M254" s="417"/>
      <c r="N254" s="417"/>
      <c r="O254" s="417"/>
      <c r="P254" s="417"/>
      <c r="Q254" s="417"/>
      <c r="R254" s="417"/>
      <c r="S254" s="417"/>
      <c r="T254" s="417"/>
      <c r="U254" s="417"/>
      <c r="V254" s="417"/>
      <c r="W254" s="417"/>
      <c r="X254" s="417"/>
      <c r="Y254" s="417"/>
      <c r="Z254" s="417"/>
      <c r="AA254" s="417"/>
      <c r="AB254" s="417"/>
      <c r="AC254" s="417"/>
      <c r="AD254" s="417"/>
      <c r="AE254" s="417"/>
      <c r="AF254" s="417"/>
      <c r="AG254" s="417"/>
      <c r="AH254" s="417"/>
      <c r="AI254" s="417"/>
      <c r="AJ254" s="417"/>
      <c r="AK254" s="417"/>
      <c r="AL254" s="75"/>
    </row>
    <row r="255" spans="1:38" ht="56.1" customHeight="1">
      <c r="A255" s="417"/>
      <c r="B255" s="417"/>
      <c r="C255" s="417"/>
      <c r="D255" s="417"/>
      <c r="E255" s="417"/>
      <c r="F255" s="417"/>
      <c r="G255" s="417"/>
      <c r="H255" s="417"/>
      <c r="I255" s="417"/>
      <c r="J255" s="417"/>
      <c r="K255" s="417"/>
      <c r="L255" s="417"/>
      <c r="M255" s="417"/>
      <c r="N255" s="417"/>
      <c r="O255" s="417"/>
      <c r="P255" s="417"/>
      <c r="Q255" s="417"/>
      <c r="R255" s="417"/>
      <c r="S255" s="417"/>
      <c r="T255" s="417"/>
      <c r="U255" s="417"/>
      <c r="V255" s="417"/>
      <c r="W255" s="417"/>
      <c r="X255" s="417"/>
      <c r="Y255" s="417"/>
      <c r="Z255" s="417"/>
      <c r="AA255" s="417"/>
      <c r="AB255" s="417"/>
      <c r="AC255" s="417"/>
      <c r="AD255" s="417"/>
      <c r="AE255" s="417"/>
      <c r="AF255" s="417"/>
      <c r="AG255" s="417"/>
      <c r="AH255" s="417"/>
      <c r="AI255" s="417"/>
      <c r="AJ255" s="417"/>
      <c r="AK255" s="417"/>
      <c r="AL255" s="75"/>
    </row>
    <row r="256" spans="1:38" ht="56.1" customHeight="1">
      <c r="A256" s="417"/>
      <c r="B256" s="417"/>
      <c r="C256" s="417"/>
      <c r="D256" s="417"/>
      <c r="E256" s="417"/>
      <c r="F256" s="417"/>
      <c r="G256" s="417"/>
      <c r="H256" s="417"/>
      <c r="I256" s="417"/>
      <c r="J256" s="417"/>
      <c r="K256" s="417"/>
      <c r="L256" s="417"/>
      <c r="M256" s="417"/>
      <c r="N256" s="417"/>
      <c r="O256" s="417"/>
      <c r="P256" s="417"/>
      <c r="Q256" s="417"/>
      <c r="R256" s="417"/>
      <c r="S256" s="417"/>
      <c r="T256" s="417"/>
      <c r="U256" s="417"/>
      <c r="V256" s="417"/>
      <c r="W256" s="417"/>
      <c r="X256" s="417"/>
      <c r="Y256" s="417"/>
      <c r="Z256" s="417"/>
      <c r="AA256" s="417"/>
      <c r="AB256" s="417"/>
      <c r="AC256" s="417"/>
      <c r="AD256" s="417"/>
      <c r="AE256" s="417"/>
      <c r="AF256" s="417"/>
      <c r="AG256" s="417"/>
      <c r="AH256" s="417"/>
      <c r="AI256" s="417"/>
      <c r="AJ256" s="417"/>
      <c r="AK256" s="417"/>
      <c r="AL256" s="75"/>
    </row>
    <row r="257" spans="1:38" ht="56.1" customHeight="1">
      <c r="A257" s="417"/>
      <c r="B257" s="417"/>
      <c r="C257" s="417"/>
      <c r="D257" s="417"/>
      <c r="E257" s="417"/>
      <c r="F257" s="417"/>
      <c r="G257" s="417"/>
      <c r="H257" s="417"/>
      <c r="I257" s="417"/>
      <c r="J257" s="417"/>
      <c r="K257" s="417"/>
      <c r="L257" s="417"/>
      <c r="M257" s="417"/>
      <c r="N257" s="417"/>
      <c r="O257" s="417"/>
      <c r="P257" s="417"/>
      <c r="Q257" s="417"/>
      <c r="R257" s="417"/>
      <c r="S257" s="417"/>
      <c r="T257" s="417"/>
      <c r="U257" s="417"/>
      <c r="V257" s="417"/>
      <c r="W257" s="417"/>
      <c r="X257" s="417"/>
      <c r="Y257" s="417"/>
      <c r="Z257" s="417"/>
      <c r="AA257" s="417"/>
      <c r="AB257" s="417"/>
      <c r="AC257" s="417"/>
      <c r="AD257" s="417"/>
      <c r="AE257" s="417"/>
      <c r="AF257" s="417"/>
      <c r="AG257" s="417"/>
      <c r="AH257" s="417"/>
      <c r="AI257" s="417"/>
      <c r="AJ257" s="417"/>
      <c r="AK257" s="417"/>
      <c r="AL257" s="75"/>
    </row>
    <row r="258" spans="1:38" ht="56.1" customHeight="1">
      <c r="A258" s="417"/>
      <c r="B258" s="417"/>
      <c r="C258" s="417"/>
      <c r="D258" s="417"/>
      <c r="E258" s="417"/>
      <c r="F258" s="417"/>
      <c r="G258" s="417"/>
      <c r="H258" s="417"/>
      <c r="I258" s="417"/>
      <c r="J258" s="417"/>
      <c r="K258" s="417"/>
      <c r="L258" s="417"/>
      <c r="M258" s="417"/>
      <c r="N258" s="417"/>
      <c r="O258" s="417"/>
      <c r="P258" s="417"/>
      <c r="Q258" s="417"/>
      <c r="R258" s="417"/>
      <c r="S258" s="417"/>
      <c r="T258" s="417"/>
      <c r="U258" s="417"/>
      <c r="V258" s="417"/>
      <c r="W258" s="417"/>
      <c r="X258" s="417"/>
      <c r="Y258" s="417"/>
      <c r="Z258" s="417"/>
      <c r="AA258" s="417"/>
      <c r="AB258" s="417"/>
      <c r="AC258" s="417"/>
      <c r="AD258" s="417"/>
      <c r="AE258" s="417"/>
      <c r="AF258" s="417"/>
      <c r="AG258" s="417"/>
      <c r="AH258" s="417"/>
      <c r="AI258" s="417"/>
      <c r="AJ258" s="417"/>
      <c r="AK258" s="417"/>
      <c r="AL258" s="75"/>
    </row>
    <row r="259" spans="1:38" ht="56.1" customHeight="1">
      <c r="A259" s="417"/>
      <c r="B259" s="417"/>
      <c r="C259" s="417"/>
      <c r="D259" s="417"/>
      <c r="E259" s="417"/>
      <c r="F259" s="417"/>
      <c r="G259" s="417"/>
      <c r="H259" s="417"/>
      <c r="I259" s="417"/>
      <c r="J259" s="417"/>
      <c r="K259" s="417"/>
      <c r="L259" s="417"/>
      <c r="M259" s="417"/>
      <c r="N259" s="417"/>
      <c r="O259" s="417"/>
      <c r="P259" s="417"/>
      <c r="Q259" s="417"/>
      <c r="R259" s="417"/>
      <c r="S259" s="417"/>
      <c r="T259" s="417"/>
      <c r="U259" s="417"/>
      <c r="V259" s="417"/>
      <c r="W259" s="417"/>
      <c r="X259" s="417"/>
      <c r="Y259" s="417"/>
      <c r="Z259" s="417"/>
      <c r="AA259" s="417"/>
      <c r="AB259" s="417"/>
      <c r="AC259" s="417"/>
      <c r="AD259" s="417"/>
      <c r="AE259" s="417"/>
      <c r="AF259" s="417"/>
      <c r="AG259" s="417"/>
      <c r="AH259" s="417"/>
      <c r="AI259" s="417"/>
      <c r="AJ259" s="417"/>
      <c r="AK259" s="417"/>
      <c r="AL259" s="75"/>
    </row>
    <row r="260" spans="1:38" ht="56.1" customHeight="1">
      <c r="A260" s="417"/>
      <c r="B260" s="417"/>
      <c r="C260" s="417"/>
      <c r="D260" s="417"/>
      <c r="E260" s="417"/>
      <c r="F260" s="417"/>
      <c r="G260" s="417"/>
      <c r="H260" s="417"/>
      <c r="I260" s="417"/>
      <c r="J260" s="417"/>
      <c r="K260" s="417"/>
      <c r="L260" s="417"/>
      <c r="M260" s="417"/>
      <c r="N260" s="417"/>
      <c r="O260" s="417"/>
      <c r="P260" s="417"/>
      <c r="Q260" s="417"/>
      <c r="R260" s="417"/>
      <c r="S260" s="417"/>
      <c r="T260" s="417"/>
      <c r="U260" s="417"/>
      <c r="V260" s="417"/>
      <c r="W260" s="417"/>
      <c r="X260" s="417"/>
      <c r="Y260" s="417"/>
      <c r="Z260" s="417"/>
      <c r="AA260" s="417"/>
      <c r="AB260" s="417"/>
      <c r="AC260" s="417"/>
      <c r="AD260" s="417"/>
      <c r="AE260" s="417"/>
      <c r="AF260" s="417"/>
      <c r="AG260" s="417"/>
      <c r="AH260" s="417"/>
      <c r="AI260" s="417"/>
      <c r="AJ260" s="417"/>
      <c r="AK260" s="417"/>
      <c r="AL260" s="75"/>
    </row>
    <row r="261" spans="1:38" ht="56.1" customHeight="1">
      <c r="A261" s="417"/>
      <c r="B261" s="417"/>
      <c r="C261" s="417"/>
      <c r="D261" s="417"/>
      <c r="E261" s="417"/>
      <c r="F261" s="417"/>
      <c r="G261" s="417"/>
      <c r="H261" s="417"/>
      <c r="I261" s="417"/>
      <c r="J261" s="417"/>
      <c r="K261" s="417"/>
      <c r="L261" s="417"/>
      <c r="M261" s="417"/>
      <c r="N261" s="417"/>
      <c r="O261" s="417"/>
      <c r="P261" s="417"/>
      <c r="Q261" s="417"/>
      <c r="R261" s="417"/>
      <c r="S261" s="417"/>
      <c r="T261" s="417"/>
      <c r="U261" s="417"/>
      <c r="V261" s="417"/>
      <c r="W261" s="417"/>
      <c r="X261" s="417"/>
      <c r="Y261" s="417"/>
      <c r="Z261" s="417"/>
      <c r="AA261" s="417"/>
      <c r="AB261" s="417"/>
      <c r="AC261" s="417"/>
      <c r="AD261" s="417"/>
      <c r="AE261" s="417"/>
      <c r="AF261" s="417"/>
      <c r="AG261" s="417"/>
      <c r="AH261" s="417"/>
      <c r="AI261" s="417"/>
      <c r="AJ261" s="417"/>
      <c r="AK261" s="417"/>
      <c r="AL261" s="75"/>
    </row>
    <row r="262" spans="1:38" ht="56.1" customHeight="1">
      <c r="A262" s="417"/>
      <c r="B262" s="417"/>
      <c r="C262" s="417"/>
      <c r="D262" s="417"/>
      <c r="E262" s="417"/>
      <c r="F262" s="417"/>
      <c r="G262" s="417"/>
      <c r="H262" s="417"/>
      <c r="I262" s="417"/>
      <c r="J262" s="417"/>
      <c r="K262" s="417"/>
      <c r="L262" s="417"/>
      <c r="M262" s="417"/>
      <c r="N262" s="417"/>
      <c r="O262" s="417"/>
      <c r="P262" s="417"/>
      <c r="Q262" s="417"/>
      <c r="R262" s="417"/>
      <c r="S262" s="417"/>
      <c r="T262" s="417"/>
      <c r="U262" s="417"/>
      <c r="V262" s="417"/>
      <c r="W262" s="417"/>
      <c r="X262" s="417"/>
      <c r="Y262" s="417"/>
      <c r="Z262" s="417"/>
      <c r="AA262" s="417"/>
      <c r="AB262" s="417"/>
      <c r="AC262" s="417"/>
      <c r="AD262" s="417"/>
      <c r="AE262" s="417"/>
      <c r="AF262" s="417"/>
      <c r="AG262" s="417"/>
      <c r="AH262" s="417"/>
      <c r="AI262" s="417"/>
      <c r="AJ262" s="417"/>
      <c r="AK262" s="417"/>
      <c r="AL262" s="75"/>
    </row>
    <row r="263" spans="1:38" ht="56.1" customHeight="1">
      <c r="A263" s="417"/>
      <c r="B263" s="417"/>
      <c r="C263" s="417"/>
      <c r="D263" s="417"/>
      <c r="E263" s="417"/>
      <c r="F263" s="417"/>
      <c r="G263" s="417"/>
      <c r="H263" s="417"/>
      <c r="I263" s="417"/>
      <c r="J263" s="417"/>
      <c r="K263" s="417"/>
      <c r="L263" s="417"/>
      <c r="M263" s="417"/>
      <c r="N263" s="417"/>
      <c r="O263" s="417"/>
      <c r="P263" s="417"/>
      <c r="Q263" s="417"/>
      <c r="R263" s="417"/>
      <c r="S263" s="417"/>
      <c r="T263" s="417"/>
      <c r="U263" s="417"/>
      <c r="V263" s="417"/>
      <c r="W263" s="417"/>
      <c r="X263" s="417"/>
      <c r="Y263" s="417"/>
      <c r="Z263" s="417"/>
      <c r="AA263" s="417"/>
      <c r="AB263" s="417"/>
      <c r="AC263" s="417"/>
      <c r="AD263" s="417"/>
      <c r="AE263" s="417"/>
      <c r="AF263" s="417"/>
      <c r="AG263" s="417"/>
      <c r="AH263" s="417"/>
      <c r="AI263" s="417"/>
      <c r="AJ263" s="417"/>
      <c r="AK263" s="417"/>
      <c r="AL263" s="75"/>
    </row>
    <row r="264" spans="1:38" ht="56.1" customHeight="1">
      <c r="A264" s="417"/>
      <c r="B264" s="417"/>
      <c r="C264" s="417"/>
      <c r="D264" s="417"/>
      <c r="E264" s="417"/>
      <c r="F264" s="417"/>
      <c r="G264" s="417"/>
      <c r="H264" s="417"/>
      <c r="I264" s="417"/>
      <c r="J264" s="417"/>
      <c r="K264" s="417"/>
      <c r="L264" s="417"/>
      <c r="M264" s="417"/>
      <c r="N264" s="417"/>
      <c r="O264" s="417"/>
      <c r="P264" s="417"/>
      <c r="Q264" s="417"/>
      <c r="R264" s="417"/>
      <c r="S264" s="417"/>
      <c r="T264" s="417"/>
      <c r="U264" s="417"/>
      <c r="V264" s="417"/>
      <c r="W264" s="417"/>
      <c r="X264" s="417"/>
      <c r="Y264" s="417"/>
      <c r="Z264" s="417"/>
      <c r="AA264" s="417"/>
      <c r="AB264" s="417"/>
      <c r="AC264" s="417"/>
      <c r="AD264" s="417"/>
      <c r="AE264" s="417"/>
      <c r="AF264" s="417"/>
      <c r="AG264" s="417"/>
      <c r="AH264" s="417"/>
      <c r="AI264" s="417"/>
      <c r="AJ264" s="417"/>
      <c r="AK264" s="417"/>
      <c r="AL264" s="75"/>
    </row>
    <row r="265" spans="1:38" ht="56.1" customHeight="1">
      <c r="A265" s="417"/>
      <c r="B265" s="417"/>
      <c r="C265" s="417"/>
      <c r="D265" s="417"/>
      <c r="E265" s="417"/>
      <c r="F265" s="417"/>
      <c r="G265" s="417"/>
      <c r="H265" s="417"/>
      <c r="I265" s="417"/>
      <c r="J265" s="417"/>
      <c r="K265" s="417"/>
      <c r="L265" s="417"/>
      <c r="M265" s="417"/>
      <c r="N265" s="417"/>
      <c r="O265" s="417"/>
      <c r="P265" s="417"/>
      <c r="Q265" s="417"/>
      <c r="R265" s="417"/>
      <c r="S265" s="417"/>
      <c r="T265" s="417"/>
      <c r="U265" s="417"/>
      <c r="V265" s="417"/>
      <c r="W265" s="417"/>
      <c r="X265" s="417"/>
      <c r="Y265" s="417"/>
      <c r="Z265" s="417"/>
      <c r="AA265" s="417"/>
      <c r="AB265" s="417"/>
      <c r="AC265" s="417"/>
      <c r="AD265" s="417"/>
      <c r="AE265" s="417"/>
      <c r="AF265" s="417"/>
      <c r="AG265" s="417"/>
      <c r="AH265" s="417"/>
      <c r="AI265" s="417"/>
      <c r="AJ265" s="417"/>
      <c r="AK265" s="417"/>
      <c r="AL265" s="75"/>
    </row>
    <row r="266" spans="1:38" ht="56.1" customHeight="1">
      <c r="A266" s="417"/>
      <c r="B266" s="417"/>
      <c r="C266" s="417"/>
      <c r="D266" s="417"/>
      <c r="E266" s="417"/>
      <c r="F266" s="417"/>
      <c r="G266" s="417"/>
      <c r="H266" s="417"/>
      <c r="I266" s="417"/>
      <c r="J266" s="417"/>
      <c r="K266" s="417"/>
      <c r="L266" s="417"/>
      <c r="M266" s="417"/>
      <c r="N266" s="417"/>
      <c r="O266" s="417"/>
      <c r="P266" s="417"/>
      <c r="Q266" s="417"/>
      <c r="R266" s="417"/>
      <c r="S266" s="417"/>
      <c r="T266" s="417"/>
      <c r="U266" s="417"/>
      <c r="V266" s="417"/>
      <c r="W266" s="417"/>
      <c r="X266" s="417"/>
      <c r="Y266" s="417"/>
      <c r="Z266" s="417"/>
      <c r="AA266" s="417"/>
      <c r="AB266" s="417"/>
      <c r="AC266" s="417"/>
      <c r="AD266" s="417"/>
      <c r="AE266" s="417"/>
      <c r="AF266" s="417"/>
      <c r="AG266" s="417"/>
      <c r="AH266" s="417"/>
      <c r="AI266" s="417"/>
      <c r="AJ266" s="417"/>
      <c r="AK266" s="417"/>
      <c r="AL266" s="75"/>
    </row>
    <row r="267" spans="1:38" ht="56.1" customHeight="1">
      <c r="A267" s="417"/>
      <c r="B267" s="417"/>
      <c r="C267" s="417"/>
      <c r="D267" s="417"/>
      <c r="E267" s="417"/>
      <c r="F267" s="417"/>
      <c r="G267" s="417"/>
      <c r="H267" s="417"/>
      <c r="I267" s="417"/>
      <c r="J267" s="417"/>
      <c r="K267" s="417"/>
      <c r="L267" s="417"/>
      <c r="M267" s="417"/>
      <c r="N267" s="417"/>
      <c r="O267" s="417"/>
      <c r="P267" s="417"/>
      <c r="Q267" s="417"/>
      <c r="R267" s="417"/>
      <c r="S267" s="417"/>
      <c r="T267" s="417"/>
      <c r="U267" s="417"/>
      <c r="V267" s="417"/>
      <c r="W267" s="417"/>
      <c r="X267" s="417"/>
      <c r="Y267" s="417"/>
      <c r="Z267" s="417"/>
      <c r="AA267" s="417"/>
      <c r="AB267" s="417"/>
      <c r="AC267" s="417"/>
      <c r="AD267" s="417"/>
      <c r="AE267" s="417"/>
      <c r="AF267" s="417"/>
      <c r="AG267" s="417"/>
      <c r="AH267" s="417"/>
      <c r="AI267" s="417"/>
      <c r="AJ267" s="417"/>
      <c r="AK267" s="417"/>
      <c r="AL267" s="75"/>
    </row>
    <row r="268" spans="1:38" ht="56.1" customHeight="1">
      <c r="A268" s="417"/>
      <c r="B268" s="417"/>
      <c r="C268" s="417"/>
      <c r="D268" s="417"/>
      <c r="E268" s="417"/>
      <c r="F268" s="417"/>
      <c r="G268" s="417"/>
      <c r="H268" s="417"/>
      <c r="I268" s="417"/>
      <c r="J268" s="417"/>
      <c r="K268" s="417"/>
      <c r="L268" s="417"/>
      <c r="M268" s="417"/>
      <c r="N268" s="417"/>
      <c r="O268" s="417"/>
      <c r="P268" s="417"/>
      <c r="Q268" s="417"/>
      <c r="R268" s="417"/>
      <c r="S268" s="417"/>
      <c r="T268" s="417"/>
      <c r="U268" s="417"/>
      <c r="V268" s="417"/>
      <c r="W268" s="417"/>
      <c r="X268" s="417"/>
      <c r="Y268" s="417"/>
      <c r="Z268" s="417"/>
      <c r="AA268" s="417"/>
      <c r="AB268" s="417"/>
      <c r="AC268" s="417"/>
      <c r="AD268" s="417"/>
      <c r="AE268" s="417"/>
      <c r="AF268" s="417"/>
      <c r="AG268" s="417"/>
      <c r="AH268" s="417"/>
      <c r="AI268" s="417"/>
      <c r="AJ268" s="417"/>
      <c r="AK268" s="417"/>
      <c r="AL268" s="75"/>
    </row>
    <row r="269" spans="1:38" ht="56.1" customHeight="1">
      <c r="A269" s="417"/>
      <c r="B269" s="417"/>
      <c r="C269" s="417"/>
      <c r="D269" s="417"/>
      <c r="E269" s="417"/>
      <c r="F269" s="417"/>
      <c r="G269" s="417"/>
      <c r="H269" s="417"/>
      <c r="I269" s="417"/>
      <c r="J269" s="417"/>
      <c r="K269" s="417"/>
      <c r="L269" s="417"/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  <c r="AA269" s="417"/>
      <c r="AB269" s="417"/>
      <c r="AC269" s="417"/>
      <c r="AD269" s="417"/>
      <c r="AE269" s="417"/>
      <c r="AF269" s="417"/>
      <c r="AG269" s="417"/>
      <c r="AH269" s="417"/>
      <c r="AI269" s="417"/>
      <c r="AJ269" s="417"/>
      <c r="AK269" s="417"/>
      <c r="AL269" s="75"/>
    </row>
    <row r="270" spans="1:38" ht="56.1" customHeight="1">
      <c r="A270" s="417"/>
      <c r="B270" s="417"/>
      <c r="C270" s="417"/>
      <c r="D270" s="417"/>
      <c r="E270" s="417"/>
      <c r="F270" s="417"/>
      <c r="G270" s="417"/>
      <c r="H270" s="417"/>
      <c r="I270" s="417"/>
      <c r="J270" s="417"/>
      <c r="K270" s="417"/>
      <c r="L270" s="417"/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  <c r="AA270" s="417"/>
      <c r="AB270" s="417"/>
      <c r="AC270" s="417"/>
      <c r="AD270" s="417"/>
      <c r="AE270" s="417"/>
      <c r="AF270" s="417"/>
      <c r="AG270" s="417"/>
      <c r="AH270" s="417"/>
      <c r="AI270" s="417"/>
      <c r="AJ270" s="417"/>
      <c r="AK270" s="417"/>
      <c r="AL270" s="75"/>
    </row>
    <row r="271" spans="1:38" ht="56.1" customHeight="1">
      <c r="A271" s="417"/>
      <c r="B271" s="417"/>
      <c r="C271" s="417"/>
      <c r="D271" s="417"/>
      <c r="E271" s="417"/>
      <c r="F271" s="417"/>
      <c r="G271" s="417"/>
      <c r="H271" s="417"/>
      <c r="I271" s="417"/>
      <c r="J271" s="417"/>
      <c r="K271" s="417"/>
      <c r="L271" s="417"/>
      <c r="M271" s="417"/>
      <c r="N271" s="417"/>
      <c r="O271" s="417"/>
      <c r="P271" s="417"/>
      <c r="Q271" s="417"/>
      <c r="R271" s="417"/>
      <c r="S271" s="417"/>
      <c r="T271" s="417"/>
      <c r="U271" s="417"/>
      <c r="V271" s="417"/>
      <c r="W271" s="417"/>
      <c r="X271" s="417"/>
      <c r="Y271" s="417"/>
      <c r="Z271" s="417"/>
      <c r="AA271" s="417"/>
      <c r="AB271" s="417"/>
      <c r="AC271" s="417"/>
      <c r="AD271" s="417"/>
      <c r="AE271" s="417"/>
      <c r="AF271" s="417"/>
      <c r="AG271" s="417"/>
      <c r="AH271" s="417"/>
      <c r="AI271" s="417"/>
      <c r="AJ271" s="417"/>
      <c r="AK271" s="417"/>
      <c r="AL271" s="75"/>
    </row>
    <row r="272" spans="1:38" ht="56.1" customHeight="1">
      <c r="A272" s="417"/>
      <c r="B272" s="417"/>
      <c r="C272" s="417"/>
      <c r="D272" s="417"/>
      <c r="E272" s="417"/>
      <c r="F272" s="417"/>
      <c r="G272" s="417"/>
      <c r="H272" s="417"/>
      <c r="I272" s="417"/>
      <c r="J272" s="417"/>
      <c r="K272" s="417"/>
      <c r="L272" s="417"/>
      <c r="M272" s="417"/>
      <c r="N272" s="417"/>
      <c r="O272" s="417"/>
      <c r="P272" s="417"/>
      <c r="Q272" s="417"/>
      <c r="R272" s="417"/>
      <c r="S272" s="417"/>
      <c r="T272" s="417"/>
      <c r="U272" s="417"/>
      <c r="V272" s="417"/>
      <c r="W272" s="417"/>
      <c r="X272" s="417"/>
      <c r="Y272" s="417"/>
      <c r="Z272" s="417"/>
      <c r="AA272" s="417"/>
      <c r="AB272" s="417"/>
      <c r="AC272" s="417"/>
      <c r="AD272" s="417"/>
      <c r="AE272" s="417"/>
      <c r="AF272" s="417"/>
      <c r="AG272" s="417"/>
      <c r="AH272" s="417"/>
      <c r="AI272" s="417"/>
      <c r="AJ272" s="417"/>
      <c r="AK272" s="417"/>
      <c r="AL272" s="75"/>
    </row>
    <row r="273" spans="1:38" ht="56.1" customHeight="1">
      <c r="A273" s="417"/>
      <c r="B273" s="417"/>
      <c r="C273" s="417"/>
      <c r="D273" s="417"/>
      <c r="E273" s="417"/>
      <c r="F273" s="417"/>
      <c r="G273" s="417"/>
      <c r="H273" s="417"/>
      <c r="I273" s="417"/>
      <c r="J273" s="417"/>
      <c r="K273" s="417"/>
      <c r="L273" s="417"/>
      <c r="M273" s="417"/>
      <c r="N273" s="417"/>
      <c r="O273" s="417"/>
      <c r="P273" s="417"/>
      <c r="Q273" s="417"/>
      <c r="R273" s="417"/>
      <c r="S273" s="417"/>
      <c r="T273" s="417"/>
      <c r="U273" s="417"/>
      <c r="V273" s="417"/>
      <c r="W273" s="417"/>
      <c r="X273" s="417"/>
      <c r="Y273" s="417"/>
      <c r="Z273" s="417"/>
      <c r="AA273" s="417"/>
      <c r="AB273" s="417"/>
      <c r="AC273" s="417"/>
      <c r="AD273" s="417"/>
      <c r="AE273" s="417"/>
      <c r="AF273" s="417"/>
      <c r="AG273" s="417"/>
      <c r="AH273" s="417"/>
      <c r="AI273" s="417"/>
      <c r="AJ273" s="417"/>
      <c r="AK273" s="417"/>
      <c r="AL273" s="75"/>
    </row>
    <row r="274" spans="1:38" ht="56.1" customHeight="1">
      <c r="A274" s="417"/>
      <c r="B274" s="417"/>
      <c r="C274" s="417"/>
      <c r="D274" s="417"/>
      <c r="E274" s="417"/>
      <c r="F274" s="417"/>
      <c r="G274" s="417"/>
      <c r="H274" s="417"/>
      <c r="I274" s="417"/>
      <c r="J274" s="417"/>
      <c r="K274" s="417"/>
      <c r="L274" s="417"/>
      <c r="M274" s="417"/>
      <c r="N274" s="417"/>
      <c r="O274" s="417"/>
      <c r="P274" s="417"/>
      <c r="Q274" s="417"/>
      <c r="R274" s="417"/>
      <c r="S274" s="417"/>
      <c r="T274" s="417"/>
      <c r="U274" s="417"/>
      <c r="V274" s="417"/>
      <c r="W274" s="417"/>
      <c r="X274" s="417"/>
      <c r="Y274" s="417"/>
      <c r="Z274" s="417"/>
      <c r="AA274" s="417"/>
      <c r="AB274" s="417"/>
      <c r="AC274" s="417"/>
      <c r="AD274" s="417"/>
      <c r="AE274" s="417"/>
      <c r="AF274" s="417"/>
      <c r="AG274" s="417"/>
      <c r="AH274" s="417"/>
      <c r="AI274" s="417"/>
      <c r="AJ274" s="417"/>
      <c r="AK274" s="417"/>
      <c r="AL274" s="75"/>
    </row>
    <row r="275" spans="1:38" ht="56.1" customHeight="1">
      <c r="A275" s="417"/>
      <c r="B275" s="417"/>
      <c r="C275" s="417"/>
      <c r="D275" s="417"/>
      <c r="E275" s="417"/>
      <c r="F275" s="417"/>
      <c r="G275" s="417"/>
      <c r="H275" s="417"/>
      <c r="I275" s="417"/>
      <c r="J275" s="417"/>
      <c r="K275" s="417"/>
      <c r="L275" s="417"/>
      <c r="M275" s="417"/>
      <c r="N275" s="417"/>
      <c r="O275" s="417"/>
      <c r="P275" s="417"/>
      <c r="Q275" s="417"/>
      <c r="R275" s="417"/>
      <c r="S275" s="417"/>
      <c r="T275" s="417"/>
      <c r="U275" s="417"/>
      <c r="V275" s="417"/>
      <c r="W275" s="417"/>
      <c r="X275" s="417"/>
      <c r="Y275" s="417"/>
      <c r="Z275" s="417"/>
      <c r="AA275" s="417"/>
      <c r="AB275" s="417"/>
      <c r="AC275" s="417"/>
      <c r="AD275" s="417"/>
      <c r="AE275" s="417"/>
      <c r="AF275" s="417"/>
      <c r="AG275" s="417"/>
      <c r="AH275" s="417"/>
      <c r="AI275" s="417"/>
      <c r="AJ275" s="417"/>
      <c r="AK275" s="417"/>
      <c r="AL275" s="75"/>
    </row>
    <row r="276" spans="1:38" ht="56.1" customHeight="1">
      <c r="A276" s="417"/>
      <c r="B276" s="417"/>
      <c r="C276" s="417"/>
      <c r="D276" s="417"/>
      <c r="E276" s="417"/>
      <c r="F276" s="417"/>
      <c r="G276" s="417"/>
      <c r="H276" s="417"/>
      <c r="I276" s="417"/>
      <c r="J276" s="417"/>
      <c r="K276" s="417"/>
      <c r="L276" s="417"/>
      <c r="M276" s="417"/>
      <c r="N276" s="417"/>
      <c r="O276" s="417"/>
      <c r="P276" s="417"/>
      <c r="Q276" s="417"/>
      <c r="R276" s="417"/>
      <c r="S276" s="417"/>
      <c r="T276" s="417"/>
      <c r="U276" s="417"/>
      <c r="V276" s="417"/>
      <c r="W276" s="417"/>
      <c r="X276" s="417"/>
      <c r="Y276" s="417"/>
      <c r="Z276" s="417"/>
      <c r="AA276" s="417"/>
      <c r="AB276" s="417"/>
      <c r="AC276" s="417"/>
      <c r="AD276" s="417"/>
      <c r="AE276" s="417"/>
      <c r="AF276" s="417"/>
      <c r="AG276" s="417"/>
      <c r="AH276" s="417"/>
      <c r="AI276" s="417"/>
      <c r="AJ276" s="417"/>
      <c r="AK276" s="417"/>
      <c r="AL276" s="75"/>
    </row>
    <row r="277" spans="1:38" ht="56.1" customHeight="1">
      <c r="A277" s="417"/>
      <c r="B277" s="417"/>
      <c r="C277" s="417"/>
      <c r="D277" s="417"/>
      <c r="E277" s="417"/>
      <c r="F277" s="417"/>
      <c r="G277" s="417"/>
      <c r="H277" s="417"/>
      <c r="I277" s="417"/>
      <c r="J277" s="417"/>
      <c r="K277" s="417"/>
      <c r="L277" s="417"/>
      <c r="M277" s="417"/>
      <c r="N277" s="417"/>
      <c r="O277" s="417"/>
      <c r="P277" s="417"/>
      <c r="Q277" s="417"/>
      <c r="R277" s="417"/>
      <c r="S277" s="417"/>
      <c r="T277" s="417"/>
      <c r="U277" s="417"/>
      <c r="V277" s="417"/>
      <c r="W277" s="417"/>
      <c r="X277" s="417"/>
      <c r="Y277" s="417"/>
      <c r="Z277" s="417"/>
      <c r="AA277" s="417"/>
      <c r="AB277" s="417"/>
      <c r="AC277" s="417"/>
      <c r="AD277" s="417"/>
      <c r="AE277" s="417"/>
      <c r="AF277" s="417"/>
      <c r="AG277" s="417"/>
      <c r="AH277" s="417"/>
      <c r="AI277" s="417"/>
      <c r="AJ277" s="417"/>
      <c r="AK277" s="417"/>
      <c r="AL277" s="75"/>
    </row>
    <row r="278" spans="1:38" ht="56.1" customHeight="1">
      <c r="A278" s="417"/>
      <c r="B278" s="417"/>
      <c r="C278" s="417"/>
      <c r="D278" s="417"/>
      <c r="E278" s="417"/>
      <c r="F278" s="417"/>
      <c r="G278" s="417"/>
      <c r="H278" s="417"/>
      <c r="I278" s="417"/>
      <c r="J278" s="417"/>
      <c r="K278" s="417"/>
      <c r="L278" s="417"/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  <c r="AA278" s="417"/>
      <c r="AB278" s="417"/>
      <c r="AC278" s="417"/>
      <c r="AD278" s="417"/>
      <c r="AE278" s="417"/>
      <c r="AF278" s="417"/>
      <c r="AG278" s="417"/>
      <c r="AH278" s="417"/>
      <c r="AI278" s="417"/>
      <c r="AJ278" s="417"/>
      <c r="AK278" s="417"/>
      <c r="AL278" s="75"/>
    </row>
    <row r="279" spans="1:38" ht="56.1" customHeight="1">
      <c r="A279" s="417"/>
      <c r="B279" s="417"/>
      <c r="C279" s="417"/>
      <c r="D279" s="417"/>
      <c r="E279" s="417"/>
      <c r="F279" s="417"/>
      <c r="G279" s="417"/>
      <c r="H279" s="417"/>
      <c r="I279" s="417"/>
      <c r="J279" s="417"/>
      <c r="K279" s="417"/>
      <c r="L279" s="417"/>
      <c r="M279" s="417"/>
      <c r="N279" s="417"/>
      <c r="O279" s="417"/>
      <c r="P279" s="417"/>
      <c r="Q279" s="417"/>
      <c r="R279" s="417"/>
      <c r="S279" s="417"/>
      <c r="T279" s="417"/>
      <c r="U279" s="417"/>
      <c r="V279" s="417"/>
      <c r="W279" s="417"/>
      <c r="X279" s="417"/>
      <c r="Y279" s="417"/>
      <c r="Z279" s="417"/>
      <c r="AA279" s="417"/>
      <c r="AB279" s="417"/>
      <c r="AC279" s="417"/>
      <c r="AD279" s="417"/>
      <c r="AE279" s="417"/>
      <c r="AF279" s="417"/>
      <c r="AG279" s="417"/>
      <c r="AH279" s="417"/>
      <c r="AI279" s="417"/>
      <c r="AJ279" s="417"/>
      <c r="AK279" s="417"/>
      <c r="AL279" s="75"/>
    </row>
    <row r="280" spans="1:38" ht="56.1" customHeight="1">
      <c r="A280" s="417"/>
      <c r="B280" s="417"/>
      <c r="C280" s="417"/>
      <c r="D280" s="417"/>
      <c r="E280" s="417"/>
      <c r="F280" s="417"/>
      <c r="G280" s="417"/>
      <c r="H280" s="417"/>
      <c r="I280" s="417"/>
      <c r="J280" s="417"/>
      <c r="K280" s="417"/>
      <c r="L280" s="417"/>
      <c r="M280" s="417"/>
      <c r="N280" s="417"/>
      <c r="O280" s="417"/>
      <c r="P280" s="417"/>
      <c r="Q280" s="417"/>
      <c r="R280" s="417"/>
      <c r="S280" s="417"/>
      <c r="T280" s="417"/>
      <c r="U280" s="417"/>
      <c r="V280" s="417"/>
      <c r="W280" s="417"/>
      <c r="X280" s="417"/>
      <c r="Y280" s="417"/>
      <c r="Z280" s="417"/>
      <c r="AA280" s="417"/>
      <c r="AB280" s="417"/>
      <c r="AC280" s="417"/>
      <c r="AD280" s="417"/>
      <c r="AE280" s="417"/>
      <c r="AF280" s="417"/>
      <c r="AG280" s="417"/>
      <c r="AH280" s="417"/>
      <c r="AI280" s="417"/>
      <c r="AJ280" s="417"/>
      <c r="AK280" s="417"/>
      <c r="AL280" s="75"/>
    </row>
    <row r="281" spans="1:38" ht="56.1" customHeight="1">
      <c r="A281" s="417"/>
      <c r="B281" s="417"/>
      <c r="C281" s="417"/>
      <c r="D281" s="417"/>
      <c r="E281" s="417"/>
      <c r="F281" s="417"/>
      <c r="G281" s="417"/>
      <c r="H281" s="417"/>
      <c r="I281" s="417"/>
      <c r="J281" s="417"/>
      <c r="K281" s="417"/>
      <c r="L281" s="417"/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  <c r="AA281" s="417"/>
      <c r="AB281" s="417"/>
      <c r="AC281" s="417"/>
      <c r="AD281" s="417"/>
      <c r="AE281" s="417"/>
      <c r="AF281" s="417"/>
      <c r="AG281" s="417"/>
      <c r="AH281" s="417"/>
      <c r="AI281" s="417"/>
      <c r="AJ281" s="417"/>
      <c r="AK281" s="417"/>
      <c r="AL281" s="75"/>
    </row>
    <row r="282" spans="1:38" ht="56.1" customHeight="1">
      <c r="A282" s="417"/>
      <c r="B282" s="417"/>
      <c r="C282" s="417"/>
      <c r="D282" s="417"/>
      <c r="E282" s="417"/>
      <c r="F282" s="417"/>
      <c r="G282" s="417"/>
      <c r="H282" s="417"/>
      <c r="I282" s="417"/>
      <c r="J282" s="417"/>
      <c r="K282" s="417"/>
      <c r="L282" s="417"/>
      <c r="M282" s="417"/>
      <c r="N282" s="417"/>
      <c r="O282" s="417"/>
      <c r="P282" s="417"/>
      <c r="Q282" s="417"/>
      <c r="R282" s="417"/>
      <c r="S282" s="417"/>
      <c r="T282" s="417"/>
      <c r="U282" s="417"/>
      <c r="V282" s="417"/>
      <c r="W282" s="417"/>
      <c r="X282" s="417"/>
      <c r="Y282" s="417"/>
      <c r="Z282" s="417"/>
      <c r="AA282" s="417"/>
      <c r="AB282" s="417"/>
      <c r="AC282" s="417"/>
      <c r="AD282" s="417"/>
      <c r="AE282" s="417"/>
      <c r="AF282" s="417"/>
      <c r="AG282" s="417"/>
      <c r="AH282" s="417"/>
      <c r="AI282" s="417"/>
      <c r="AJ282" s="417"/>
      <c r="AK282" s="417"/>
      <c r="AL282" s="75"/>
    </row>
    <row r="283" spans="1:38" ht="56.1" customHeight="1">
      <c r="A283" s="417"/>
      <c r="B283" s="417"/>
      <c r="C283" s="417"/>
      <c r="D283" s="417"/>
      <c r="E283" s="417"/>
      <c r="F283" s="417"/>
      <c r="G283" s="417"/>
      <c r="H283" s="417"/>
      <c r="I283" s="417"/>
      <c r="J283" s="417"/>
      <c r="K283" s="417"/>
      <c r="L283" s="417"/>
      <c r="M283" s="417"/>
      <c r="N283" s="417"/>
      <c r="O283" s="417"/>
      <c r="P283" s="417"/>
      <c r="Q283" s="417"/>
      <c r="R283" s="417"/>
      <c r="S283" s="417"/>
      <c r="T283" s="417"/>
      <c r="U283" s="417"/>
      <c r="V283" s="417"/>
      <c r="W283" s="417"/>
      <c r="X283" s="417"/>
      <c r="Y283" s="417"/>
      <c r="Z283" s="417"/>
      <c r="AA283" s="417"/>
      <c r="AB283" s="417"/>
      <c r="AC283" s="417"/>
      <c r="AD283" s="417"/>
      <c r="AE283" s="417"/>
      <c r="AF283" s="417"/>
      <c r="AG283" s="417"/>
      <c r="AH283" s="417"/>
      <c r="AI283" s="417"/>
      <c r="AJ283" s="417"/>
      <c r="AK283" s="417"/>
      <c r="AL283" s="75"/>
    </row>
    <row r="284" spans="1:38" ht="56.1" customHeight="1">
      <c r="A284" s="417"/>
      <c r="B284" s="417"/>
      <c r="C284" s="417"/>
      <c r="D284" s="417"/>
      <c r="E284" s="417"/>
      <c r="F284" s="417"/>
      <c r="G284" s="417"/>
      <c r="H284" s="417"/>
      <c r="I284" s="417"/>
      <c r="J284" s="417"/>
      <c r="K284" s="417"/>
      <c r="L284" s="417"/>
      <c r="M284" s="417"/>
      <c r="N284" s="417"/>
      <c r="O284" s="417"/>
      <c r="P284" s="417"/>
      <c r="Q284" s="417"/>
      <c r="R284" s="417"/>
      <c r="S284" s="417"/>
      <c r="T284" s="417"/>
      <c r="U284" s="417"/>
      <c r="V284" s="417"/>
      <c r="W284" s="417"/>
      <c r="X284" s="417"/>
      <c r="Y284" s="417"/>
      <c r="Z284" s="417"/>
      <c r="AA284" s="417"/>
      <c r="AB284" s="417"/>
      <c r="AC284" s="417"/>
      <c r="AD284" s="417"/>
      <c r="AE284" s="417"/>
      <c r="AF284" s="417"/>
      <c r="AG284" s="417"/>
      <c r="AH284" s="417"/>
      <c r="AI284" s="417"/>
      <c r="AJ284" s="417"/>
      <c r="AK284" s="417"/>
      <c r="AL284" s="75"/>
    </row>
    <row r="285" spans="1:38" ht="56.1" customHeight="1">
      <c r="A285" s="417"/>
      <c r="B285" s="417"/>
      <c r="C285" s="417"/>
      <c r="D285" s="417"/>
      <c r="E285" s="417"/>
      <c r="F285" s="417"/>
      <c r="G285" s="417"/>
      <c r="H285" s="417"/>
      <c r="I285" s="417"/>
      <c r="J285" s="417"/>
      <c r="K285" s="417"/>
      <c r="L285" s="417"/>
      <c r="M285" s="417"/>
      <c r="N285" s="417"/>
      <c r="O285" s="417"/>
      <c r="P285" s="417"/>
      <c r="Q285" s="417"/>
      <c r="R285" s="417"/>
      <c r="S285" s="417"/>
      <c r="T285" s="417"/>
      <c r="U285" s="417"/>
      <c r="V285" s="417"/>
      <c r="W285" s="417"/>
      <c r="X285" s="417"/>
      <c r="Y285" s="417"/>
      <c r="Z285" s="417"/>
      <c r="AA285" s="417"/>
      <c r="AB285" s="417"/>
      <c r="AC285" s="417"/>
      <c r="AD285" s="417"/>
      <c r="AE285" s="417"/>
      <c r="AF285" s="417"/>
      <c r="AG285" s="417"/>
      <c r="AH285" s="417"/>
      <c r="AI285" s="417"/>
      <c r="AJ285" s="417"/>
      <c r="AK285" s="417"/>
      <c r="AL285" s="75"/>
    </row>
    <row r="286" spans="1:38" ht="56.1" customHeight="1">
      <c r="A286" s="417"/>
      <c r="B286" s="417"/>
      <c r="C286" s="417"/>
      <c r="D286" s="417"/>
      <c r="E286" s="417"/>
      <c r="F286" s="417"/>
      <c r="G286" s="417"/>
      <c r="H286" s="417"/>
      <c r="I286" s="417"/>
      <c r="J286" s="417"/>
      <c r="K286" s="417"/>
      <c r="L286" s="417"/>
      <c r="M286" s="417"/>
      <c r="N286" s="417"/>
      <c r="O286" s="417"/>
      <c r="P286" s="417"/>
      <c r="Q286" s="417"/>
      <c r="R286" s="417"/>
      <c r="S286" s="417"/>
      <c r="T286" s="417"/>
      <c r="U286" s="417"/>
      <c r="V286" s="417"/>
      <c r="W286" s="417"/>
      <c r="X286" s="417"/>
      <c r="Y286" s="417"/>
      <c r="Z286" s="417"/>
      <c r="AA286" s="417"/>
      <c r="AB286" s="417"/>
      <c r="AC286" s="417"/>
      <c r="AD286" s="417"/>
      <c r="AE286" s="417"/>
      <c r="AF286" s="417"/>
      <c r="AG286" s="417"/>
      <c r="AH286" s="417"/>
      <c r="AI286" s="417"/>
      <c r="AJ286" s="417"/>
      <c r="AK286" s="417"/>
      <c r="AL286" s="75"/>
    </row>
    <row r="287" spans="1:38" ht="56.1" customHeight="1">
      <c r="A287" s="417"/>
      <c r="B287" s="417"/>
      <c r="C287" s="417"/>
      <c r="D287" s="417"/>
      <c r="E287" s="417"/>
      <c r="F287" s="417"/>
      <c r="G287" s="417"/>
      <c r="H287" s="417"/>
      <c r="I287" s="417"/>
      <c r="J287" s="417"/>
      <c r="K287" s="417"/>
      <c r="L287" s="417"/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  <c r="AA287" s="417"/>
      <c r="AB287" s="417"/>
      <c r="AC287" s="417"/>
      <c r="AD287" s="417"/>
      <c r="AE287" s="417"/>
      <c r="AF287" s="417"/>
      <c r="AG287" s="417"/>
      <c r="AH287" s="417"/>
      <c r="AI287" s="417"/>
      <c r="AJ287" s="417"/>
      <c r="AK287" s="417"/>
      <c r="AL287" s="75"/>
    </row>
    <row r="288" spans="1:38" ht="56.1" customHeight="1">
      <c r="A288" s="417"/>
      <c r="B288" s="417"/>
      <c r="C288" s="417"/>
      <c r="D288" s="417"/>
      <c r="E288" s="417"/>
      <c r="F288" s="417"/>
      <c r="G288" s="417"/>
      <c r="H288" s="417"/>
      <c r="I288" s="417"/>
      <c r="J288" s="417"/>
      <c r="K288" s="417"/>
      <c r="L288" s="417"/>
      <c r="M288" s="417"/>
      <c r="N288" s="417"/>
      <c r="O288" s="417"/>
      <c r="P288" s="417"/>
      <c r="Q288" s="417"/>
      <c r="R288" s="417"/>
      <c r="S288" s="417"/>
      <c r="T288" s="417"/>
      <c r="U288" s="417"/>
      <c r="V288" s="417"/>
      <c r="W288" s="417"/>
      <c r="X288" s="417"/>
      <c r="Y288" s="417"/>
      <c r="Z288" s="417"/>
      <c r="AA288" s="417"/>
      <c r="AB288" s="417"/>
      <c r="AC288" s="417"/>
      <c r="AD288" s="417"/>
      <c r="AE288" s="417"/>
      <c r="AF288" s="417"/>
      <c r="AG288" s="417"/>
      <c r="AH288" s="417"/>
      <c r="AI288" s="417"/>
      <c r="AJ288" s="417"/>
      <c r="AK288" s="417"/>
      <c r="AL288" s="75"/>
    </row>
    <row r="289" spans="1:38" ht="56.1" customHeight="1">
      <c r="A289" s="417"/>
      <c r="B289" s="417"/>
      <c r="C289" s="417"/>
      <c r="D289" s="417"/>
      <c r="E289" s="417"/>
      <c r="F289" s="417"/>
      <c r="G289" s="417"/>
      <c r="H289" s="417"/>
      <c r="I289" s="417"/>
      <c r="J289" s="417"/>
      <c r="K289" s="417"/>
      <c r="L289" s="417"/>
      <c r="M289" s="417"/>
      <c r="N289" s="417"/>
      <c r="O289" s="417"/>
      <c r="P289" s="417"/>
      <c r="Q289" s="417"/>
      <c r="R289" s="417"/>
      <c r="S289" s="417"/>
      <c r="T289" s="417"/>
      <c r="U289" s="417"/>
      <c r="V289" s="417"/>
      <c r="W289" s="417"/>
      <c r="X289" s="417"/>
      <c r="Y289" s="417"/>
      <c r="Z289" s="417"/>
      <c r="AA289" s="417"/>
      <c r="AB289" s="417"/>
      <c r="AC289" s="417"/>
      <c r="AD289" s="417"/>
      <c r="AE289" s="417"/>
      <c r="AF289" s="417"/>
      <c r="AG289" s="417"/>
      <c r="AH289" s="417"/>
      <c r="AI289" s="417"/>
      <c r="AJ289" s="417"/>
      <c r="AK289" s="417"/>
      <c r="AL289" s="75"/>
    </row>
    <row r="290" spans="1:38" ht="56.1" customHeight="1">
      <c r="A290" s="417"/>
      <c r="B290" s="417"/>
      <c r="C290" s="417"/>
      <c r="D290" s="417"/>
      <c r="E290" s="417"/>
      <c r="F290" s="417"/>
      <c r="G290" s="417"/>
      <c r="H290" s="417"/>
      <c r="I290" s="417"/>
      <c r="J290" s="417"/>
      <c r="K290" s="417"/>
      <c r="L290" s="417"/>
      <c r="M290" s="417"/>
      <c r="N290" s="417"/>
      <c r="O290" s="417"/>
      <c r="P290" s="417"/>
      <c r="Q290" s="417"/>
      <c r="R290" s="417"/>
      <c r="S290" s="417"/>
      <c r="T290" s="417"/>
      <c r="U290" s="417"/>
      <c r="V290" s="417"/>
      <c r="W290" s="417"/>
      <c r="X290" s="417"/>
      <c r="Y290" s="417"/>
      <c r="Z290" s="417"/>
      <c r="AA290" s="417"/>
      <c r="AB290" s="417"/>
      <c r="AC290" s="417"/>
      <c r="AD290" s="417"/>
      <c r="AE290" s="417"/>
      <c r="AF290" s="417"/>
      <c r="AG290" s="417"/>
      <c r="AH290" s="417"/>
      <c r="AI290" s="417"/>
      <c r="AJ290" s="417"/>
      <c r="AK290" s="417"/>
      <c r="AL290" s="75"/>
    </row>
    <row r="291" spans="1:38" ht="56.1" customHeight="1">
      <c r="A291" s="417"/>
      <c r="B291" s="417"/>
      <c r="C291" s="417"/>
      <c r="D291" s="417"/>
      <c r="E291" s="417"/>
      <c r="F291" s="417"/>
      <c r="G291" s="417"/>
      <c r="H291" s="417"/>
      <c r="I291" s="417"/>
      <c r="J291" s="417"/>
      <c r="K291" s="417"/>
      <c r="L291" s="417"/>
      <c r="M291" s="417"/>
      <c r="N291" s="417"/>
      <c r="O291" s="417"/>
      <c r="P291" s="417"/>
      <c r="Q291" s="417"/>
      <c r="R291" s="417"/>
      <c r="S291" s="417"/>
      <c r="T291" s="417"/>
      <c r="U291" s="417"/>
      <c r="V291" s="417"/>
      <c r="W291" s="417"/>
      <c r="X291" s="417"/>
      <c r="Y291" s="417"/>
      <c r="Z291" s="417"/>
      <c r="AA291" s="417"/>
      <c r="AB291" s="417"/>
      <c r="AC291" s="417"/>
      <c r="AD291" s="417"/>
      <c r="AE291" s="417"/>
      <c r="AF291" s="417"/>
      <c r="AG291" s="417"/>
      <c r="AH291" s="417"/>
      <c r="AI291" s="417"/>
      <c r="AJ291" s="417"/>
      <c r="AK291" s="417"/>
      <c r="AL291" s="75"/>
    </row>
    <row r="292" spans="1:38" ht="56.1" customHeight="1">
      <c r="A292" s="417"/>
      <c r="B292" s="417"/>
      <c r="C292" s="417"/>
      <c r="D292" s="417"/>
      <c r="E292" s="417"/>
      <c r="F292" s="417"/>
      <c r="G292" s="417"/>
      <c r="H292" s="417"/>
      <c r="I292" s="417"/>
      <c r="J292" s="417"/>
      <c r="K292" s="417"/>
      <c r="L292" s="417"/>
      <c r="M292" s="417"/>
      <c r="N292" s="417"/>
      <c r="O292" s="417"/>
      <c r="P292" s="417"/>
      <c r="Q292" s="417"/>
      <c r="R292" s="417"/>
      <c r="S292" s="417"/>
      <c r="T292" s="417"/>
      <c r="U292" s="417"/>
      <c r="V292" s="417"/>
      <c r="W292" s="417"/>
      <c r="X292" s="417"/>
      <c r="Y292" s="417"/>
      <c r="Z292" s="417"/>
      <c r="AA292" s="417"/>
      <c r="AB292" s="417"/>
      <c r="AC292" s="417"/>
      <c r="AD292" s="417"/>
      <c r="AE292" s="417"/>
      <c r="AF292" s="417"/>
      <c r="AG292" s="417"/>
      <c r="AH292" s="417"/>
      <c r="AI292" s="417"/>
      <c r="AJ292" s="417"/>
      <c r="AK292" s="417"/>
      <c r="AL292" s="75"/>
    </row>
    <row r="293" spans="1:38" ht="56.1" customHeight="1">
      <c r="A293" s="417"/>
      <c r="B293" s="417"/>
      <c r="C293" s="417"/>
      <c r="D293" s="417"/>
      <c r="E293" s="417"/>
      <c r="F293" s="417"/>
      <c r="G293" s="417"/>
      <c r="H293" s="417"/>
      <c r="I293" s="417"/>
      <c r="J293" s="417"/>
      <c r="K293" s="417"/>
      <c r="L293" s="417"/>
      <c r="M293" s="417"/>
      <c r="N293" s="417"/>
      <c r="O293" s="417"/>
      <c r="P293" s="417"/>
      <c r="Q293" s="417"/>
      <c r="R293" s="417"/>
      <c r="S293" s="417"/>
      <c r="T293" s="417"/>
      <c r="U293" s="417"/>
      <c r="V293" s="417"/>
      <c r="W293" s="417"/>
      <c r="X293" s="417"/>
      <c r="Y293" s="417"/>
      <c r="Z293" s="417"/>
      <c r="AA293" s="417"/>
      <c r="AB293" s="417"/>
      <c r="AC293" s="417"/>
      <c r="AD293" s="417"/>
      <c r="AE293" s="417"/>
      <c r="AF293" s="417"/>
      <c r="AG293" s="417"/>
      <c r="AH293" s="417"/>
      <c r="AI293" s="417"/>
      <c r="AJ293" s="417"/>
      <c r="AK293" s="417"/>
      <c r="AL293" s="75"/>
    </row>
    <row r="294" spans="1:38" ht="56.1" customHeight="1">
      <c r="A294" s="417"/>
      <c r="B294" s="417"/>
      <c r="C294" s="417"/>
      <c r="D294" s="417"/>
      <c r="E294" s="417"/>
      <c r="F294" s="417"/>
      <c r="G294" s="417"/>
      <c r="H294" s="417"/>
      <c r="I294" s="417"/>
      <c r="J294" s="417"/>
      <c r="K294" s="417"/>
      <c r="L294" s="417"/>
      <c r="M294" s="417"/>
      <c r="N294" s="417"/>
      <c r="O294" s="417"/>
      <c r="P294" s="417"/>
      <c r="Q294" s="417"/>
      <c r="R294" s="417"/>
      <c r="S294" s="417"/>
      <c r="T294" s="417"/>
      <c r="U294" s="417"/>
      <c r="V294" s="417"/>
      <c r="W294" s="417"/>
      <c r="X294" s="417"/>
      <c r="Y294" s="417"/>
      <c r="Z294" s="417"/>
      <c r="AA294" s="417"/>
      <c r="AB294" s="417"/>
      <c r="AC294" s="417"/>
      <c r="AD294" s="417"/>
      <c r="AE294" s="417"/>
      <c r="AF294" s="417"/>
      <c r="AG294" s="417"/>
      <c r="AH294" s="417"/>
      <c r="AI294" s="417"/>
      <c r="AJ294" s="417"/>
      <c r="AK294" s="417"/>
      <c r="AL294" s="75"/>
    </row>
    <row r="295" spans="1:38" ht="56.1" customHeight="1">
      <c r="A295" s="417"/>
      <c r="B295" s="417"/>
      <c r="C295" s="417"/>
      <c r="D295" s="417"/>
      <c r="E295" s="417"/>
      <c r="F295" s="417"/>
      <c r="G295" s="417"/>
      <c r="H295" s="417"/>
      <c r="I295" s="417"/>
      <c r="J295" s="417"/>
      <c r="K295" s="417"/>
      <c r="L295" s="417"/>
      <c r="M295" s="417"/>
      <c r="N295" s="417"/>
      <c r="O295" s="417"/>
      <c r="P295" s="417"/>
      <c r="Q295" s="417"/>
      <c r="R295" s="417"/>
      <c r="S295" s="417"/>
      <c r="T295" s="417"/>
      <c r="U295" s="417"/>
      <c r="V295" s="417"/>
      <c r="W295" s="417"/>
      <c r="X295" s="417"/>
      <c r="Y295" s="417"/>
      <c r="Z295" s="417"/>
      <c r="AA295" s="417"/>
      <c r="AB295" s="417"/>
      <c r="AC295" s="417"/>
      <c r="AD295" s="417"/>
      <c r="AE295" s="417"/>
      <c r="AF295" s="417"/>
      <c r="AG295" s="417"/>
      <c r="AH295" s="417"/>
      <c r="AI295" s="417"/>
      <c r="AJ295" s="417"/>
      <c r="AK295" s="417"/>
      <c r="AL295" s="75"/>
    </row>
    <row r="296" spans="1:38" ht="56.1" customHeight="1">
      <c r="A296" s="417"/>
      <c r="B296" s="417"/>
      <c r="C296" s="417"/>
      <c r="D296" s="417"/>
      <c r="E296" s="417"/>
      <c r="F296" s="417"/>
      <c r="G296" s="417"/>
      <c r="H296" s="417"/>
      <c r="I296" s="417"/>
      <c r="J296" s="417"/>
      <c r="K296" s="417"/>
      <c r="L296" s="417"/>
      <c r="M296" s="417"/>
      <c r="N296" s="417"/>
      <c r="O296" s="417"/>
      <c r="P296" s="417"/>
      <c r="Q296" s="417"/>
      <c r="R296" s="417"/>
      <c r="S296" s="417"/>
      <c r="T296" s="417"/>
      <c r="U296" s="417"/>
      <c r="V296" s="417"/>
      <c r="W296" s="417"/>
      <c r="X296" s="417"/>
      <c r="Y296" s="417"/>
      <c r="Z296" s="417"/>
      <c r="AA296" s="417"/>
      <c r="AB296" s="417"/>
      <c r="AC296" s="417"/>
      <c r="AD296" s="417"/>
      <c r="AE296" s="417"/>
      <c r="AF296" s="417"/>
      <c r="AG296" s="417"/>
      <c r="AH296" s="417"/>
      <c r="AI296" s="417"/>
      <c r="AJ296" s="417"/>
      <c r="AK296" s="417"/>
      <c r="AL296" s="75"/>
    </row>
    <row r="297" spans="1:38" ht="56.1" customHeight="1">
      <c r="A297" s="417"/>
      <c r="B297" s="417"/>
      <c r="C297" s="417"/>
      <c r="D297" s="417"/>
      <c r="E297" s="417"/>
      <c r="F297" s="417"/>
      <c r="G297" s="417"/>
      <c r="H297" s="417"/>
      <c r="I297" s="417"/>
      <c r="J297" s="417"/>
      <c r="K297" s="417"/>
      <c r="L297" s="417"/>
      <c r="M297" s="417"/>
      <c r="N297" s="417"/>
      <c r="O297" s="417"/>
      <c r="P297" s="417"/>
      <c r="Q297" s="417"/>
      <c r="R297" s="417"/>
      <c r="S297" s="417"/>
      <c r="T297" s="417"/>
      <c r="U297" s="417"/>
      <c r="V297" s="417"/>
      <c r="W297" s="417"/>
      <c r="X297" s="417"/>
      <c r="Y297" s="417"/>
      <c r="Z297" s="417"/>
      <c r="AA297" s="417"/>
      <c r="AB297" s="417"/>
      <c r="AC297" s="417"/>
      <c r="AD297" s="417"/>
      <c r="AE297" s="417"/>
      <c r="AF297" s="417"/>
      <c r="AG297" s="417"/>
      <c r="AH297" s="417"/>
      <c r="AI297" s="417"/>
      <c r="AJ297" s="417"/>
      <c r="AK297" s="417"/>
      <c r="AL297" s="75"/>
    </row>
    <row r="298" spans="1:38" ht="56.1" customHeight="1">
      <c r="A298" s="417"/>
      <c r="B298" s="417"/>
      <c r="C298" s="417"/>
      <c r="D298" s="417"/>
      <c r="E298" s="417"/>
      <c r="F298" s="417"/>
      <c r="G298" s="417"/>
      <c r="H298" s="417"/>
      <c r="I298" s="417"/>
      <c r="J298" s="417"/>
      <c r="K298" s="417"/>
      <c r="L298" s="417"/>
      <c r="M298" s="417"/>
      <c r="N298" s="417"/>
      <c r="O298" s="417"/>
      <c r="P298" s="417"/>
      <c r="Q298" s="417"/>
      <c r="R298" s="417"/>
      <c r="S298" s="417"/>
      <c r="T298" s="417"/>
      <c r="U298" s="417"/>
      <c r="V298" s="417"/>
      <c r="W298" s="417"/>
      <c r="X298" s="417"/>
      <c r="Y298" s="417"/>
      <c r="Z298" s="417"/>
      <c r="AA298" s="417"/>
      <c r="AB298" s="417"/>
      <c r="AC298" s="417"/>
      <c r="AD298" s="417"/>
      <c r="AE298" s="417"/>
      <c r="AF298" s="417"/>
      <c r="AG298" s="417"/>
      <c r="AH298" s="417"/>
      <c r="AI298" s="417"/>
      <c r="AJ298" s="417"/>
      <c r="AK298" s="417"/>
      <c r="AL298" s="75"/>
    </row>
    <row r="299" spans="1:38" ht="56.1" customHeight="1">
      <c r="A299" s="417"/>
      <c r="B299" s="417"/>
      <c r="C299" s="417"/>
      <c r="D299" s="417"/>
      <c r="E299" s="417"/>
      <c r="F299" s="417"/>
      <c r="G299" s="417"/>
      <c r="H299" s="417"/>
      <c r="I299" s="417"/>
      <c r="J299" s="417"/>
      <c r="K299" s="417"/>
      <c r="L299" s="417"/>
      <c r="M299" s="417"/>
      <c r="N299" s="417"/>
      <c r="O299" s="417"/>
      <c r="P299" s="417"/>
      <c r="Q299" s="417"/>
      <c r="R299" s="417"/>
      <c r="S299" s="417"/>
      <c r="T299" s="417"/>
      <c r="U299" s="417"/>
      <c r="V299" s="417"/>
      <c r="W299" s="417"/>
      <c r="X299" s="417"/>
      <c r="Y299" s="417"/>
      <c r="Z299" s="417"/>
      <c r="AA299" s="417"/>
      <c r="AB299" s="417"/>
      <c r="AC299" s="417"/>
      <c r="AD299" s="417"/>
      <c r="AE299" s="417"/>
      <c r="AF299" s="417"/>
      <c r="AG299" s="417"/>
      <c r="AH299" s="417"/>
      <c r="AI299" s="417"/>
      <c r="AJ299" s="417"/>
      <c r="AK299" s="417"/>
      <c r="AL299" s="75"/>
    </row>
    <row r="300" spans="1:38" ht="56.1" customHeight="1">
      <c r="A300" s="417"/>
      <c r="B300" s="417"/>
      <c r="C300" s="417"/>
      <c r="D300" s="417"/>
      <c r="E300" s="417"/>
      <c r="F300" s="417"/>
      <c r="G300" s="417"/>
      <c r="H300" s="417"/>
      <c r="I300" s="417"/>
      <c r="J300" s="417"/>
      <c r="K300" s="417"/>
      <c r="L300" s="417"/>
      <c r="M300" s="417"/>
      <c r="N300" s="417"/>
      <c r="O300" s="417"/>
      <c r="P300" s="417"/>
      <c r="Q300" s="417"/>
      <c r="R300" s="417"/>
      <c r="S300" s="417"/>
      <c r="T300" s="417"/>
      <c r="U300" s="417"/>
      <c r="V300" s="417"/>
      <c r="W300" s="417"/>
      <c r="X300" s="417"/>
      <c r="Y300" s="417"/>
      <c r="Z300" s="417"/>
      <c r="AA300" s="417"/>
      <c r="AB300" s="417"/>
      <c r="AC300" s="417"/>
      <c r="AD300" s="417"/>
      <c r="AE300" s="417"/>
      <c r="AF300" s="417"/>
      <c r="AG300" s="417"/>
      <c r="AH300" s="417"/>
      <c r="AI300" s="417"/>
      <c r="AJ300" s="417"/>
      <c r="AK300" s="417"/>
      <c r="AL300" s="75"/>
    </row>
    <row r="301" spans="1:38" ht="56.1" customHeight="1">
      <c r="A301" s="417"/>
      <c r="B301" s="417"/>
      <c r="C301" s="417"/>
      <c r="D301" s="417"/>
      <c r="E301" s="417"/>
      <c r="F301" s="417"/>
      <c r="G301" s="417"/>
      <c r="H301" s="417"/>
      <c r="I301" s="417"/>
      <c r="J301" s="417"/>
      <c r="K301" s="417"/>
      <c r="L301" s="417"/>
      <c r="M301" s="417"/>
      <c r="N301" s="417"/>
      <c r="O301" s="417"/>
      <c r="P301" s="417"/>
      <c r="Q301" s="417"/>
      <c r="R301" s="417"/>
      <c r="S301" s="417"/>
      <c r="T301" s="417"/>
      <c r="U301" s="417"/>
      <c r="V301" s="417"/>
      <c r="W301" s="417"/>
      <c r="X301" s="417"/>
      <c r="Y301" s="417"/>
      <c r="Z301" s="417"/>
      <c r="AA301" s="417"/>
      <c r="AB301" s="417"/>
      <c r="AC301" s="417"/>
      <c r="AD301" s="417"/>
      <c r="AE301" s="417"/>
      <c r="AF301" s="417"/>
      <c r="AG301" s="417"/>
      <c r="AH301" s="417"/>
      <c r="AI301" s="417"/>
      <c r="AJ301" s="417"/>
      <c r="AK301" s="417"/>
      <c r="AL301" s="75"/>
    </row>
    <row r="302" spans="1:38" ht="56.1" customHeight="1">
      <c r="A302" s="417"/>
      <c r="B302" s="417"/>
      <c r="C302" s="417"/>
      <c r="D302" s="417"/>
      <c r="E302" s="417"/>
      <c r="F302" s="417"/>
      <c r="G302" s="417"/>
      <c r="H302" s="417"/>
      <c r="I302" s="417"/>
      <c r="J302" s="417"/>
      <c r="K302" s="417"/>
      <c r="L302" s="417"/>
      <c r="M302" s="417"/>
      <c r="N302" s="417"/>
      <c r="O302" s="417"/>
      <c r="P302" s="417"/>
      <c r="Q302" s="417"/>
      <c r="R302" s="417"/>
      <c r="S302" s="417"/>
      <c r="T302" s="417"/>
      <c r="U302" s="417"/>
      <c r="V302" s="417"/>
      <c r="W302" s="417"/>
      <c r="X302" s="417"/>
      <c r="Y302" s="417"/>
      <c r="Z302" s="417"/>
      <c r="AA302" s="417"/>
      <c r="AB302" s="417"/>
      <c r="AC302" s="417"/>
      <c r="AD302" s="417"/>
      <c r="AE302" s="417"/>
      <c r="AF302" s="417"/>
      <c r="AG302" s="417"/>
      <c r="AH302" s="417"/>
      <c r="AI302" s="417"/>
      <c r="AJ302" s="417"/>
      <c r="AK302" s="417"/>
      <c r="AL302" s="75"/>
    </row>
    <row r="303" spans="1:38" ht="56.1" customHeight="1">
      <c r="A303" s="417"/>
      <c r="B303" s="417"/>
      <c r="C303" s="417"/>
      <c r="D303" s="417"/>
      <c r="E303" s="417"/>
      <c r="F303" s="417"/>
      <c r="G303" s="417"/>
      <c r="H303" s="417"/>
      <c r="I303" s="417"/>
      <c r="J303" s="417"/>
      <c r="K303" s="417"/>
      <c r="L303" s="417"/>
      <c r="M303" s="417"/>
      <c r="N303" s="417"/>
      <c r="O303" s="417"/>
      <c r="P303" s="417"/>
      <c r="Q303" s="417"/>
      <c r="R303" s="417"/>
      <c r="S303" s="417"/>
      <c r="T303" s="417"/>
      <c r="U303" s="417"/>
      <c r="V303" s="417"/>
      <c r="W303" s="417"/>
      <c r="X303" s="417"/>
      <c r="Y303" s="417"/>
      <c r="Z303" s="417"/>
      <c r="AA303" s="417"/>
      <c r="AB303" s="417"/>
      <c r="AC303" s="417"/>
      <c r="AD303" s="417"/>
      <c r="AE303" s="417"/>
      <c r="AF303" s="417"/>
      <c r="AG303" s="417"/>
      <c r="AH303" s="417"/>
      <c r="AI303" s="417"/>
      <c r="AJ303" s="417"/>
      <c r="AK303" s="417"/>
      <c r="AL303" s="75"/>
    </row>
    <row r="304" spans="1:38" ht="56.1" customHeight="1">
      <c r="A304" s="417"/>
      <c r="B304" s="417"/>
      <c r="C304" s="417"/>
      <c r="D304" s="417"/>
      <c r="E304" s="417"/>
      <c r="F304" s="417"/>
      <c r="G304" s="417"/>
      <c r="H304" s="417"/>
      <c r="I304" s="417"/>
      <c r="J304" s="417"/>
      <c r="K304" s="417"/>
      <c r="L304" s="417"/>
      <c r="M304" s="417"/>
      <c r="N304" s="417"/>
      <c r="O304" s="417"/>
      <c r="P304" s="417"/>
      <c r="Q304" s="417"/>
      <c r="R304" s="417"/>
      <c r="S304" s="417"/>
      <c r="T304" s="417"/>
      <c r="U304" s="417"/>
      <c r="V304" s="417"/>
      <c r="W304" s="417"/>
      <c r="X304" s="417"/>
      <c r="Y304" s="417"/>
      <c r="Z304" s="417"/>
      <c r="AA304" s="417"/>
      <c r="AB304" s="417"/>
      <c r="AC304" s="417"/>
      <c r="AD304" s="417"/>
      <c r="AE304" s="417"/>
      <c r="AF304" s="417"/>
      <c r="AG304" s="417"/>
      <c r="AH304" s="417"/>
      <c r="AI304" s="417"/>
      <c r="AJ304" s="417"/>
      <c r="AK304" s="417"/>
      <c r="AL304" s="75"/>
    </row>
    <row r="305" spans="1:38" ht="56.1" customHeight="1">
      <c r="A305" s="417"/>
      <c r="B305" s="417"/>
      <c r="C305" s="417"/>
      <c r="D305" s="417"/>
      <c r="E305" s="417"/>
      <c r="F305" s="417"/>
      <c r="G305" s="417"/>
      <c r="H305" s="417"/>
      <c r="I305" s="417"/>
      <c r="J305" s="417"/>
      <c r="K305" s="417"/>
      <c r="L305" s="417"/>
      <c r="M305" s="417"/>
      <c r="N305" s="417"/>
      <c r="O305" s="417"/>
      <c r="P305" s="417"/>
      <c r="Q305" s="417"/>
      <c r="R305" s="417"/>
      <c r="S305" s="417"/>
      <c r="T305" s="417"/>
      <c r="U305" s="417"/>
      <c r="V305" s="417"/>
      <c r="W305" s="417"/>
      <c r="X305" s="417"/>
      <c r="Y305" s="417"/>
      <c r="Z305" s="417"/>
      <c r="AA305" s="417"/>
      <c r="AB305" s="417"/>
      <c r="AC305" s="417"/>
      <c r="AD305" s="417"/>
      <c r="AE305" s="417"/>
      <c r="AF305" s="417"/>
      <c r="AG305" s="417"/>
      <c r="AH305" s="417"/>
      <c r="AI305" s="417"/>
      <c r="AJ305" s="417"/>
      <c r="AK305" s="417"/>
      <c r="AL305" s="75"/>
    </row>
    <row r="306" spans="1:38" ht="56.1" customHeight="1">
      <c r="A306" s="417"/>
      <c r="B306" s="417"/>
      <c r="C306" s="417"/>
      <c r="D306" s="417"/>
      <c r="E306" s="417"/>
      <c r="F306" s="417"/>
      <c r="G306" s="417"/>
      <c r="H306" s="417"/>
      <c r="I306" s="417"/>
      <c r="J306" s="417"/>
      <c r="K306" s="417"/>
      <c r="L306" s="417"/>
      <c r="M306" s="417"/>
      <c r="N306" s="417"/>
      <c r="O306" s="417"/>
      <c r="P306" s="417"/>
      <c r="Q306" s="417"/>
      <c r="R306" s="417"/>
      <c r="S306" s="417"/>
      <c r="T306" s="417"/>
      <c r="U306" s="417"/>
      <c r="V306" s="417"/>
      <c r="W306" s="417"/>
      <c r="X306" s="417"/>
      <c r="Y306" s="417"/>
      <c r="Z306" s="417"/>
      <c r="AA306" s="417"/>
      <c r="AB306" s="417"/>
      <c r="AC306" s="417"/>
      <c r="AD306" s="417"/>
      <c r="AE306" s="417"/>
      <c r="AF306" s="417"/>
      <c r="AG306" s="417"/>
      <c r="AH306" s="417"/>
      <c r="AI306" s="417"/>
      <c r="AJ306" s="417"/>
      <c r="AK306" s="417"/>
      <c r="AL306" s="75"/>
    </row>
    <row r="307" spans="1:38" ht="56.1" customHeight="1">
      <c r="A307" s="417"/>
      <c r="B307" s="417"/>
      <c r="C307" s="417"/>
      <c r="D307" s="417"/>
      <c r="E307" s="417"/>
      <c r="F307" s="417"/>
      <c r="G307" s="417"/>
      <c r="H307" s="417"/>
      <c r="I307" s="417"/>
      <c r="J307" s="417"/>
      <c r="K307" s="417"/>
      <c r="L307" s="417"/>
      <c r="M307" s="417"/>
      <c r="N307" s="417"/>
      <c r="O307" s="417"/>
      <c r="P307" s="417"/>
      <c r="Q307" s="417"/>
      <c r="R307" s="417"/>
      <c r="S307" s="417"/>
      <c r="T307" s="417"/>
      <c r="U307" s="417"/>
      <c r="V307" s="417"/>
      <c r="W307" s="417"/>
      <c r="X307" s="417"/>
      <c r="Y307" s="417"/>
      <c r="Z307" s="417"/>
      <c r="AA307" s="417"/>
      <c r="AB307" s="417"/>
      <c r="AC307" s="417"/>
      <c r="AD307" s="417"/>
      <c r="AE307" s="417"/>
      <c r="AF307" s="417"/>
      <c r="AG307" s="417"/>
      <c r="AH307" s="417"/>
      <c r="AI307" s="417"/>
      <c r="AJ307" s="417"/>
      <c r="AK307" s="417"/>
      <c r="AL307" s="75"/>
    </row>
  </sheetData>
  <mergeCells count="306">
    <mergeCell ref="A32:AK32"/>
    <mergeCell ref="A35:AK35"/>
    <mergeCell ref="A38:AK38"/>
    <mergeCell ref="A18:AK18"/>
    <mergeCell ref="A9:AK9"/>
    <mergeCell ref="A10:AK10"/>
    <mergeCell ref="A4:AK4"/>
    <mergeCell ref="A6:AK6"/>
    <mergeCell ref="A7:AK7"/>
    <mergeCell ref="A5:AK5"/>
    <mergeCell ref="A8:AK8"/>
    <mergeCell ref="A11:AK11"/>
    <mergeCell ref="A14:AK14"/>
    <mergeCell ref="A17:AK17"/>
    <mergeCell ref="A20:AK20"/>
    <mergeCell ref="A23:AK23"/>
    <mergeCell ref="A26:AK26"/>
    <mergeCell ref="A29:AK29"/>
    <mergeCell ref="A1:AK1"/>
    <mergeCell ref="A15:AK15"/>
    <mergeCell ref="A16:AK16"/>
    <mergeCell ref="A46:AK46"/>
    <mergeCell ref="A47:AK47"/>
    <mergeCell ref="A48:AK48"/>
    <mergeCell ref="A12:AK12"/>
    <mergeCell ref="A13:AK13"/>
    <mergeCell ref="A24:AK24"/>
    <mergeCell ref="A25:AK25"/>
    <mergeCell ref="A27:AK27"/>
    <mergeCell ref="A28:AK28"/>
    <mergeCell ref="A19:AK19"/>
    <mergeCell ref="A21:AK21"/>
    <mergeCell ref="A22:AK22"/>
    <mergeCell ref="A34:AK34"/>
    <mergeCell ref="A36:AK36"/>
    <mergeCell ref="A37:AK37"/>
    <mergeCell ref="A30:AK30"/>
    <mergeCell ref="A31:AK31"/>
    <mergeCell ref="A33:AK33"/>
    <mergeCell ref="A39:AK39"/>
    <mergeCell ref="A40:AK40"/>
    <mergeCell ref="A3:AK3"/>
    <mergeCell ref="A49:AK49"/>
    <mergeCell ref="A50:AK50"/>
    <mergeCell ref="A41:AK41"/>
    <mergeCell ref="A42:AK42"/>
    <mergeCell ref="A43:AK43"/>
    <mergeCell ref="A44:AK44"/>
    <mergeCell ref="A45:AK45"/>
    <mergeCell ref="A56:AK56"/>
    <mergeCell ref="A57:AK57"/>
    <mergeCell ref="A58:AK58"/>
    <mergeCell ref="A59:AK59"/>
    <mergeCell ref="A60:AK60"/>
    <mergeCell ref="A51:AK51"/>
    <mergeCell ref="A52:AK52"/>
    <mergeCell ref="A53:AK53"/>
    <mergeCell ref="A54:AK54"/>
    <mergeCell ref="A55:AK55"/>
    <mergeCell ref="A66:AK66"/>
    <mergeCell ref="A67:AK67"/>
    <mergeCell ref="A68:AK68"/>
    <mergeCell ref="A69:AK69"/>
    <mergeCell ref="A70:AK70"/>
    <mergeCell ref="A61:AK61"/>
    <mergeCell ref="A62:AK62"/>
    <mergeCell ref="A63:AK63"/>
    <mergeCell ref="A64:AK64"/>
    <mergeCell ref="A65:AK65"/>
    <mergeCell ref="A76:AK76"/>
    <mergeCell ref="A77:AK77"/>
    <mergeCell ref="A78:AK78"/>
    <mergeCell ref="A79:AK79"/>
    <mergeCell ref="A80:AK80"/>
    <mergeCell ref="A71:AK71"/>
    <mergeCell ref="A72:AK72"/>
    <mergeCell ref="A73:AK73"/>
    <mergeCell ref="A74:AK74"/>
    <mergeCell ref="A75:AK75"/>
    <mergeCell ref="A86:AK86"/>
    <mergeCell ref="A87:AK87"/>
    <mergeCell ref="A88:AK88"/>
    <mergeCell ref="A89:AK89"/>
    <mergeCell ref="A90:AK90"/>
    <mergeCell ref="A81:AK81"/>
    <mergeCell ref="A82:AK82"/>
    <mergeCell ref="A83:AK83"/>
    <mergeCell ref="A84:AK84"/>
    <mergeCell ref="A85:AK85"/>
    <mergeCell ref="A96:AK96"/>
    <mergeCell ref="A97:AK97"/>
    <mergeCell ref="A98:AK98"/>
    <mergeCell ref="A99:AK99"/>
    <mergeCell ref="A100:AK100"/>
    <mergeCell ref="A91:AK91"/>
    <mergeCell ref="A92:AK92"/>
    <mergeCell ref="A93:AK93"/>
    <mergeCell ref="A94:AK94"/>
    <mergeCell ref="A95:AK95"/>
    <mergeCell ref="A106:AK106"/>
    <mergeCell ref="A107:AK107"/>
    <mergeCell ref="A108:AK108"/>
    <mergeCell ref="A109:AK109"/>
    <mergeCell ref="A110:AK110"/>
    <mergeCell ref="A101:AK101"/>
    <mergeCell ref="A102:AK102"/>
    <mergeCell ref="A103:AK103"/>
    <mergeCell ref="A104:AK104"/>
    <mergeCell ref="A105:AK105"/>
    <mergeCell ref="A116:AK116"/>
    <mergeCell ref="A117:AK117"/>
    <mergeCell ref="A118:AK118"/>
    <mergeCell ref="A119:AK119"/>
    <mergeCell ref="A120:AK120"/>
    <mergeCell ref="A111:AK111"/>
    <mergeCell ref="A112:AK112"/>
    <mergeCell ref="A113:AK113"/>
    <mergeCell ref="A114:AK114"/>
    <mergeCell ref="A115:AK115"/>
    <mergeCell ref="A131:AK131"/>
    <mergeCell ref="A132:AK132"/>
    <mergeCell ref="A133:AK133"/>
    <mergeCell ref="A126:AK126"/>
    <mergeCell ref="A127:AK127"/>
    <mergeCell ref="A128:AK128"/>
    <mergeCell ref="A129:AK129"/>
    <mergeCell ref="A130:AK130"/>
    <mergeCell ref="A121:AK121"/>
    <mergeCell ref="A122:AK122"/>
    <mergeCell ref="A123:AK123"/>
    <mergeCell ref="A124:AK124"/>
    <mergeCell ref="A125:AK125"/>
    <mergeCell ref="A134:AK134"/>
    <mergeCell ref="A135:AK135"/>
    <mergeCell ref="A136:AK136"/>
    <mergeCell ref="A137:AK137"/>
    <mergeCell ref="A138:AK138"/>
    <mergeCell ref="A139:AK139"/>
    <mergeCell ref="A140:AK140"/>
    <mergeCell ref="A141:AK141"/>
    <mergeCell ref="A142:AK142"/>
    <mergeCell ref="A143:AK143"/>
    <mergeCell ref="A144:AK144"/>
    <mergeCell ref="A145:AK145"/>
    <mergeCell ref="A146:AK146"/>
    <mergeCell ref="A147:AK147"/>
    <mergeCell ref="A148:AK148"/>
    <mergeCell ref="A149:AK149"/>
    <mergeCell ref="A150:AK150"/>
    <mergeCell ref="A151:AK151"/>
    <mergeCell ref="A152:AK152"/>
    <mergeCell ref="A153:AK153"/>
    <mergeCell ref="A154:AK154"/>
    <mergeCell ref="A155:AK155"/>
    <mergeCell ref="A156:AK156"/>
    <mergeCell ref="A157:AK157"/>
    <mergeCell ref="A158:AK158"/>
    <mergeCell ref="A159:AK159"/>
    <mergeCell ref="A160:AK160"/>
    <mergeCell ref="A161:AK161"/>
    <mergeCell ref="A162:AK162"/>
    <mergeCell ref="A163:AK163"/>
    <mergeCell ref="A164:AK164"/>
    <mergeCell ref="A165:AK165"/>
    <mergeCell ref="A166:AK166"/>
    <mergeCell ref="A167:AK167"/>
    <mergeCell ref="A168:AK168"/>
    <mergeCell ref="A169:AK169"/>
    <mergeCell ref="A170:AK170"/>
    <mergeCell ref="A171:AK171"/>
    <mergeCell ref="A172:AK172"/>
    <mergeCell ref="A173:AK173"/>
    <mergeCell ref="A174:AK174"/>
    <mergeCell ref="A175:AK175"/>
    <mergeCell ref="A176:AK176"/>
    <mergeCell ref="A177:AK177"/>
    <mergeCell ref="A178:AK178"/>
    <mergeCell ref="A179:AK179"/>
    <mergeCell ref="A180:AK180"/>
    <mergeCell ref="A181:AK181"/>
    <mergeCell ref="A182:AK182"/>
    <mergeCell ref="A183:AK183"/>
    <mergeCell ref="A184:AK184"/>
    <mergeCell ref="A185:AK185"/>
    <mergeCell ref="A186:AK186"/>
    <mergeCell ref="A187:AK187"/>
    <mergeCell ref="A188:AK188"/>
    <mergeCell ref="A189:AK189"/>
    <mergeCell ref="A190:AK190"/>
    <mergeCell ref="A191:AK191"/>
    <mergeCell ref="A192:AK192"/>
    <mergeCell ref="A193:AK193"/>
    <mergeCell ref="A194:AK194"/>
    <mergeCell ref="A195:AK195"/>
    <mergeCell ref="A196:AK196"/>
    <mergeCell ref="A197:AK197"/>
    <mergeCell ref="A198:AK198"/>
    <mergeCell ref="A199:AK199"/>
    <mergeCell ref="A200:AK200"/>
    <mergeCell ref="A201:AK201"/>
    <mergeCell ref="A202:AK202"/>
    <mergeCell ref="A203:AK203"/>
    <mergeCell ref="A204:AK204"/>
    <mergeCell ref="A205:AK205"/>
    <mergeCell ref="A206:AK206"/>
    <mergeCell ref="A207:AK207"/>
    <mergeCell ref="A208:AK208"/>
    <mergeCell ref="A209:AK209"/>
    <mergeCell ref="A210:AK210"/>
    <mergeCell ref="A211:AK211"/>
    <mergeCell ref="A212:AK212"/>
    <mergeCell ref="A213:AK213"/>
    <mergeCell ref="A214:AK214"/>
    <mergeCell ref="A215:AK215"/>
    <mergeCell ref="A216:AK216"/>
    <mergeCell ref="A217:AK217"/>
    <mergeCell ref="A218:AK218"/>
    <mergeCell ref="A219:AK219"/>
    <mergeCell ref="A220:AK220"/>
    <mergeCell ref="A221:AK221"/>
    <mergeCell ref="A222:AK222"/>
    <mergeCell ref="A223:AK223"/>
    <mergeCell ref="A224:AK224"/>
    <mergeCell ref="A225:AK225"/>
    <mergeCell ref="A226:AK226"/>
    <mergeCell ref="A227:AK227"/>
    <mergeCell ref="A228:AK228"/>
    <mergeCell ref="A229:AK229"/>
    <mergeCell ref="A230:AK230"/>
    <mergeCell ref="A231:AK231"/>
    <mergeCell ref="A232:AK232"/>
    <mergeCell ref="A233:AK233"/>
    <mergeCell ref="A234:AK234"/>
    <mergeCell ref="A235:AK235"/>
    <mergeCell ref="A236:AK236"/>
    <mergeCell ref="A237:AK237"/>
    <mergeCell ref="A238:AK238"/>
    <mergeCell ref="A239:AK239"/>
    <mergeCell ref="A240:AK240"/>
    <mergeCell ref="A241:AK241"/>
    <mergeCell ref="A242:AK242"/>
    <mergeCell ref="A243:AK243"/>
    <mergeCell ref="A244:AK244"/>
    <mergeCell ref="A245:AK245"/>
    <mergeCell ref="A246:AK246"/>
    <mergeCell ref="A247:AK247"/>
    <mergeCell ref="A248:AK248"/>
    <mergeCell ref="A249:AK249"/>
    <mergeCell ref="A250:AK250"/>
    <mergeCell ref="A251:AK251"/>
    <mergeCell ref="A252:AK252"/>
    <mergeCell ref="A253:AK253"/>
    <mergeCell ref="A254:AK254"/>
    <mergeCell ref="A255:AK255"/>
    <mergeCell ref="A256:AK256"/>
    <mergeCell ref="A257:AK257"/>
    <mergeCell ref="A258:AK258"/>
    <mergeCell ref="A259:AK259"/>
    <mergeCell ref="A260:AK260"/>
    <mergeCell ref="A261:AK261"/>
    <mergeCell ref="A262:AK262"/>
    <mergeCell ref="A263:AK263"/>
    <mergeCell ref="A264:AK264"/>
    <mergeCell ref="A265:AK265"/>
    <mergeCell ref="A266:AK266"/>
    <mergeCell ref="A267:AK267"/>
    <mergeCell ref="A268:AK268"/>
    <mergeCell ref="A269:AK269"/>
    <mergeCell ref="A270:AK270"/>
    <mergeCell ref="A271:AK271"/>
    <mergeCell ref="A272:AK272"/>
    <mergeCell ref="A273:AK273"/>
    <mergeCell ref="A274:AK274"/>
    <mergeCell ref="A275:AK275"/>
    <mergeCell ref="A276:AK276"/>
    <mergeCell ref="A277:AK277"/>
    <mergeCell ref="A278:AK278"/>
    <mergeCell ref="A279:AK279"/>
    <mergeCell ref="A280:AK280"/>
    <mergeCell ref="A281:AK281"/>
    <mergeCell ref="A282:AK282"/>
    <mergeCell ref="A283:AK283"/>
    <mergeCell ref="A284:AK284"/>
    <mergeCell ref="A285:AK285"/>
    <mergeCell ref="A286:AK286"/>
    <mergeCell ref="A287:AK287"/>
    <mergeCell ref="A288:AK288"/>
    <mergeCell ref="A289:AK289"/>
    <mergeCell ref="A290:AK290"/>
    <mergeCell ref="A291:AK291"/>
    <mergeCell ref="A292:AK292"/>
    <mergeCell ref="A293:AK293"/>
    <mergeCell ref="A294:AK294"/>
    <mergeCell ref="A295:AK295"/>
    <mergeCell ref="A305:AK305"/>
    <mergeCell ref="A306:AK306"/>
    <mergeCell ref="A307:AK307"/>
    <mergeCell ref="A296:AK296"/>
    <mergeCell ref="A297:AK297"/>
    <mergeCell ref="A298:AK298"/>
    <mergeCell ref="A299:AK299"/>
    <mergeCell ref="A300:AK300"/>
    <mergeCell ref="A301:AK301"/>
    <mergeCell ref="A302:AK302"/>
    <mergeCell ref="A303:AK303"/>
    <mergeCell ref="A304:AK304"/>
  </mergeCells>
  <pageMargins left="0.19685039370078741" right="0.19685039370078741" top="0.19685039370078741" bottom="0.19685039370078741" header="7.874015748031496E-2" footer="7.874015748031496E-2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60" workbookViewId="0">
      <selection activeCell="B22" sqref="B22"/>
    </sheetView>
  </sheetViews>
  <sheetFormatPr defaultRowHeight="15"/>
  <cols>
    <col min="1" max="1" width="21.28515625" customWidth="1"/>
    <col min="2" max="2" width="71.85546875" customWidth="1"/>
    <col min="3" max="3" width="26.42578125" customWidth="1"/>
    <col min="4" max="4" width="58.42578125" customWidth="1"/>
  </cols>
  <sheetData>
    <row r="1" spans="1:4" ht="18.75">
      <c r="A1" s="119" t="s">
        <v>89</v>
      </c>
      <c r="B1" s="119" t="s">
        <v>90</v>
      </c>
      <c r="C1" s="120" t="s">
        <v>91</v>
      </c>
      <c r="D1" s="120" t="s">
        <v>128</v>
      </c>
    </row>
    <row r="2" spans="1:4" ht="18.75">
      <c r="A2" s="119" t="s">
        <v>92</v>
      </c>
      <c r="B2" s="119" t="s">
        <v>93</v>
      </c>
      <c r="C2" s="120" t="s">
        <v>94</v>
      </c>
      <c r="D2" s="120" t="s">
        <v>129</v>
      </c>
    </row>
    <row r="3" spans="1:4" ht="18.75">
      <c r="A3" s="119" t="s">
        <v>95</v>
      </c>
      <c r="B3" s="119" t="s">
        <v>96</v>
      </c>
      <c r="C3" s="120" t="s">
        <v>97</v>
      </c>
      <c r="D3" s="120" t="s">
        <v>130</v>
      </c>
    </row>
    <row r="4" spans="1:4" ht="18.75">
      <c r="A4" s="119" t="s">
        <v>98</v>
      </c>
      <c r="B4" s="119" t="s">
        <v>99</v>
      </c>
      <c r="C4" s="120"/>
      <c r="D4" s="120" t="s">
        <v>131</v>
      </c>
    </row>
    <row r="5" spans="1:4" ht="18.75">
      <c r="A5" s="119" t="s">
        <v>100</v>
      </c>
      <c r="B5" s="119" t="s">
        <v>96</v>
      </c>
      <c r="C5" s="120" t="s">
        <v>101</v>
      </c>
      <c r="D5" s="120" t="s">
        <v>132</v>
      </c>
    </row>
    <row r="6" spans="1:4" ht="18.75">
      <c r="A6" s="119" t="s">
        <v>102</v>
      </c>
      <c r="B6" s="119" t="s">
        <v>103</v>
      </c>
      <c r="C6" s="120" t="s">
        <v>104</v>
      </c>
      <c r="D6" s="120" t="s">
        <v>133</v>
      </c>
    </row>
    <row r="7" spans="1:4" ht="18.75">
      <c r="A7" s="119" t="s">
        <v>105</v>
      </c>
      <c r="B7" s="119" t="s">
        <v>96</v>
      </c>
      <c r="C7" s="120" t="s">
        <v>106</v>
      </c>
      <c r="D7" s="120" t="s">
        <v>134</v>
      </c>
    </row>
    <row r="8" spans="1:4" ht="18.75">
      <c r="A8" s="119" t="s">
        <v>107</v>
      </c>
      <c r="B8" s="119" t="s">
        <v>96</v>
      </c>
      <c r="C8" s="120" t="s">
        <v>108</v>
      </c>
      <c r="D8" s="120" t="s">
        <v>135</v>
      </c>
    </row>
    <row r="9" spans="1:4" ht="18.75">
      <c r="A9" s="119" t="s">
        <v>109</v>
      </c>
      <c r="B9" s="119" t="s">
        <v>99</v>
      </c>
      <c r="C9" s="120"/>
      <c r="D9" s="120" t="s">
        <v>136</v>
      </c>
    </row>
    <row r="10" spans="1:4" ht="18.75">
      <c r="A10" s="119" t="s">
        <v>110</v>
      </c>
      <c r="B10" s="119" t="s">
        <v>99</v>
      </c>
      <c r="C10" s="120" t="s">
        <v>111</v>
      </c>
      <c r="D10" s="120" t="s">
        <v>137</v>
      </c>
    </row>
    <row r="11" spans="1:4" ht="18.75">
      <c r="A11" s="119" t="s">
        <v>112</v>
      </c>
      <c r="B11" s="119" t="s">
        <v>99</v>
      </c>
      <c r="C11" s="120" t="s">
        <v>113</v>
      </c>
      <c r="D11" s="120" t="s">
        <v>138</v>
      </c>
    </row>
    <row r="12" spans="1:4" ht="18.75">
      <c r="A12" s="119" t="s">
        <v>114</v>
      </c>
      <c r="B12" s="119" t="s">
        <v>115</v>
      </c>
      <c r="C12" s="120" t="s">
        <v>40</v>
      </c>
      <c r="D12" s="120" t="s">
        <v>38</v>
      </c>
    </row>
    <row r="13" spans="1:4" ht="18.75">
      <c r="A13" s="119" t="s">
        <v>116</v>
      </c>
      <c r="B13" s="119" t="s">
        <v>96</v>
      </c>
      <c r="C13" s="120" t="s">
        <v>117</v>
      </c>
      <c r="D13" s="120" t="s">
        <v>139</v>
      </c>
    </row>
    <row r="14" spans="1:4" ht="18.75">
      <c r="A14" s="119" t="s">
        <v>118</v>
      </c>
      <c r="B14" s="119" t="s">
        <v>99</v>
      </c>
      <c r="C14" s="120" t="s">
        <v>119</v>
      </c>
      <c r="D14" s="120" t="s">
        <v>140</v>
      </c>
    </row>
    <row r="15" spans="1:4" ht="18.75">
      <c r="A15" s="118"/>
      <c r="B15" s="118"/>
      <c r="C15" s="120" t="s">
        <v>120</v>
      </c>
      <c r="D15" s="120" t="s">
        <v>141</v>
      </c>
    </row>
    <row r="16" spans="1:4" ht="18.75">
      <c r="A16" s="118"/>
      <c r="B16" s="118"/>
      <c r="C16" s="120"/>
      <c r="D16" s="120" t="s">
        <v>142</v>
      </c>
    </row>
    <row r="17" spans="1:4" ht="18.75">
      <c r="A17" s="118"/>
      <c r="B17" s="118"/>
      <c r="C17" s="120" t="s">
        <v>121</v>
      </c>
      <c r="D17" s="120" t="s">
        <v>122</v>
      </c>
    </row>
    <row r="18" spans="1:4" ht="18.75">
      <c r="A18" s="118"/>
      <c r="B18" s="118"/>
      <c r="C18" s="120"/>
      <c r="D18" s="120" t="s">
        <v>123</v>
      </c>
    </row>
    <row r="19" spans="1:4" ht="18.75">
      <c r="A19" s="118"/>
      <c r="B19" s="118"/>
      <c r="C19" s="120"/>
      <c r="D19" s="120" t="s">
        <v>124</v>
      </c>
    </row>
    <row r="20" spans="1:4" ht="18.75">
      <c r="A20" s="118"/>
      <c r="B20" s="118"/>
      <c r="C20" s="120"/>
      <c r="D20" s="120" t="s">
        <v>125</v>
      </c>
    </row>
    <row r="21" spans="1:4" ht="18.75">
      <c r="A21" s="118"/>
      <c r="B21" s="118"/>
      <c r="C21" s="120"/>
      <c r="D21" s="121" t="s">
        <v>126</v>
      </c>
    </row>
    <row r="22" spans="1:4" ht="18.75">
      <c r="A22" s="118"/>
      <c r="B22" s="118"/>
      <c r="C22" s="120"/>
      <c r="D22" s="120" t="s">
        <v>127</v>
      </c>
    </row>
    <row r="23" spans="1:4" ht="18.75">
      <c r="A23" s="118"/>
      <c r="B23" s="118"/>
      <c r="C23" s="120"/>
      <c r="D23" s="120"/>
    </row>
  </sheetData>
  <pageMargins left="0.19685039370078741" right="0.19685039370078741" top="0.70866141732283472" bottom="0.19685039370078741" header="0.11811023622047245" footer="0.11811023622047245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0</vt:lpstr>
      <vt:lpstr>1</vt:lpstr>
      <vt:lpstr>2</vt:lpstr>
      <vt:lpstr>3</vt:lpstr>
      <vt:lpstr>4</vt:lpstr>
      <vt:lpstr>'1'!Область_печати</vt:lpstr>
      <vt:lpstr>'2'!Область_печати</vt:lpstr>
      <vt:lpstr>'3'!Область_печати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2018-10-24T13:18:18Z</dcterms:modified>
</cp:coreProperties>
</file>