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'Лист1'!#REF!</definedName>
    <definedName name="_xlfn.IFERROR" hidden="1">#NAME?</definedName>
    <definedName name="_xlnm.Print_Area" localSheetId="0">'Лист1'!$A$1:$S$56</definedName>
  </definedNames>
  <calcPr fullCalcOnLoad="1"/>
</workbook>
</file>

<file path=xl/sharedStrings.xml><?xml version="1.0" encoding="utf-8"?>
<sst xmlns="http://schemas.openxmlformats.org/spreadsheetml/2006/main" count="171" uniqueCount="79">
  <si>
    <t>Лісництво (урочище)</t>
  </si>
  <si>
    <t>Номер кварталу</t>
  </si>
  <si>
    <t>Номер виділу</t>
  </si>
  <si>
    <t>Площа виділу, гектарів</t>
  </si>
  <si>
    <t>Номер підвиділу</t>
  </si>
  <si>
    <t>Площа підвиділу, гектарів</t>
  </si>
  <si>
    <t>Коротка таксаційна характеристика насадження відповідно до матеріалів лісовпорядкування</t>
  </si>
  <si>
    <t>Категорія захисності</t>
  </si>
  <si>
    <t>Вид запланованих заходів</t>
  </si>
  <si>
    <t>Причини призначення заходів</t>
  </si>
  <si>
    <t>Орієнтовний запас деревини, що підлягає вирубуванню, куб. метрів на 1 гектар</t>
  </si>
  <si>
    <t>Наявність рослин і тварин, занесених до Червоної книги України</t>
  </si>
  <si>
    <t>загальна</t>
  </si>
  <si>
    <t>у тому числі площа, можлива для експлуатації</t>
  </si>
  <si>
    <t>склад</t>
  </si>
  <si>
    <t>вік, років</t>
  </si>
  <si>
    <t>повнота</t>
  </si>
  <si>
    <t>бонітет</t>
  </si>
  <si>
    <t>середня висота, метрів</t>
  </si>
  <si>
    <t>середній діаметр, сантиметрів</t>
  </si>
  <si>
    <t>запас деревостану, куб. метрів на 1 гектар</t>
  </si>
  <si>
    <t>ПЕРЕЛІК</t>
  </si>
  <si>
    <t>відсутні</t>
  </si>
  <si>
    <t>Директор</t>
  </si>
  <si>
    <t>Примітка: Пониження РГВ - пониження рівня грунтових вод; КВШ - комплекс вторинних шкідників; По СРВ - орієнтовний запас деревини, що підлягає вирубуванню вказаний окомірно, без проведених відводів;</t>
  </si>
  <si>
    <t>(керівник підприємства)</t>
  </si>
  <si>
    <t>(підпис)</t>
  </si>
  <si>
    <t>________________</t>
  </si>
  <si>
    <t>(ініціали та прізвище)</t>
  </si>
  <si>
    <t>заходів з поліпшення санітарного стану лісів на 2018 рік</t>
  </si>
  <si>
    <t xml:space="preserve">               ПОГОДЖЕНО</t>
  </si>
  <si>
    <t>ПОГОДЖЕНО</t>
  </si>
  <si>
    <t>_____________________________________</t>
  </si>
  <si>
    <t xml:space="preserve">                (найменування посади керівника державного </t>
  </si>
  <si>
    <t xml:space="preserve">( найменування посади керівника органу виконавчої влади з </t>
  </si>
  <si>
    <t>Державного спеціалізованого лісозахисного</t>
  </si>
  <si>
    <t>підприємства "Рівнелісозахист"</t>
  </si>
  <si>
    <t xml:space="preserve">Рівненського обласного управління лісового </t>
  </si>
  <si>
    <t>спеціалізованого лісозахисного підприємства)</t>
  </si>
  <si>
    <t xml:space="preserve">питань лісового господарства автономної Республіки Крим або </t>
  </si>
  <si>
    <t xml:space="preserve">                                       О.В. Кошин</t>
  </si>
  <si>
    <t xml:space="preserve">та мисливського господарства      </t>
  </si>
  <si>
    <t>______________________________________</t>
  </si>
  <si>
    <t>(підпис,ініціали, прізвише)</t>
  </si>
  <si>
    <t>відповідного територіального органу Держлісагентства)</t>
  </si>
  <si>
    <t>_____ __________________ 20____р.</t>
  </si>
  <si>
    <t xml:space="preserve">                                      (підпис, ініціали, прізвище)</t>
  </si>
  <si>
    <t>______ ________________________ 20____р.</t>
  </si>
  <si>
    <t>КВШ, Пониження РГВ</t>
  </si>
  <si>
    <t>Всього СРС:</t>
  </si>
  <si>
    <t>СРС</t>
  </si>
  <si>
    <t>Разом по ДП "Клесівське ЛГ" СРС:</t>
  </si>
  <si>
    <t>Рівненського ОУЛМГ</t>
  </si>
  <si>
    <t>Державне підприємство "Острозьке лісове господарство"</t>
  </si>
  <si>
    <t>Новомалинське</t>
  </si>
  <si>
    <t>10Сз</t>
  </si>
  <si>
    <t>1а</t>
  </si>
  <si>
    <t>Хорівське</t>
  </si>
  <si>
    <t>8Сз2Бп+Дз</t>
  </si>
  <si>
    <t>10Сз+Бп</t>
  </si>
  <si>
    <t>8Влч1Бп1Сз+Ос</t>
  </si>
  <si>
    <t>10Сз+Дз+Бп</t>
  </si>
  <si>
    <t>CРС</t>
  </si>
  <si>
    <t>Мостівське</t>
  </si>
  <si>
    <t>Верхівське</t>
  </si>
  <si>
    <t>2</t>
  </si>
  <si>
    <t>14</t>
  </si>
  <si>
    <t>1,8</t>
  </si>
  <si>
    <t>1</t>
  </si>
  <si>
    <t>51</t>
  </si>
  <si>
    <t>0,70</t>
  </si>
  <si>
    <t>1А</t>
  </si>
  <si>
    <t>21</t>
  </si>
  <si>
    <t>28</t>
  </si>
  <si>
    <t>4</t>
  </si>
  <si>
    <t>300</t>
  </si>
  <si>
    <t>Директор ДП "Острозьке ЛГ"</t>
  </si>
  <si>
    <t>243</t>
  </si>
  <si>
    <t>М.А. Крук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</si>
</sst>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0"/>
    <numFmt numFmtId="195" formatCode="0.0000"/>
    <numFmt numFmtId="196" formatCode="_(* #,##0.00_);_(* \(#,##0.00\);_(* &quot;-&quot;??_);_(@_)"/>
    <numFmt numFmtId="197" formatCode="_(* #,##0.0_);_(* \(#,##0.0\);_(* &quot;-&quot;??_);_(@_)"/>
  </numFmts>
  <fonts count="58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1"/>
      <color indexed="8"/>
      <name val="Calibri"/>
      <family val="2"/>
    </font>
    <font>
      <b/>
      <u val="single"/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1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3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54" fillId="0" borderId="10" xfId="0" applyFont="1" applyBorder="1" applyAlignment="1">
      <alignment horizontal="center" vertical="center" wrapText="1"/>
    </xf>
    <xf numFmtId="193" fontId="7" fillId="0" borderId="10" xfId="0" applyNumberFormat="1" applyFont="1" applyBorder="1" applyAlignment="1" applyProtection="1">
      <alignment horizontal="center" vertical="center" wrapText="1"/>
      <protection/>
    </xf>
    <xf numFmtId="0" fontId="9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/>
    </xf>
    <xf numFmtId="0" fontId="1" fillId="0" borderId="12" xfId="0" applyFont="1" applyBorder="1" applyAlignment="1">
      <alignment horizontal="center" textRotation="90" wrapText="1"/>
    </xf>
    <xf numFmtId="0" fontId="1" fillId="0" borderId="12" xfId="0" applyFont="1" applyBorder="1" applyAlignment="1">
      <alignment horizontal="center" vertical="center" wrapText="1"/>
    </xf>
    <xf numFmtId="0" fontId="8" fillId="0" borderId="13" xfId="33" applyNumberFormat="1" applyFont="1" applyFill="1" applyBorder="1" applyAlignment="1" applyProtection="1">
      <alignment horizontal="center" vertical="center" wrapText="1"/>
      <protection/>
    </xf>
    <xf numFmtId="193" fontId="8" fillId="0" borderId="13" xfId="33" applyNumberFormat="1" applyFont="1" applyFill="1" applyBorder="1" applyAlignment="1" applyProtection="1">
      <alignment horizontal="center" vertical="center" wrapText="1"/>
      <protection/>
    </xf>
    <xf numFmtId="1" fontId="8" fillId="0" borderId="13" xfId="33" applyNumberFormat="1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93" fontId="53" fillId="0" borderId="14" xfId="0" applyNumberFormat="1" applyFont="1" applyFill="1" applyBorder="1" applyAlignment="1">
      <alignment horizontal="center" vertical="center" wrapText="1"/>
    </xf>
    <xf numFmtId="193" fontId="53" fillId="0" borderId="13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193" fontId="7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wrapText="1"/>
    </xf>
    <xf numFmtId="0" fontId="53" fillId="34" borderId="11" xfId="0" applyFont="1" applyFill="1" applyBorder="1" applyAlignment="1">
      <alignment horizontal="center" vertical="center" wrapText="1"/>
    </xf>
    <xf numFmtId="193" fontId="6" fillId="0" borderId="13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8" fillId="0" borderId="18" xfId="33" applyNumberFormat="1" applyFont="1" applyFill="1" applyBorder="1" applyAlignment="1" applyProtection="1">
      <alignment horizontal="center" vertical="center" wrapText="1"/>
      <protection/>
    </xf>
    <xf numFmtId="1" fontId="8" fillId="0" borderId="18" xfId="33" applyNumberFormat="1" applyFont="1" applyFill="1" applyBorder="1" applyAlignment="1" applyProtection="1">
      <alignment horizontal="center" vertical="center" wrapText="1"/>
      <protection/>
    </xf>
    <xf numFmtId="193" fontId="8" fillId="0" borderId="18" xfId="33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Font="1" applyFill="1" applyBorder="1" applyAlignment="1">
      <alignment horizontal="center"/>
    </xf>
    <xf numFmtId="193" fontId="13" fillId="0" borderId="13" xfId="0" applyNumberFormat="1" applyFont="1" applyFill="1" applyBorder="1" applyAlignment="1">
      <alignment horizontal="center"/>
    </xf>
    <xf numFmtId="193" fontId="13" fillId="0" borderId="19" xfId="0" applyNumberFormat="1" applyFont="1" applyFill="1" applyBorder="1" applyAlignment="1">
      <alignment horizontal="center"/>
    </xf>
    <xf numFmtId="0" fontId="55" fillId="0" borderId="13" xfId="0" applyFont="1" applyFill="1" applyBorder="1" applyAlignment="1">
      <alignment horizontal="center" vertical="center" wrapText="1"/>
    </xf>
    <xf numFmtId="2" fontId="13" fillId="0" borderId="13" xfId="0" applyNumberFormat="1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 vertical="center"/>
    </xf>
    <xf numFmtId="0" fontId="13" fillId="35" borderId="13" xfId="0" applyFont="1" applyFill="1" applyBorder="1" applyAlignment="1">
      <alignment horizontal="center" vertical="center"/>
    </xf>
    <xf numFmtId="0" fontId="13" fillId="35" borderId="13" xfId="0" applyFont="1" applyFill="1" applyBorder="1" applyAlignment="1">
      <alignment horizontal="center"/>
    </xf>
    <xf numFmtId="193" fontId="13" fillId="35" borderId="13" xfId="0" applyNumberFormat="1" applyFont="1" applyFill="1" applyBorder="1" applyAlignment="1">
      <alignment horizontal="center"/>
    </xf>
    <xf numFmtId="193" fontId="13" fillId="36" borderId="13" xfId="0" applyNumberFormat="1" applyFont="1" applyFill="1" applyBorder="1" applyAlignment="1">
      <alignment horizontal="center"/>
    </xf>
    <xf numFmtId="2" fontId="13" fillId="35" borderId="13" xfId="0" applyNumberFormat="1" applyFont="1" applyFill="1" applyBorder="1" applyAlignment="1">
      <alignment horizontal="center"/>
    </xf>
    <xf numFmtId="49" fontId="2" fillId="0" borderId="20" xfId="0" applyNumberFormat="1" applyFont="1" applyBorder="1" applyAlignment="1">
      <alignment horizontal="center" wrapText="1"/>
    </xf>
    <xf numFmtId="49" fontId="2" fillId="0" borderId="21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3" fillId="0" borderId="14" xfId="0" applyFont="1" applyFill="1" applyBorder="1" applyAlignment="1">
      <alignment horizontal="center"/>
    </xf>
    <xf numFmtId="193" fontId="13" fillId="0" borderId="14" xfId="0" applyNumberFormat="1" applyFont="1" applyFill="1" applyBorder="1" applyAlignment="1">
      <alignment horizontal="center"/>
    </xf>
    <xf numFmtId="1" fontId="8" fillId="0" borderId="14" xfId="33" applyNumberFormat="1" applyFont="1" applyFill="1" applyBorder="1" applyAlignment="1" applyProtection="1">
      <alignment horizontal="center" vertical="center" wrapText="1"/>
      <protection/>
    </xf>
    <xf numFmtId="193" fontId="13" fillId="0" borderId="23" xfId="0" applyNumberFormat="1" applyFont="1" applyFill="1" applyBorder="1" applyAlignment="1">
      <alignment horizontal="center"/>
    </xf>
    <xf numFmtId="193" fontId="8" fillId="0" borderId="14" xfId="33" applyNumberFormat="1" applyFont="1" applyFill="1" applyBorder="1" applyAlignment="1" applyProtection="1">
      <alignment horizontal="center" vertical="center" wrapText="1"/>
      <protection/>
    </xf>
    <xf numFmtId="0" fontId="55" fillId="0" borderId="14" xfId="0" applyFont="1" applyFill="1" applyBorder="1" applyAlignment="1">
      <alignment horizontal="center" vertical="center" wrapText="1"/>
    </xf>
    <xf numFmtId="2" fontId="13" fillId="0" borderId="14" xfId="0" applyNumberFormat="1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0" fontId="8" fillId="0" borderId="14" xfId="33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Border="1" applyAlignment="1">
      <alignment horizontal="center" wrapText="1"/>
    </xf>
    <xf numFmtId="0" fontId="0" fillId="0" borderId="13" xfId="0" applyBorder="1" applyAlignment="1">
      <alignment/>
    </xf>
    <xf numFmtId="49" fontId="15" fillId="0" borderId="13" xfId="0" applyNumberFormat="1" applyFont="1" applyBorder="1" applyAlignment="1">
      <alignment horizontal="center" wrapText="1"/>
    </xf>
    <xf numFmtId="49" fontId="14" fillId="0" borderId="13" xfId="0" applyNumberFormat="1" applyFont="1" applyBorder="1" applyAlignment="1">
      <alignment horizontal="center" wrapText="1"/>
    </xf>
    <xf numFmtId="0" fontId="53" fillId="34" borderId="24" xfId="0" applyFont="1" applyFill="1" applyBorder="1" applyAlignment="1">
      <alignment horizontal="center" vertical="center" wrapText="1"/>
    </xf>
    <xf numFmtId="0" fontId="53" fillId="34" borderId="25" xfId="0" applyFont="1" applyFill="1" applyBorder="1" applyAlignment="1">
      <alignment horizontal="center" vertical="center" wrapText="1"/>
    </xf>
    <xf numFmtId="0" fontId="53" fillId="34" borderId="26" xfId="0" applyFont="1" applyFill="1" applyBorder="1" applyAlignment="1">
      <alignment horizontal="center" vertical="center" wrapText="1"/>
    </xf>
    <xf numFmtId="0" fontId="53" fillId="34" borderId="27" xfId="0" applyFont="1" applyFill="1" applyBorder="1" applyAlignment="1">
      <alignment horizontal="center" vertical="center" wrapText="1"/>
    </xf>
    <xf numFmtId="0" fontId="14" fillId="0" borderId="13" xfId="0" applyNumberFormat="1" applyFont="1" applyBorder="1" applyAlignment="1">
      <alignment horizontal="center" wrapText="1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9" fillId="35" borderId="0" xfId="0" applyFont="1" applyFill="1" applyBorder="1" applyAlignment="1">
      <alignment horizontal="center"/>
    </xf>
    <xf numFmtId="0" fontId="1" fillId="0" borderId="28" xfId="0" applyFont="1" applyBorder="1" applyAlignment="1">
      <alignment horizontal="center" textRotation="90" wrapText="1"/>
    </xf>
    <xf numFmtId="0" fontId="1" fillId="0" borderId="12" xfId="0" applyFont="1" applyBorder="1" applyAlignment="1">
      <alignment horizontal="center" textRotation="90" wrapText="1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28" xfId="0" applyFont="1" applyBorder="1" applyAlignment="1">
      <alignment horizontal="center" wrapText="1"/>
    </xf>
    <xf numFmtId="0" fontId="10" fillId="33" borderId="0" xfId="0" applyFont="1" applyFill="1" applyBorder="1" applyAlignment="1">
      <alignment horizontal="center"/>
    </xf>
    <xf numFmtId="0" fontId="9" fillId="35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center" vertical="justify"/>
    </xf>
    <xf numFmtId="0" fontId="1" fillId="0" borderId="2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49" fontId="8" fillId="35" borderId="0" xfId="0" applyNumberFormat="1" applyFont="1" applyFill="1" applyBorder="1" applyAlignment="1">
      <alignment horizontal="center" vertical="top"/>
    </xf>
    <xf numFmtId="0" fontId="8" fillId="33" borderId="0" xfId="0" applyFont="1" applyFill="1" applyBorder="1" applyAlignment="1">
      <alignment horizontal="left"/>
    </xf>
    <xf numFmtId="0" fontId="1" fillId="0" borderId="30" xfId="0" applyFont="1" applyBorder="1" applyAlignment="1">
      <alignment horizontal="center" textRotation="90" wrapText="1"/>
    </xf>
    <xf numFmtId="0" fontId="1" fillId="0" borderId="31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textRotation="90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56" fillId="35" borderId="18" xfId="0" applyFont="1" applyFill="1" applyBorder="1" applyAlignment="1">
      <alignment horizontal="left" vertical="center" wrapText="1"/>
    </xf>
    <xf numFmtId="0" fontId="56" fillId="35" borderId="34" xfId="0" applyFont="1" applyFill="1" applyBorder="1" applyAlignment="1">
      <alignment horizontal="left" vertical="center" wrapText="1"/>
    </xf>
    <xf numFmtId="0" fontId="56" fillId="35" borderId="14" xfId="0" applyFont="1" applyFill="1" applyBorder="1" applyAlignment="1">
      <alignment horizontal="left" vertical="center" wrapText="1"/>
    </xf>
    <xf numFmtId="0" fontId="9" fillId="35" borderId="0" xfId="0" applyFont="1" applyFill="1" applyBorder="1" applyAlignment="1">
      <alignment horizontal="center" vertical="center"/>
    </xf>
    <xf numFmtId="49" fontId="10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49" fontId="10" fillId="35" borderId="0" xfId="0" applyNumberFormat="1" applyFont="1" applyFill="1" applyBorder="1" applyAlignment="1">
      <alignment horizontal="center" vertical="top"/>
    </xf>
    <xf numFmtId="0" fontId="10" fillId="33" borderId="0" xfId="0" applyFont="1" applyFill="1" applyBorder="1" applyAlignment="1">
      <alignment horizontal="left"/>
    </xf>
    <xf numFmtId="0" fontId="57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6" fillId="35" borderId="18" xfId="0" applyFont="1" applyFill="1" applyBorder="1" applyAlignment="1">
      <alignment horizontal="center" vertical="center" wrapText="1"/>
    </xf>
    <xf numFmtId="0" fontId="56" fillId="35" borderId="34" xfId="0" applyFont="1" applyFill="1" applyBorder="1" applyAlignment="1">
      <alignment horizontal="center" vertical="center" wrapText="1"/>
    </xf>
    <xf numFmtId="0" fontId="56" fillId="35" borderId="14" xfId="0" applyFont="1" applyFill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2"/>
  <sheetViews>
    <sheetView tabSelected="1" view="pageBreakPreview" zoomScaleSheetLayoutView="100" zoomScalePageLayoutView="0" workbookViewId="0" topLeftCell="A31">
      <selection activeCell="N55" sqref="N55"/>
    </sheetView>
  </sheetViews>
  <sheetFormatPr defaultColWidth="9.00390625" defaultRowHeight="12.75"/>
  <cols>
    <col min="1" max="1" width="16.875" style="0" customWidth="1"/>
    <col min="2" max="2" width="6.25390625" style="0" customWidth="1"/>
    <col min="3" max="3" width="6.375" style="0" customWidth="1"/>
    <col min="4" max="4" width="6.75390625" style="0" customWidth="1"/>
    <col min="5" max="5" width="6.625" style="0" customWidth="1"/>
    <col min="6" max="6" width="7.625" style="0" customWidth="1"/>
    <col min="7" max="7" width="6.25390625" style="0" customWidth="1"/>
    <col min="8" max="8" width="21.75390625" style="0" customWidth="1"/>
    <col min="9" max="9" width="6.25390625" style="0" customWidth="1"/>
    <col min="10" max="10" width="4.875" style="0" customWidth="1"/>
    <col min="11" max="11" width="6.375" style="0" customWidth="1"/>
    <col min="12" max="12" width="4.75390625" style="0" customWidth="1"/>
    <col min="13" max="13" width="7.125" style="0" customWidth="1"/>
    <col min="14" max="14" width="7.25390625" style="0" customWidth="1"/>
    <col min="15" max="15" width="8.375" style="0" customWidth="1"/>
    <col min="16" max="16" width="6.375" style="0" customWidth="1"/>
    <col min="17" max="17" width="26.25390625" style="0" customWidth="1"/>
    <col min="18" max="18" width="8.00390625" style="0" customWidth="1"/>
    <col min="19" max="19" width="8.625" style="0" customWidth="1"/>
  </cols>
  <sheetData>
    <row r="1" spans="1:19" ht="18.75">
      <c r="A1" s="12"/>
      <c r="B1" s="13"/>
      <c r="C1" s="13"/>
      <c r="D1" s="13"/>
      <c r="E1" s="13"/>
      <c r="F1" s="13"/>
      <c r="G1" s="13"/>
      <c r="H1" s="12"/>
      <c r="I1" s="13"/>
      <c r="J1" s="13"/>
      <c r="K1" s="13"/>
      <c r="L1" s="13"/>
      <c r="M1" s="13"/>
      <c r="N1" s="13"/>
      <c r="O1" s="14"/>
      <c r="P1" s="13"/>
      <c r="Q1" s="13"/>
      <c r="R1" s="13"/>
      <c r="S1" s="13"/>
    </row>
    <row r="2" spans="1:19" ht="18.75">
      <c r="A2" s="106" t="s">
        <v>30</v>
      </c>
      <c r="B2" s="106"/>
      <c r="C2" s="106"/>
      <c r="D2" s="106"/>
      <c r="E2" s="106"/>
      <c r="F2" s="106"/>
      <c r="G2" s="84"/>
      <c r="H2" s="84"/>
      <c r="I2" s="84"/>
      <c r="J2" s="84"/>
      <c r="K2" s="13"/>
      <c r="L2" s="13"/>
      <c r="M2" s="84" t="s">
        <v>31</v>
      </c>
      <c r="N2" s="84"/>
      <c r="O2" s="84"/>
      <c r="P2" s="84"/>
      <c r="Q2" s="84"/>
      <c r="R2" s="13"/>
      <c r="S2" s="13"/>
    </row>
    <row r="3" spans="1:19" ht="17.25" customHeight="1">
      <c r="A3" s="90" t="s">
        <v>23</v>
      </c>
      <c r="B3" s="90"/>
      <c r="C3" s="90"/>
      <c r="D3" s="90"/>
      <c r="E3" s="90"/>
      <c r="F3" s="90"/>
      <c r="G3" s="90"/>
      <c r="H3" s="15"/>
      <c r="I3" s="15"/>
      <c r="J3" s="15"/>
      <c r="K3" s="15"/>
      <c r="L3" s="15"/>
      <c r="M3" s="14"/>
      <c r="N3" s="91" t="s">
        <v>32</v>
      </c>
      <c r="O3" s="91"/>
      <c r="P3" s="91"/>
      <c r="Q3" s="91"/>
      <c r="R3" s="91"/>
      <c r="S3" s="13"/>
    </row>
    <row r="4" spans="1:19" ht="18.75">
      <c r="A4" s="92" t="s">
        <v>33</v>
      </c>
      <c r="B4" s="92"/>
      <c r="C4" s="92"/>
      <c r="D4" s="92"/>
      <c r="E4" s="92"/>
      <c r="F4" s="92"/>
      <c r="G4" s="15"/>
      <c r="H4" s="15"/>
      <c r="I4" s="15"/>
      <c r="J4" s="15"/>
      <c r="K4" s="15"/>
      <c r="L4" s="15"/>
      <c r="M4" s="15"/>
      <c r="N4" s="16" t="s">
        <v>34</v>
      </c>
      <c r="O4" s="17"/>
      <c r="P4" s="16"/>
      <c r="Q4" s="16"/>
      <c r="R4" s="16"/>
      <c r="S4" s="18"/>
    </row>
    <row r="5" spans="1:19" ht="13.5" customHeight="1">
      <c r="A5" s="107" t="s">
        <v>35</v>
      </c>
      <c r="B5" s="107"/>
      <c r="C5" s="107"/>
      <c r="D5" s="107"/>
      <c r="E5" s="107"/>
      <c r="F5" s="107"/>
      <c r="G5" s="107"/>
      <c r="H5" s="15"/>
      <c r="I5" s="15"/>
      <c r="J5" s="15"/>
      <c r="K5" s="15"/>
      <c r="L5" s="15"/>
      <c r="M5" s="13"/>
      <c r="N5" s="108"/>
      <c r="O5" s="108"/>
      <c r="P5" s="108"/>
      <c r="Q5" s="108"/>
      <c r="R5" s="108"/>
      <c r="S5" s="108"/>
    </row>
    <row r="6" spans="1:19" ht="17.25" customHeight="1">
      <c r="A6" s="109" t="s">
        <v>36</v>
      </c>
      <c r="B6" s="109"/>
      <c r="C6" s="109"/>
      <c r="D6" s="109"/>
      <c r="E6" s="109"/>
      <c r="F6" s="109"/>
      <c r="G6" s="109"/>
      <c r="H6" s="15"/>
      <c r="I6" s="15"/>
      <c r="J6" s="15"/>
      <c r="K6" s="15"/>
      <c r="L6" s="15"/>
      <c r="M6" s="13"/>
      <c r="N6" s="110" t="s">
        <v>37</v>
      </c>
      <c r="O6" s="110"/>
      <c r="P6" s="110"/>
      <c r="Q6" s="110"/>
      <c r="R6" s="110"/>
      <c r="S6" s="110"/>
    </row>
    <row r="7" spans="1:19" ht="15.75" customHeight="1">
      <c r="A7" s="95" t="s">
        <v>38</v>
      </c>
      <c r="B7" s="95"/>
      <c r="C7" s="95"/>
      <c r="D7" s="95"/>
      <c r="E7" s="95"/>
      <c r="F7" s="95"/>
      <c r="G7" s="95"/>
      <c r="H7" s="15"/>
      <c r="I7" s="15"/>
      <c r="J7" s="15"/>
      <c r="K7" s="15"/>
      <c r="L7" s="15"/>
      <c r="M7" s="13"/>
      <c r="N7" s="96" t="s">
        <v>39</v>
      </c>
      <c r="O7" s="96"/>
      <c r="P7" s="96"/>
      <c r="Q7" s="96"/>
      <c r="R7" s="96"/>
      <c r="S7" s="96"/>
    </row>
    <row r="8" spans="1:19" ht="15.75" customHeight="1">
      <c r="A8" s="90" t="s">
        <v>40</v>
      </c>
      <c r="B8" s="90"/>
      <c r="C8" s="90"/>
      <c r="D8" s="90"/>
      <c r="E8" s="90"/>
      <c r="F8" s="90"/>
      <c r="G8" s="90"/>
      <c r="H8" s="12"/>
      <c r="I8" s="15"/>
      <c r="J8" s="15"/>
      <c r="K8" s="15"/>
      <c r="L8" s="15"/>
      <c r="M8" s="15"/>
      <c r="N8" s="91" t="s">
        <v>41</v>
      </c>
      <c r="O8" s="91"/>
      <c r="P8" s="91"/>
      <c r="Q8" s="91"/>
      <c r="R8" s="91"/>
      <c r="S8" s="91"/>
    </row>
    <row r="9" spans="1:19" ht="9" customHeight="1">
      <c r="A9" s="19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91" t="s">
        <v>42</v>
      </c>
      <c r="O9" s="91"/>
      <c r="P9" s="91"/>
      <c r="Q9" s="91"/>
      <c r="R9" s="91"/>
      <c r="S9" s="91"/>
    </row>
    <row r="10" spans="1:19" ht="17.25" customHeight="1">
      <c r="A10" s="95" t="s">
        <v>43</v>
      </c>
      <c r="B10" s="95"/>
      <c r="C10" s="95"/>
      <c r="D10" s="95"/>
      <c r="E10" s="95"/>
      <c r="F10" s="95"/>
      <c r="G10" s="95"/>
      <c r="H10" s="15"/>
      <c r="I10" s="15"/>
      <c r="J10" s="15"/>
      <c r="K10" s="15"/>
      <c r="L10" s="15"/>
      <c r="M10" s="15"/>
      <c r="N10" s="96" t="s">
        <v>44</v>
      </c>
      <c r="O10" s="96"/>
      <c r="P10" s="96"/>
      <c r="Q10" s="96"/>
      <c r="R10" s="96"/>
      <c r="S10" s="96"/>
    </row>
    <row r="11" spans="1:19" ht="18" customHeight="1">
      <c r="A11" s="84" t="s">
        <v>45</v>
      </c>
      <c r="B11" s="84"/>
      <c r="C11" s="84"/>
      <c r="D11" s="84"/>
      <c r="E11" s="84"/>
      <c r="F11" s="84"/>
      <c r="G11" s="84"/>
      <c r="H11" s="15"/>
      <c r="I11" s="15"/>
      <c r="J11" s="15"/>
      <c r="K11" s="15"/>
      <c r="L11" s="15"/>
      <c r="M11" s="13"/>
      <c r="N11" s="91" t="s">
        <v>42</v>
      </c>
      <c r="O11" s="91"/>
      <c r="P11" s="91"/>
      <c r="Q11" s="91"/>
      <c r="R11" s="91"/>
      <c r="S11" s="91"/>
    </row>
    <row r="12" spans="1:19" ht="11.25" customHeight="1">
      <c r="A12" s="20"/>
      <c r="B12" s="13"/>
      <c r="C12" s="13"/>
      <c r="D12" s="13"/>
      <c r="E12" s="13"/>
      <c r="F12" s="13"/>
      <c r="G12" s="15"/>
      <c r="H12" s="15"/>
      <c r="I12" s="15"/>
      <c r="J12" s="15"/>
      <c r="K12" s="15"/>
      <c r="L12" s="15"/>
      <c r="M12" s="13"/>
      <c r="N12" s="96" t="s">
        <v>46</v>
      </c>
      <c r="O12" s="96"/>
      <c r="P12" s="96"/>
      <c r="Q12" s="96"/>
      <c r="R12" s="96"/>
      <c r="S12" s="96"/>
    </row>
    <row r="13" spans="1:19" ht="15" customHeight="1">
      <c r="A13" s="20"/>
      <c r="B13" s="13"/>
      <c r="C13" s="13"/>
      <c r="D13" s="13"/>
      <c r="E13" s="13"/>
      <c r="F13" s="13"/>
      <c r="G13" s="15"/>
      <c r="H13" s="15"/>
      <c r="I13" s="15"/>
      <c r="J13" s="15"/>
      <c r="K13" s="15"/>
      <c r="L13" s="15"/>
      <c r="M13" s="13"/>
      <c r="N13" s="91" t="s">
        <v>47</v>
      </c>
      <c r="O13" s="91"/>
      <c r="P13" s="91"/>
      <c r="Q13" s="91"/>
      <c r="R13" s="91"/>
      <c r="S13" s="91"/>
    </row>
    <row r="14" spans="1:19" ht="9" customHeight="1">
      <c r="A14" s="20"/>
      <c r="B14" s="13"/>
      <c r="C14" s="13"/>
      <c r="D14" s="13"/>
      <c r="E14" s="13"/>
      <c r="F14" s="13"/>
      <c r="G14" s="13"/>
      <c r="H14" s="12"/>
      <c r="I14" s="13"/>
      <c r="J14" s="13"/>
      <c r="K14" s="13"/>
      <c r="L14" s="13"/>
      <c r="M14" s="13"/>
      <c r="N14" s="13"/>
      <c r="O14" s="14"/>
      <c r="P14" s="13"/>
      <c r="Q14" s="13"/>
      <c r="R14" s="13"/>
      <c r="S14" s="13"/>
    </row>
    <row r="15" spans="1:19" ht="9" customHeight="1">
      <c r="A15" s="3"/>
      <c r="B15" s="3"/>
      <c r="C15" s="3"/>
      <c r="D15" s="3"/>
      <c r="E15" s="3"/>
      <c r="F15" s="3"/>
      <c r="G15" s="3"/>
      <c r="H15" s="3"/>
      <c r="I15" s="4"/>
      <c r="J15" s="4"/>
      <c r="K15" s="4"/>
      <c r="L15" s="4"/>
      <c r="M15" s="3"/>
      <c r="N15" s="3"/>
      <c r="O15" s="3"/>
      <c r="P15" s="3"/>
      <c r="Q15" s="3"/>
      <c r="R15" s="3"/>
      <c r="S15" s="2"/>
    </row>
    <row r="16" spans="1:19" ht="18.75">
      <c r="A16" s="87" t="s">
        <v>21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</row>
    <row r="17" spans="1:19" ht="18.75">
      <c r="A17" s="87" t="s">
        <v>29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</row>
    <row r="18" spans="1:19" ht="15.75">
      <c r="A18" s="88" t="s">
        <v>53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</row>
    <row r="19" spans="1:19" ht="15.75">
      <c r="A19" s="88" t="s">
        <v>52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</row>
    <row r="20" ht="13.5" customHeight="1" thickBot="1"/>
    <row r="21" spans="1:19" ht="3.75" customHeight="1" hidden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32.25" customHeight="1">
      <c r="A22" s="93" t="s">
        <v>0</v>
      </c>
      <c r="B22" s="85" t="s">
        <v>1</v>
      </c>
      <c r="C22" s="85" t="s">
        <v>2</v>
      </c>
      <c r="D22" s="85" t="s">
        <v>3</v>
      </c>
      <c r="E22" s="85" t="s">
        <v>4</v>
      </c>
      <c r="F22" s="89" t="s">
        <v>5</v>
      </c>
      <c r="G22" s="89"/>
      <c r="H22" s="89" t="s">
        <v>6</v>
      </c>
      <c r="I22" s="89"/>
      <c r="J22" s="89"/>
      <c r="K22" s="89"/>
      <c r="L22" s="89"/>
      <c r="M22" s="89"/>
      <c r="N22" s="89"/>
      <c r="O22" s="85" t="s">
        <v>7</v>
      </c>
      <c r="P22" s="85" t="s">
        <v>8</v>
      </c>
      <c r="Q22" s="85" t="s">
        <v>9</v>
      </c>
      <c r="R22" s="85" t="s">
        <v>10</v>
      </c>
      <c r="S22" s="97" t="s">
        <v>11</v>
      </c>
    </row>
    <row r="23" spans="1:19" ht="99" customHeight="1" thickBot="1">
      <c r="A23" s="94"/>
      <c r="B23" s="86"/>
      <c r="C23" s="86"/>
      <c r="D23" s="86"/>
      <c r="E23" s="86"/>
      <c r="F23" s="21" t="s">
        <v>12</v>
      </c>
      <c r="G23" s="21" t="s">
        <v>13</v>
      </c>
      <c r="H23" s="22" t="s">
        <v>14</v>
      </c>
      <c r="I23" s="21" t="s">
        <v>15</v>
      </c>
      <c r="J23" s="21" t="s">
        <v>16</v>
      </c>
      <c r="K23" s="21" t="s">
        <v>17</v>
      </c>
      <c r="L23" s="21" t="s">
        <v>18</v>
      </c>
      <c r="M23" s="21" t="s">
        <v>19</v>
      </c>
      <c r="N23" s="21" t="s">
        <v>20</v>
      </c>
      <c r="O23" s="86"/>
      <c r="P23" s="99"/>
      <c r="Q23" s="99"/>
      <c r="R23" s="86"/>
      <c r="S23" s="98"/>
    </row>
    <row r="24" spans="1:19" ht="12.75">
      <c r="A24" s="57">
        <v>1</v>
      </c>
      <c r="B24" s="58">
        <v>2</v>
      </c>
      <c r="C24" s="58">
        <v>3</v>
      </c>
      <c r="D24" s="58">
        <v>4</v>
      </c>
      <c r="E24" s="58">
        <v>5</v>
      </c>
      <c r="F24" s="58">
        <v>6</v>
      </c>
      <c r="G24" s="58">
        <v>7</v>
      </c>
      <c r="H24" s="58">
        <v>8</v>
      </c>
      <c r="I24" s="58">
        <v>9</v>
      </c>
      <c r="J24" s="58">
        <v>10</v>
      </c>
      <c r="K24" s="58">
        <v>11</v>
      </c>
      <c r="L24" s="58">
        <v>12</v>
      </c>
      <c r="M24" s="58">
        <v>13</v>
      </c>
      <c r="N24" s="58">
        <v>14</v>
      </c>
      <c r="O24" s="58">
        <v>15</v>
      </c>
      <c r="P24" s="70">
        <v>16</v>
      </c>
      <c r="Q24" s="70">
        <v>17</v>
      </c>
      <c r="R24" s="58">
        <v>18</v>
      </c>
      <c r="S24" s="59">
        <v>19</v>
      </c>
    </row>
    <row r="25" spans="1:19" s="71" customFormat="1" ht="15.75" thickBot="1">
      <c r="A25" s="72" t="s">
        <v>64</v>
      </c>
      <c r="B25" s="73" t="s">
        <v>65</v>
      </c>
      <c r="C25" s="73" t="s">
        <v>66</v>
      </c>
      <c r="D25" s="73" t="s">
        <v>67</v>
      </c>
      <c r="E25" s="73" t="s">
        <v>68</v>
      </c>
      <c r="F25" s="78">
        <v>0.3</v>
      </c>
      <c r="G25" s="73"/>
      <c r="H25" s="49" t="s">
        <v>55</v>
      </c>
      <c r="I25" s="73" t="s">
        <v>69</v>
      </c>
      <c r="J25" s="73" t="s">
        <v>70</v>
      </c>
      <c r="K25" s="73" t="s">
        <v>71</v>
      </c>
      <c r="L25" s="73" t="s">
        <v>72</v>
      </c>
      <c r="M25" s="73" t="s">
        <v>73</v>
      </c>
      <c r="N25" s="73" t="s">
        <v>75</v>
      </c>
      <c r="O25" s="73" t="s">
        <v>74</v>
      </c>
      <c r="P25" s="23" t="s">
        <v>50</v>
      </c>
      <c r="Q25" s="31" t="s">
        <v>48</v>
      </c>
      <c r="R25" s="73" t="s">
        <v>77</v>
      </c>
      <c r="S25" s="30" t="s">
        <v>22</v>
      </c>
    </row>
    <row r="26" spans="1:19" ht="16.5" customHeight="1" thickBot="1">
      <c r="A26" s="32" t="s">
        <v>49</v>
      </c>
      <c r="B26" s="33"/>
      <c r="C26" s="33"/>
      <c r="D26" s="34"/>
      <c r="E26" s="35"/>
      <c r="F26" s="34">
        <f>F25</f>
        <v>0.3</v>
      </c>
      <c r="G26" s="34">
        <f>SUM(G25:G25)</f>
        <v>0</v>
      </c>
      <c r="H26" s="74"/>
      <c r="I26" s="36"/>
      <c r="J26" s="36"/>
      <c r="K26" s="36"/>
      <c r="L26" s="36"/>
      <c r="M26" s="75"/>
      <c r="N26" s="77"/>
      <c r="O26" s="76"/>
      <c r="P26" s="74"/>
      <c r="Q26" s="74"/>
      <c r="R26" s="36"/>
      <c r="S26" s="37"/>
    </row>
    <row r="27" spans="1:19" ht="16.5" customHeight="1">
      <c r="A27" s="103" t="s">
        <v>54</v>
      </c>
      <c r="B27" s="60">
        <v>65</v>
      </c>
      <c r="C27" s="60">
        <v>11</v>
      </c>
      <c r="D27" s="61">
        <v>6.9</v>
      </c>
      <c r="E27" s="62">
        <v>1</v>
      </c>
      <c r="F27" s="63">
        <v>1</v>
      </c>
      <c r="G27" s="64"/>
      <c r="H27" s="65" t="s">
        <v>55</v>
      </c>
      <c r="I27" s="60">
        <v>56</v>
      </c>
      <c r="J27" s="66">
        <v>0.9</v>
      </c>
      <c r="K27" s="67" t="s">
        <v>56</v>
      </c>
      <c r="L27" s="68">
        <v>23</v>
      </c>
      <c r="M27" s="68">
        <v>26</v>
      </c>
      <c r="N27" s="79">
        <v>425</v>
      </c>
      <c r="O27" s="69">
        <v>2</v>
      </c>
      <c r="P27" s="69" t="s">
        <v>50</v>
      </c>
      <c r="Q27" s="39" t="s">
        <v>48</v>
      </c>
      <c r="R27" s="69">
        <v>452</v>
      </c>
      <c r="S27" s="30" t="s">
        <v>22</v>
      </c>
    </row>
    <row r="28" spans="1:19" ht="16.5" customHeight="1">
      <c r="A28" s="104"/>
      <c r="B28" s="46">
        <v>65</v>
      </c>
      <c r="C28" s="46">
        <v>11</v>
      </c>
      <c r="D28" s="47">
        <v>6.9</v>
      </c>
      <c r="E28" s="25">
        <v>2</v>
      </c>
      <c r="F28" s="48">
        <v>0.9</v>
      </c>
      <c r="G28" s="24"/>
      <c r="H28" s="49" t="s">
        <v>55</v>
      </c>
      <c r="I28" s="46">
        <v>56</v>
      </c>
      <c r="J28" s="50">
        <v>0.9</v>
      </c>
      <c r="K28" s="51" t="s">
        <v>56</v>
      </c>
      <c r="L28" s="52">
        <v>23</v>
      </c>
      <c r="M28" s="52">
        <v>26</v>
      </c>
      <c r="N28" s="79">
        <v>425</v>
      </c>
      <c r="O28" s="23">
        <v>2</v>
      </c>
      <c r="P28" s="23" t="s">
        <v>50</v>
      </c>
      <c r="Q28" s="31" t="s">
        <v>48</v>
      </c>
      <c r="R28" s="23">
        <v>370</v>
      </c>
      <c r="S28" s="30" t="s">
        <v>22</v>
      </c>
    </row>
    <row r="29" spans="1:19" ht="16.5" customHeight="1">
      <c r="A29" s="104"/>
      <c r="B29" s="46">
        <v>65</v>
      </c>
      <c r="C29" s="46">
        <v>11</v>
      </c>
      <c r="D29" s="47">
        <v>6.9</v>
      </c>
      <c r="E29" s="25">
        <v>3</v>
      </c>
      <c r="F29" s="47">
        <v>0.8</v>
      </c>
      <c r="G29" s="24"/>
      <c r="H29" s="49" t="s">
        <v>55</v>
      </c>
      <c r="I29" s="46">
        <v>56</v>
      </c>
      <c r="J29" s="50">
        <v>0.9</v>
      </c>
      <c r="K29" s="51" t="s">
        <v>56</v>
      </c>
      <c r="L29" s="52">
        <v>23</v>
      </c>
      <c r="M29" s="52">
        <v>26</v>
      </c>
      <c r="N29" s="79">
        <v>425</v>
      </c>
      <c r="O29" s="23">
        <v>2</v>
      </c>
      <c r="P29" s="23" t="s">
        <v>50</v>
      </c>
      <c r="Q29" s="31" t="s">
        <v>48</v>
      </c>
      <c r="R29" s="23">
        <v>356</v>
      </c>
      <c r="S29" s="30" t="s">
        <v>22</v>
      </c>
    </row>
    <row r="30" spans="1:19" ht="16.5" customHeight="1" thickBot="1">
      <c r="A30" s="105"/>
      <c r="B30" s="46">
        <v>65</v>
      </c>
      <c r="C30" s="46">
        <v>4</v>
      </c>
      <c r="D30" s="47">
        <v>13</v>
      </c>
      <c r="E30" s="44">
        <v>1</v>
      </c>
      <c r="F30" s="47">
        <v>0.2</v>
      </c>
      <c r="G30" s="45"/>
      <c r="H30" s="49" t="s">
        <v>55</v>
      </c>
      <c r="I30" s="46">
        <v>48</v>
      </c>
      <c r="J30" s="50">
        <v>0.95</v>
      </c>
      <c r="K30" s="51" t="s">
        <v>56</v>
      </c>
      <c r="L30" s="52">
        <v>20</v>
      </c>
      <c r="M30" s="52">
        <v>24</v>
      </c>
      <c r="N30" s="80">
        <v>365</v>
      </c>
      <c r="O30" s="43">
        <v>2</v>
      </c>
      <c r="P30" s="43" t="s">
        <v>50</v>
      </c>
      <c r="Q30" s="41" t="s">
        <v>48</v>
      </c>
      <c r="R30" s="43">
        <v>370</v>
      </c>
      <c r="S30" s="40" t="s">
        <v>22</v>
      </c>
    </row>
    <row r="31" spans="1:19" ht="16.5" customHeight="1" thickBot="1">
      <c r="A31" s="32" t="s">
        <v>49</v>
      </c>
      <c r="B31" s="33"/>
      <c r="C31" s="33"/>
      <c r="D31" s="34"/>
      <c r="E31" s="35"/>
      <c r="F31" s="34">
        <f>SUM(F27:F30)</f>
        <v>2.9000000000000004</v>
      </c>
      <c r="G31" s="34">
        <f>SUM(G27:G30)</f>
        <v>0</v>
      </c>
      <c r="H31" s="36"/>
      <c r="I31" s="36"/>
      <c r="J31" s="36"/>
      <c r="K31" s="36"/>
      <c r="L31" s="36"/>
      <c r="M31" s="75"/>
      <c r="N31" s="77"/>
      <c r="O31" s="76"/>
      <c r="P31" s="36"/>
      <c r="Q31" s="36"/>
      <c r="R31" s="36"/>
      <c r="S31" s="37"/>
    </row>
    <row r="32" spans="1:19" ht="17.25" customHeight="1">
      <c r="A32" s="114" t="s">
        <v>57</v>
      </c>
      <c r="B32" s="46">
        <v>3</v>
      </c>
      <c r="C32" s="46">
        <v>25</v>
      </c>
      <c r="D32" s="47">
        <v>2.7</v>
      </c>
      <c r="E32" s="27">
        <v>1</v>
      </c>
      <c r="F32" s="47">
        <v>0.4</v>
      </c>
      <c r="G32" s="28"/>
      <c r="H32" s="51" t="s">
        <v>58</v>
      </c>
      <c r="I32" s="46">
        <v>61</v>
      </c>
      <c r="J32" s="50">
        <v>0.7</v>
      </c>
      <c r="K32" s="51" t="s">
        <v>56</v>
      </c>
      <c r="L32" s="52">
        <v>24</v>
      </c>
      <c r="M32" s="52">
        <v>26</v>
      </c>
      <c r="N32" s="81">
        <v>330</v>
      </c>
      <c r="O32" s="27">
        <v>3</v>
      </c>
      <c r="P32" s="26" t="s">
        <v>50</v>
      </c>
      <c r="Q32" s="31" t="s">
        <v>48</v>
      </c>
      <c r="R32" s="27">
        <v>333</v>
      </c>
      <c r="S32" s="30" t="s">
        <v>22</v>
      </c>
    </row>
    <row r="33" spans="1:19" ht="15" customHeight="1">
      <c r="A33" s="115"/>
      <c r="B33" s="46">
        <v>7</v>
      </c>
      <c r="C33" s="46">
        <v>18</v>
      </c>
      <c r="D33" s="47">
        <v>17</v>
      </c>
      <c r="E33" s="27">
        <v>2</v>
      </c>
      <c r="F33" s="47">
        <v>0.2</v>
      </c>
      <c r="G33" s="28"/>
      <c r="H33" s="51" t="s">
        <v>55</v>
      </c>
      <c r="I33" s="46">
        <v>57</v>
      </c>
      <c r="J33" s="50">
        <v>0.8</v>
      </c>
      <c r="K33" s="51" t="s">
        <v>56</v>
      </c>
      <c r="L33" s="52">
        <v>22</v>
      </c>
      <c r="M33" s="52">
        <v>26</v>
      </c>
      <c r="N33" s="82">
        <v>370</v>
      </c>
      <c r="O33" s="27">
        <v>2</v>
      </c>
      <c r="P33" s="26" t="s">
        <v>62</v>
      </c>
      <c r="Q33" s="31" t="s">
        <v>48</v>
      </c>
      <c r="R33" s="27">
        <v>395</v>
      </c>
      <c r="S33" s="30" t="s">
        <v>22</v>
      </c>
    </row>
    <row r="34" spans="1:19" ht="15.75" customHeight="1">
      <c r="A34" s="115"/>
      <c r="B34" s="46">
        <v>7</v>
      </c>
      <c r="C34" s="46">
        <v>18</v>
      </c>
      <c r="D34" s="47">
        <v>17</v>
      </c>
      <c r="E34" s="26">
        <v>3</v>
      </c>
      <c r="F34" s="47">
        <v>0.3</v>
      </c>
      <c r="G34" s="29"/>
      <c r="H34" s="51" t="s">
        <v>55</v>
      </c>
      <c r="I34" s="46">
        <v>57</v>
      </c>
      <c r="J34" s="50">
        <v>0.8</v>
      </c>
      <c r="K34" s="51" t="s">
        <v>56</v>
      </c>
      <c r="L34" s="52">
        <v>22</v>
      </c>
      <c r="M34" s="52">
        <v>26</v>
      </c>
      <c r="N34" s="82">
        <v>370</v>
      </c>
      <c r="O34" s="27">
        <v>2</v>
      </c>
      <c r="P34" s="26" t="s">
        <v>50</v>
      </c>
      <c r="Q34" s="31" t="s">
        <v>48</v>
      </c>
      <c r="R34" s="26">
        <v>397</v>
      </c>
      <c r="S34" s="30" t="s">
        <v>22</v>
      </c>
    </row>
    <row r="35" spans="1:19" ht="13.5" customHeight="1">
      <c r="A35" s="115"/>
      <c r="B35" s="46">
        <v>8</v>
      </c>
      <c r="C35" s="46">
        <v>12</v>
      </c>
      <c r="D35" s="47">
        <v>6.9</v>
      </c>
      <c r="E35" s="26">
        <v>6</v>
      </c>
      <c r="F35" s="47">
        <v>0.1</v>
      </c>
      <c r="G35" s="29"/>
      <c r="H35" s="51" t="s">
        <v>59</v>
      </c>
      <c r="I35" s="46">
        <v>52</v>
      </c>
      <c r="J35" s="50">
        <v>0.75</v>
      </c>
      <c r="K35" s="51" t="s">
        <v>56</v>
      </c>
      <c r="L35" s="52">
        <v>23</v>
      </c>
      <c r="M35" s="52">
        <v>26</v>
      </c>
      <c r="N35" s="82">
        <v>360</v>
      </c>
      <c r="O35" s="26">
        <v>2</v>
      </c>
      <c r="P35" s="26" t="s">
        <v>50</v>
      </c>
      <c r="Q35" s="41" t="s">
        <v>48</v>
      </c>
      <c r="R35" s="26">
        <v>500</v>
      </c>
      <c r="S35" s="30" t="s">
        <v>22</v>
      </c>
    </row>
    <row r="36" spans="1:19" ht="13.5" customHeight="1">
      <c r="A36" s="115"/>
      <c r="B36" s="53">
        <v>8</v>
      </c>
      <c r="C36" s="53">
        <v>19</v>
      </c>
      <c r="D36" s="54">
        <v>3.3</v>
      </c>
      <c r="E36" s="26">
        <v>1</v>
      </c>
      <c r="F36" s="55">
        <v>0.2</v>
      </c>
      <c r="G36" s="29"/>
      <c r="H36" s="52" t="s">
        <v>60</v>
      </c>
      <c r="I36" s="53">
        <v>50</v>
      </c>
      <c r="J36" s="56">
        <v>0.75</v>
      </c>
      <c r="K36" s="52">
        <v>2</v>
      </c>
      <c r="L36" s="52">
        <v>20</v>
      </c>
      <c r="M36" s="52">
        <v>22</v>
      </c>
      <c r="N36" s="82">
        <v>230</v>
      </c>
      <c r="O36" s="26">
        <v>2</v>
      </c>
      <c r="P36" s="26" t="s">
        <v>50</v>
      </c>
      <c r="Q36" s="31" t="s">
        <v>48</v>
      </c>
      <c r="R36" s="26">
        <v>390</v>
      </c>
      <c r="S36" s="30" t="s">
        <v>22</v>
      </c>
    </row>
    <row r="37" spans="1:19" ht="15" customHeight="1">
      <c r="A37" s="115"/>
      <c r="B37" s="46">
        <v>9</v>
      </c>
      <c r="C37" s="46">
        <v>5</v>
      </c>
      <c r="D37" s="47">
        <v>44.7</v>
      </c>
      <c r="E37" s="26">
        <v>3</v>
      </c>
      <c r="F37" s="47">
        <v>0.4</v>
      </c>
      <c r="G37" s="29"/>
      <c r="H37" s="51" t="s">
        <v>59</v>
      </c>
      <c r="I37" s="53">
        <v>49</v>
      </c>
      <c r="J37" s="56">
        <v>0.7</v>
      </c>
      <c r="K37" s="52" t="s">
        <v>56</v>
      </c>
      <c r="L37" s="52">
        <v>22</v>
      </c>
      <c r="M37" s="52">
        <v>24</v>
      </c>
      <c r="N37" s="82">
        <v>320</v>
      </c>
      <c r="O37" s="26">
        <v>2</v>
      </c>
      <c r="P37" s="26" t="s">
        <v>50</v>
      </c>
      <c r="Q37" s="31" t="s">
        <v>48</v>
      </c>
      <c r="R37" s="26">
        <v>433</v>
      </c>
      <c r="S37" s="30" t="s">
        <v>22</v>
      </c>
    </row>
    <row r="38" spans="1:19" ht="13.5" customHeight="1">
      <c r="A38" s="115"/>
      <c r="B38" s="53">
        <v>10</v>
      </c>
      <c r="C38" s="53">
        <v>1</v>
      </c>
      <c r="D38" s="54">
        <v>9.6</v>
      </c>
      <c r="E38" s="26">
        <v>3</v>
      </c>
      <c r="F38" s="54">
        <v>0.7</v>
      </c>
      <c r="G38" s="29"/>
      <c r="H38" s="51" t="s">
        <v>59</v>
      </c>
      <c r="I38" s="53">
        <v>47</v>
      </c>
      <c r="J38" s="56">
        <v>0.7</v>
      </c>
      <c r="K38" s="52" t="s">
        <v>56</v>
      </c>
      <c r="L38" s="52">
        <v>20</v>
      </c>
      <c r="M38" s="52">
        <v>24</v>
      </c>
      <c r="N38" s="82">
        <v>280</v>
      </c>
      <c r="O38" s="26">
        <v>2</v>
      </c>
      <c r="P38" s="26" t="s">
        <v>50</v>
      </c>
      <c r="Q38" s="31" t="s">
        <v>48</v>
      </c>
      <c r="R38" s="26">
        <v>524</v>
      </c>
      <c r="S38" s="30" t="s">
        <v>22</v>
      </c>
    </row>
    <row r="39" spans="1:19" ht="15.75" customHeight="1">
      <c r="A39" s="115"/>
      <c r="B39" s="46">
        <v>10</v>
      </c>
      <c r="C39" s="46">
        <v>2</v>
      </c>
      <c r="D39" s="47">
        <v>25</v>
      </c>
      <c r="E39" s="26">
        <v>3</v>
      </c>
      <c r="F39" s="47">
        <v>0.3</v>
      </c>
      <c r="G39" s="29"/>
      <c r="H39" s="51" t="s">
        <v>55</v>
      </c>
      <c r="I39" s="53">
        <v>51</v>
      </c>
      <c r="J39" s="56">
        <v>0.7</v>
      </c>
      <c r="K39" s="52">
        <v>1</v>
      </c>
      <c r="L39" s="52">
        <v>20</v>
      </c>
      <c r="M39" s="52">
        <v>24</v>
      </c>
      <c r="N39" s="82">
        <v>280</v>
      </c>
      <c r="O39" s="26">
        <v>2</v>
      </c>
      <c r="P39" s="26" t="s">
        <v>50</v>
      </c>
      <c r="Q39" s="41" t="s">
        <v>48</v>
      </c>
      <c r="R39" s="26">
        <v>463</v>
      </c>
      <c r="S39" s="30" t="s">
        <v>22</v>
      </c>
    </row>
    <row r="40" spans="1:19" ht="15" customHeight="1">
      <c r="A40" s="115"/>
      <c r="B40" s="46">
        <v>10</v>
      </c>
      <c r="C40" s="46">
        <v>2</v>
      </c>
      <c r="D40" s="47">
        <v>25</v>
      </c>
      <c r="E40" s="26">
        <v>4</v>
      </c>
      <c r="F40" s="47">
        <v>0.3</v>
      </c>
      <c r="G40" s="29"/>
      <c r="H40" s="51" t="s">
        <v>55</v>
      </c>
      <c r="I40" s="53">
        <v>51</v>
      </c>
      <c r="J40" s="56">
        <v>0.7</v>
      </c>
      <c r="K40" s="52">
        <v>1</v>
      </c>
      <c r="L40" s="52">
        <v>20</v>
      </c>
      <c r="M40" s="52">
        <v>24</v>
      </c>
      <c r="N40" s="82">
        <v>280</v>
      </c>
      <c r="O40" s="26">
        <v>2</v>
      </c>
      <c r="P40" s="26" t="s">
        <v>50</v>
      </c>
      <c r="Q40" s="31" t="s">
        <v>48</v>
      </c>
      <c r="R40" s="26">
        <v>527</v>
      </c>
      <c r="S40" s="30" t="s">
        <v>22</v>
      </c>
    </row>
    <row r="41" spans="1:19" ht="15" customHeight="1">
      <c r="A41" s="115"/>
      <c r="B41" s="46">
        <v>10</v>
      </c>
      <c r="C41" s="46">
        <v>4</v>
      </c>
      <c r="D41" s="47">
        <v>7.1</v>
      </c>
      <c r="E41" s="26">
        <v>2</v>
      </c>
      <c r="F41" s="47">
        <v>0.3</v>
      </c>
      <c r="G41" s="29"/>
      <c r="H41" s="51" t="s">
        <v>61</v>
      </c>
      <c r="I41" s="53">
        <v>60</v>
      </c>
      <c r="J41" s="56">
        <v>0.6</v>
      </c>
      <c r="K41" s="52">
        <v>1</v>
      </c>
      <c r="L41" s="52">
        <v>20</v>
      </c>
      <c r="M41" s="52">
        <v>28</v>
      </c>
      <c r="N41" s="82">
        <v>240</v>
      </c>
      <c r="O41" s="26">
        <v>2</v>
      </c>
      <c r="P41" s="26" t="s">
        <v>50</v>
      </c>
      <c r="Q41" s="31" t="s">
        <v>48</v>
      </c>
      <c r="R41" s="26">
        <v>370</v>
      </c>
      <c r="S41" s="30" t="s">
        <v>22</v>
      </c>
    </row>
    <row r="42" spans="1:19" ht="15" customHeight="1">
      <c r="A42" s="115"/>
      <c r="B42" s="46">
        <v>10</v>
      </c>
      <c r="C42" s="46">
        <v>10</v>
      </c>
      <c r="D42" s="47">
        <v>13.6</v>
      </c>
      <c r="E42" s="26">
        <v>3</v>
      </c>
      <c r="F42" s="47">
        <v>0.4</v>
      </c>
      <c r="G42" s="29"/>
      <c r="H42" s="51" t="s">
        <v>55</v>
      </c>
      <c r="I42" s="53">
        <v>48</v>
      </c>
      <c r="J42" s="56">
        <v>0.85</v>
      </c>
      <c r="K42" s="52" t="s">
        <v>56</v>
      </c>
      <c r="L42" s="52">
        <v>20</v>
      </c>
      <c r="M42" s="52">
        <v>22</v>
      </c>
      <c r="N42" s="82">
        <v>340</v>
      </c>
      <c r="O42" s="26">
        <v>2</v>
      </c>
      <c r="P42" s="26" t="s">
        <v>50</v>
      </c>
      <c r="Q42" s="31" t="s">
        <v>48</v>
      </c>
      <c r="R42" s="26">
        <v>300</v>
      </c>
      <c r="S42" s="30" t="s">
        <v>22</v>
      </c>
    </row>
    <row r="43" spans="1:19" ht="15" customHeight="1" thickBot="1">
      <c r="A43" s="115"/>
      <c r="B43" s="46">
        <v>10</v>
      </c>
      <c r="C43" s="46">
        <v>10</v>
      </c>
      <c r="D43" s="47">
        <v>13.6</v>
      </c>
      <c r="E43" s="26">
        <v>4</v>
      </c>
      <c r="F43" s="47">
        <v>0.2</v>
      </c>
      <c r="G43" s="29"/>
      <c r="H43" s="51" t="s">
        <v>55</v>
      </c>
      <c r="I43" s="53">
        <v>48</v>
      </c>
      <c r="J43" s="56">
        <v>0.85</v>
      </c>
      <c r="K43" s="52" t="s">
        <v>56</v>
      </c>
      <c r="L43" s="52">
        <v>20</v>
      </c>
      <c r="M43" s="52">
        <v>22</v>
      </c>
      <c r="N43" s="82">
        <v>340</v>
      </c>
      <c r="O43" s="26">
        <v>2</v>
      </c>
      <c r="P43" s="26" t="s">
        <v>50</v>
      </c>
      <c r="Q43" s="41" t="s">
        <v>48</v>
      </c>
      <c r="R43" s="26">
        <v>375</v>
      </c>
      <c r="S43" s="30" t="s">
        <v>22</v>
      </c>
    </row>
    <row r="44" spans="1:19" ht="15" customHeight="1" thickBot="1">
      <c r="A44" s="32" t="s">
        <v>49</v>
      </c>
      <c r="B44" s="33"/>
      <c r="C44" s="33"/>
      <c r="D44" s="34"/>
      <c r="E44" s="35"/>
      <c r="F44" s="34">
        <f>SUM(F32:F43)</f>
        <v>3.7999999999999994</v>
      </c>
      <c r="G44" s="34">
        <f>SUM(G32:G43)</f>
        <v>0</v>
      </c>
      <c r="H44" s="36"/>
      <c r="I44" s="36"/>
      <c r="J44" s="36"/>
      <c r="K44" s="36"/>
      <c r="L44" s="36"/>
      <c r="M44" s="75"/>
      <c r="N44" s="77"/>
      <c r="O44" s="76"/>
      <c r="P44" s="36"/>
      <c r="Q44" s="36"/>
      <c r="R44" s="36"/>
      <c r="S44" s="37"/>
    </row>
    <row r="45" spans="1:19" ht="15" customHeight="1">
      <c r="A45" s="114" t="s">
        <v>63</v>
      </c>
      <c r="B45" s="53">
        <v>34</v>
      </c>
      <c r="C45" s="53">
        <v>1</v>
      </c>
      <c r="D45" s="54">
        <v>3.9</v>
      </c>
      <c r="E45" s="26">
        <v>1</v>
      </c>
      <c r="F45" s="55">
        <v>0.3</v>
      </c>
      <c r="G45" s="38">
        <v>0.3</v>
      </c>
      <c r="H45" s="52" t="s">
        <v>55</v>
      </c>
      <c r="I45" s="53">
        <v>56</v>
      </c>
      <c r="J45" s="56">
        <v>0.7</v>
      </c>
      <c r="K45" s="52">
        <v>1</v>
      </c>
      <c r="L45" s="52">
        <v>21</v>
      </c>
      <c r="M45" s="52">
        <v>24</v>
      </c>
      <c r="N45" s="81">
        <v>300</v>
      </c>
      <c r="O45" s="26">
        <v>4</v>
      </c>
      <c r="P45" s="26" t="s">
        <v>50</v>
      </c>
      <c r="Q45" s="41" t="s">
        <v>48</v>
      </c>
      <c r="R45" s="42">
        <v>170</v>
      </c>
      <c r="S45" s="26" t="s">
        <v>22</v>
      </c>
    </row>
    <row r="46" spans="1:19" ht="15" customHeight="1">
      <c r="A46" s="115"/>
      <c r="B46" s="53">
        <v>37</v>
      </c>
      <c r="C46" s="53">
        <v>8</v>
      </c>
      <c r="D46" s="54">
        <v>22</v>
      </c>
      <c r="E46" s="26">
        <v>2</v>
      </c>
      <c r="F46" s="55">
        <v>0.2</v>
      </c>
      <c r="G46" s="38"/>
      <c r="H46" s="52" t="s">
        <v>55</v>
      </c>
      <c r="I46" s="53">
        <v>44</v>
      </c>
      <c r="J46" s="56">
        <v>0.8</v>
      </c>
      <c r="K46" s="52">
        <v>1</v>
      </c>
      <c r="L46" s="52">
        <v>17</v>
      </c>
      <c r="M46" s="52">
        <v>20</v>
      </c>
      <c r="N46" s="82">
        <v>270</v>
      </c>
      <c r="O46" s="26">
        <v>4</v>
      </c>
      <c r="P46" s="26" t="s">
        <v>50</v>
      </c>
      <c r="Q46" s="41" t="s">
        <v>48</v>
      </c>
      <c r="R46" s="42">
        <v>260</v>
      </c>
      <c r="S46" s="26" t="s">
        <v>22</v>
      </c>
    </row>
    <row r="47" spans="1:19" ht="15" customHeight="1">
      <c r="A47" s="115"/>
      <c r="B47" s="53">
        <v>45</v>
      </c>
      <c r="C47" s="53">
        <v>2</v>
      </c>
      <c r="D47" s="54">
        <v>19</v>
      </c>
      <c r="E47" s="26">
        <v>4</v>
      </c>
      <c r="F47" s="55">
        <v>0.2</v>
      </c>
      <c r="G47" s="38"/>
      <c r="H47" s="52" t="s">
        <v>55</v>
      </c>
      <c r="I47" s="53">
        <v>46</v>
      </c>
      <c r="J47" s="56">
        <v>0.7</v>
      </c>
      <c r="K47" s="52" t="s">
        <v>56</v>
      </c>
      <c r="L47" s="52">
        <v>19</v>
      </c>
      <c r="M47" s="52">
        <v>24</v>
      </c>
      <c r="N47" s="82">
        <v>270</v>
      </c>
      <c r="O47" s="26">
        <v>4</v>
      </c>
      <c r="P47" s="26" t="s">
        <v>50</v>
      </c>
      <c r="Q47" s="41" t="s">
        <v>48</v>
      </c>
      <c r="R47" s="42">
        <v>480</v>
      </c>
      <c r="S47" s="26" t="s">
        <v>22</v>
      </c>
    </row>
    <row r="48" spans="1:19" ht="15" customHeight="1" thickBot="1">
      <c r="A48" s="116"/>
      <c r="B48" s="53">
        <v>79</v>
      </c>
      <c r="C48" s="53">
        <v>4</v>
      </c>
      <c r="D48" s="54">
        <v>21</v>
      </c>
      <c r="E48" s="26">
        <v>3</v>
      </c>
      <c r="F48" s="55">
        <v>0.4</v>
      </c>
      <c r="G48" s="38"/>
      <c r="H48" s="52" t="s">
        <v>55</v>
      </c>
      <c r="I48" s="53">
        <v>46</v>
      </c>
      <c r="J48" s="56">
        <v>0.75</v>
      </c>
      <c r="K48" s="52" t="s">
        <v>56</v>
      </c>
      <c r="L48" s="52">
        <v>20</v>
      </c>
      <c r="M48" s="52">
        <v>24</v>
      </c>
      <c r="N48" s="83">
        <v>300</v>
      </c>
      <c r="O48" s="26">
        <v>4</v>
      </c>
      <c r="P48" s="26" t="s">
        <v>50</v>
      </c>
      <c r="Q48" s="41" t="s">
        <v>48</v>
      </c>
      <c r="R48" s="42">
        <v>380</v>
      </c>
      <c r="S48" s="26" t="s">
        <v>22</v>
      </c>
    </row>
    <row r="49" spans="1:19" ht="15" customHeight="1" thickBot="1">
      <c r="A49" s="32" t="s">
        <v>49</v>
      </c>
      <c r="B49" s="33"/>
      <c r="C49" s="33"/>
      <c r="D49" s="34"/>
      <c r="E49" s="35"/>
      <c r="F49" s="34">
        <f>SUM(F45:F48)</f>
        <v>1.1</v>
      </c>
      <c r="G49" s="34">
        <f>SUM(G45:G48)</f>
        <v>0.3</v>
      </c>
      <c r="H49" s="36"/>
      <c r="I49" s="36"/>
      <c r="J49" s="36"/>
      <c r="K49" s="36"/>
      <c r="L49" s="36"/>
      <c r="M49" s="75"/>
      <c r="N49" s="77"/>
      <c r="O49" s="76"/>
      <c r="P49" s="36"/>
      <c r="Q49" s="36"/>
      <c r="R49" s="36"/>
      <c r="S49" s="37"/>
    </row>
    <row r="50" spans="1:19" ht="15" customHeight="1" thickBot="1">
      <c r="A50" s="100" t="s">
        <v>51</v>
      </c>
      <c r="B50" s="101"/>
      <c r="C50" s="101"/>
      <c r="D50" s="102"/>
      <c r="E50" s="10"/>
      <c r="F50" s="11">
        <f>SUM(F49,F44,F31,F26)</f>
        <v>8.1</v>
      </c>
      <c r="G50" s="11">
        <f>SUM(G49,G44,G31)</f>
        <v>0.3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7"/>
    </row>
    <row r="51" spans="1:19" ht="12.75">
      <c r="A51" s="111" t="s">
        <v>24</v>
      </c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</row>
    <row r="53" spans="1:18" ht="6.75" customHeight="1">
      <c r="A53" s="8"/>
      <c r="B53" s="8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8"/>
    </row>
    <row r="54" spans="1:18" ht="15.75" customHeight="1">
      <c r="A54" s="8"/>
      <c r="B54" s="88" t="s">
        <v>76</v>
      </c>
      <c r="C54" s="88"/>
      <c r="D54" s="88"/>
      <c r="E54" s="88"/>
      <c r="F54" s="88"/>
      <c r="G54" s="88"/>
      <c r="H54" s="5"/>
      <c r="I54" s="112" t="s">
        <v>27</v>
      </c>
      <c r="J54" s="112"/>
      <c r="K54" s="112"/>
      <c r="L54" s="112"/>
      <c r="M54" s="5"/>
      <c r="N54" s="5"/>
      <c r="O54" s="88" t="s">
        <v>78</v>
      </c>
      <c r="P54" s="88"/>
      <c r="Q54" s="88"/>
      <c r="R54" s="8"/>
    </row>
    <row r="55" spans="1:18" ht="10.5" customHeight="1">
      <c r="A55" s="8"/>
      <c r="B55" s="113" t="s">
        <v>25</v>
      </c>
      <c r="C55" s="113"/>
      <c r="D55" s="113"/>
      <c r="E55" s="113"/>
      <c r="F55" s="113"/>
      <c r="G55" s="113"/>
      <c r="H55" s="9"/>
      <c r="I55" s="113" t="s">
        <v>26</v>
      </c>
      <c r="J55" s="113"/>
      <c r="K55" s="113"/>
      <c r="L55" s="113"/>
      <c r="M55" s="9"/>
      <c r="N55" s="9"/>
      <c r="O55" s="113" t="s">
        <v>28</v>
      </c>
      <c r="P55" s="113"/>
      <c r="Q55" s="113"/>
      <c r="R55" s="8"/>
    </row>
    <row r="56" spans="1:18" ht="1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</row>
    <row r="57" spans="1:18" ht="1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</row>
    <row r="58" spans="1:18" ht="12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</row>
    <row r="59" spans="1:18" ht="12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</row>
    <row r="60" spans="1:18" ht="12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</row>
    <row r="61" spans="1:18" ht="12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</row>
    <row r="62" spans="1:18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</row>
  </sheetData>
  <sheetProtection/>
  <mergeCells count="48">
    <mergeCell ref="A51:S51"/>
    <mergeCell ref="A17:S17"/>
    <mergeCell ref="I54:L54"/>
    <mergeCell ref="I55:L55"/>
    <mergeCell ref="O54:Q54"/>
    <mergeCell ref="O55:Q55"/>
    <mergeCell ref="B54:G54"/>
    <mergeCell ref="B55:G55"/>
    <mergeCell ref="A32:A43"/>
    <mergeCell ref="A45:A48"/>
    <mergeCell ref="A2:F2"/>
    <mergeCell ref="M2:Q2"/>
    <mergeCell ref="Q22:Q23"/>
    <mergeCell ref="R22:R23"/>
    <mergeCell ref="E22:E23"/>
    <mergeCell ref="H22:N22"/>
    <mergeCell ref="A5:G5"/>
    <mergeCell ref="N5:S5"/>
    <mergeCell ref="A6:G6"/>
    <mergeCell ref="N6:S6"/>
    <mergeCell ref="A7:G7"/>
    <mergeCell ref="N7:S7"/>
    <mergeCell ref="P22:P23"/>
    <mergeCell ref="A50:D50"/>
    <mergeCell ref="N12:S12"/>
    <mergeCell ref="N13:S13"/>
    <mergeCell ref="A8:G8"/>
    <mergeCell ref="C22:C23"/>
    <mergeCell ref="A27:A30"/>
    <mergeCell ref="A11:G11"/>
    <mergeCell ref="A22:A23"/>
    <mergeCell ref="B22:B23"/>
    <mergeCell ref="N8:S8"/>
    <mergeCell ref="N9:S9"/>
    <mergeCell ref="A10:G10"/>
    <mergeCell ref="N10:S10"/>
    <mergeCell ref="S22:S23"/>
    <mergeCell ref="N11:S11"/>
    <mergeCell ref="G2:J2"/>
    <mergeCell ref="O22:O23"/>
    <mergeCell ref="A16:S16"/>
    <mergeCell ref="A18:S18"/>
    <mergeCell ref="F22:G22"/>
    <mergeCell ref="D22:D23"/>
    <mergeCell ref="A19:S19"/>
    <mergeCell ref="A3:G3"/>
    <mergeCell ref="N3:R3"/>
    <mergeCell ref="A4:F4"/>
  </mergeCells>
  <printOptions/>
  <pageMargins left="0.2" right="0.2" top="0.1968503937007874" bottom="0.1968503937007874" header="0.2" footer="0.21"/>
  <pageSetup fitToHeight="0" fitToWidth="0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ohorona</cp:lastModifiedBy>
  <cp:lastPrinted>2018-01-29T06:37:27Z</cp:lastPrinted>
  <dcterms:created xsi:type="dcterms:W3CDTF">2017-07-26T10:58:12Z</dcterms:created>
  <dcterms:modified xsi:type="dcterms:W3CDTF">2018-02-28T13:41:47Z</dcterms:modified>
  <cp:category/>
  <cp:version/>
  <cp:contentType/>
  <cp:contentStatus/>
</cp:coreProperties>
</file>