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.IFERROR" hidden="1">#NAME?</definedName>
    <definedName name="_xlnm.Print_Area" localSheetId="0">'Лист1'!$A$1:$S$78</definedName>
  </definedNames>
  <calcPr fullCalcOnLoad="1"/>
</workbook>
</file>

<file path=xl/sharedStrings.xml><?xml version="1.0" encoding="utf-8"?>
<sst xmlns="http://schemas.openxmlformats.org/spreadsheetml/2006/main" count="220" uniqueCount="85">
  <si>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</si>
  <si>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</si>
  <si>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</si>
  <si>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</si>
  <si>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</si>
  <si>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</si>
  <si>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</si>
  <si>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</si>
  <si>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</si>
  <si>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</si>
  <si>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</si>
  <si>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</si>
  <si>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</si>
  <si>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</si>
  <si>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</si>
  <si>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</si>
  <si>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</si>
  <si>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</si>
  <si>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</si>
  <si>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</si>
  <si>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</si>
  <si>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</si>
  <si>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</si>
  <si>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</si>
  <si>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</si>
  <si>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</si>
  <si>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</si>
  <si>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</si>
  <si>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</si>
  <si>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</si>
  <si>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</si>
  <si>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</si>
  <si>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</si>
  <si>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</si>
  <si>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</si>
  <si>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</si>
  <si>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</si>
  <si>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</si>
  <si>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</si>
  <si>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</si>
  <si>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</si>
  <si>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</si>
  <si>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</si>
  <si>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</si>
  <si>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</si>
  <si>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Всього СРС:</t>
  </si>
  <si>
    <t>Рівненського ОУЛМГ</t>
  </si>
  <si>
    <t>заходів з поліпшення санітарного стану лісів на 2019 рік</t>
  </si>
  <si>
    <t>Примітка: Пониження РГВ - пониження рівня грунтових вод; КВШ - комплекс вторинних шкідників</t>
  </si>
  <si>
    <t>Державне підприємство "Рафалівське лісове господарство"</t>
  </si>
  <si>
    <t>Директор ДП "Рафалівське ЛГ"</t>
  </si>
  <si>
    <t>М.С. Гура</t>
  </si>
  <si>
    <t>Разом по ДП "Рафалівське ЛГ" СРС:</t>
  </si>
  <si>
    <t>Полицьке</t>
  </si>
  <si>
    <t>10Сз</t>
  </si>
  <si>
    <t>10Сзк</t>
  </si>
  <si>
    <t>10Сз+Бп</t>
  </si>
  <si>
    <t>1А</t>
  </si>
  <si>
    <t>СРС</t>
  </si>
  <si>
    <t>КВШ, Пониження РГВ</t>
  </si>
  <si>
    <t>Коренева губка, КВШ</t>
  </si>
  <si>
    <t>Любахівське</t>
  </si>
  <si>
    <t>9Сз1Бп</t>
  </si>
  <si>
    <t>Озерецьке</t>
  </si>
  <si>
    <t>Сопачівське</t>
  </si>
  <si>
    <t>Мульчицьке</t>
  </si>
  <si>
    <t>лісовпорядкуванням не виявлено</t>
  </si>
  <si>
    <t>10Сз+Дз</t>
  </si>
  <si>
    <t>8Сз2Бп</t>
  </si>
  <si>
    <t>Рафалівське</t>
  </si>
  <si>
    <t>Собіщицьке</t>
  </si>
  <si>
    <t>7Сз2Ос1Бп+Дз+Гз</t>
  </si>
  <si>
    <t>9Сзк1Бп</t>
  </si>
  <si>
    <t>7Сз3Бп(47)+Бп(66)</t>
  </si>
  <si>
    <t>7Сз3Бп</t>
  </si>
  <si>
    <t>8Сз1Бп1Влч</t>
  </si>
  <si>
    <t>8Сз(83)2Сз(73)</t>
  </si>
  <si>
    <t>8Сз1Сб1Бп</t>
  </si>
  <si>
    <t>10Сз+Сб+Бп</t>
  </si>
  <si>
    <t>9Сз(61)1Сз(88)+Бп</t>
  </si>
  <si>
    <t>8Яле2Сз+Влч+Бп</t>
  </si>
  <si>
    <t>Пожежа мин. років</t>
  </si>
  <si>
    <t>Незаконний видобуток бурштину</t>
  </si>
  <si>
    <t>Вітровал, бурелом</t>
  </si>
  <si>
    <t xml:space="preserve"> Комплекс еколого-кліматичних факторів, КВШ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</si>
</sst>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0"/>
    <numFmt numFmtId="211" formatCode="0.0000"/>
    <numFmt numFmtId="212" formatCode="_(* #,##0.0_);_(* \(#,##0.0\);_(* &quot;-&quot;??_);_(@_)"/>
  </numFmts>
  <fonts count="5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9" fontId="6" fillId="0" borderId="11" xfId="0" applyNumberFormat="1" applyFont="1" applyFill="1" applyBorder="1" applyAlignment="1">
      <alignment horizontal="center" vertical="center" wrapText="1"/>
    </xf>
    <xf numFmtId="209" fontId="8" fillId="0" borderId="11" xfId="0" applyNumberFormat="1" applyFont="1" applyBorder="1" applyAlignment="1">
      <alignment horizontal="center" vertical="center" wrapText="1"/>
    </xf>
    <xf numFmtId="209" fontId="8" fillId="0" borderId="12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9" fontId="2" fillId="0" borderId="14" xfId="0" applyNumberFormat="1" applyFont="1" applyBorder="1" applyAlignment="1">
      <alignment horizontal="center" wrapText="1"/>
    </xf>
    <xf numFmtId="209" fontId="6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209" fontId="8" fillId="0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09" fontId="6" fillId="34" borderId="12" xfId="0" applyNumberFormat="1" applyFont="1" applyFill="1" applyBorder="1" applyAlignment="1">
      <alignment horizontal="center" vertical="center" wrapText="1"/>
    </xf>
    <xf numFmtId="209" fontId="6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09" fontId="6" fillId="0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209" fontId="8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209" fontId="8" fillId="0" borderId="11" xfId="0" applyNumberFormat="1" applyFont="1" applyFill="1" applyBorder="1" applyAlignment="1">
      <alignment horizontal="center" vertical="center" wrapText="1"/>
    </xf>
    <xf numFmtId="209" fontId="8" fillId="0" borderId="15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209" fontId="6" fillId="33" borderId="1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09" fontId="8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209" fontId="6" fillId="34" borderId="15" xfId="0" applyNumberFormat="1" applyFont="1" applyFill="1" applyBorder="1" applyAlignment="1">
      <alignment horizontal="center" vertical="center" wrapText="1"/>
    </xf>
    <xf numFmtId="20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wrapText="1"/>
    </xf>
    <xf numFmtId="0" fontId="8" fillId="34" borderId="11" xfId="33" applyNumberFormat="1" applyFont="1" applyFill="1" applyBorder="1" applyAlignment="1" applyProtection="1">
      <alignment horizontal="center" vertical="center" wrapText="1"/>
      <protection/>
    </xf>
    <xf numFmtId="209" fontId="7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209" fontId="16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209" fontId="16" fillId="0" borderId="16" xfId="0" applyNumberFormat="1" applyFont="1" applyFill="1" applyBorder="1" applyAlignment="1">
      <alignment horizontal="center" vertical="center" wrapText="1"/>
    </xf>
    <xf numFmtId="209" fontId="7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09" fontId="8" fillId="34" borderId="15" xfId="0" applyNumberFormat="1" applyFont="1" applyFill="1" applyBorder="1" applyAlignment="1">
      <alignment horizontal="center" vertical="center" wrapText="1"/>
    </xf>
    <xf numFmtId="0" fontId="8" fillId="34" borderId="15" xfId="33" applyNumberFormat="1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/>
    </xf>
    <xf numFmtId="0" fontId="16" fillId="34" borderId="16" xfId="33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09" fontId="8" fillId="34" borderId="12" xfId="0" applyNumberFormat="1" applyFont="1" applyFill="1" applyBorder="1" applyAlignment="1">
      <alignment horizontal="center" vertical="center" wrapText="1"/>
    </xf>
    <xf numFmtId="0" fontId="8" fillId="34" borderId="12" xfId="33" applyNumberFormat="1" applyFont="1" applyFill="1" applyBorder="1" applyAlignment="1" applyProtection="1">
      <alignment horizontal="center" vertical="center" wrapText="1"/>
      <protection/>
    </xf>
    <xf numFmtId="20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16" fillId="34" borderId="18" xfId="33" applyNumberFormat="1" applyFont="1" applyFill="1" applyBorder="1" applyAlignment="1" applyProtection="1">
      <alignment vertical="center" wrapText="1"/>
      <protection/>
    </xf>
    <xf numFmtId="0" fontId="16" fillId="34" borderId="18" xfId="33" applyNumberFormat="1" applyFont="1" applyFill="1" applyBorder="1" applyAlignment="1" applyProtection="1">
      <alignment horizontal="center" vertical="center" wrapText="1"/>
      <protection/>
    </xf>
    <xf numFmtId="209" fontId="6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6" fillId="34" borderId="21" xfId="0" applyNumberFormat="1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09" fontId="6" fillId="0" borderId="22" xfId="0" applyNumberFormat="1" applyFont="1" applyBorder="1" applyAlignment="1">
      <alignment horizontal="center" vertical="center" wrapText="1"/>
    </xf>
    <xf numFmtId="209" fontId="6" fillId="33" borderId="22" xfId="0" applyNumberFormat="1" applyFont="1" applyFill="1" applyBorder="1" applyAlignment="1">
      <alignment horizontal="center" vertical="center" wrapText="1"/>
    </xf>
    <xf numFmtId="209" fontId="6" fillId="34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34" borderId="22" xfId="33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vertical="center" wrapText="1"/>
    </xf>
    <xf numFmtId="0" fontId="8" fillId="34" borderId="23" xfId="33" applyNumberFormat="1" applyFont="1" applyFill="1" applyBorder="1" applyAlignment="1" applyProtection="1">
      <alignment horizontal="center" vertical="center" wrapText="1"/>
      <protection/>
    </xf>
    <xf numFmtId="49" fontId="6" fillId="34" borderId="24" xfId="0" applyNumberFormat="1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4" borderId="25" xfId="33" applyNumberFormat="1" applyFont="1" applyFill="1" applyBorder="1" applyAlignment="1" applyProtection="1">
      <alignment horizontal="center" vertical="center" wrapText="1"/>
      <protection/>
    </xf>
    <xf numFmtId="0" fontId="8" fillId="34" borderId="24" xfId="33" applyNumberFormat="1" applyFont="1" applyFill="1" applyBorder="1" applyAlignment="1" applyProtection="1">
      <alignment horizontal="center" vertical="center" wrapText="1"/>
      <protection/>
    </xf>
    <xf numFmtId="2" fontId="8" fillId="34" borderId="15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vertical="center" wrapText="1"/>
    </xf>
    <xf numFmtId="0" fontId="7" fillId="34" borderId="27" xfId="0" applyFont="1" applyFill="1" applyBorder="1" applyAlignment="1">
      <alignment vertical="center" wrapText="1"/>
    </xf>
    <xf numFmtId="0" fontId="14" fillId="34" borderId="27" xfId="0" applyFont="1" applyFill="1" applyBorder="1" applyAlignment="1">
      <alignment horizontal="center" vertical="center" wrapText="1"/>
    </xf>
    <xf numFmtId="209" fontId="7" fillId="34" borderId="27" xfId="0" applyNumberFormat="1" applyFont="1" applyFill="1" applyBorder="1" applyAlignment="1" applyProtection="1">
      <alignment horizontal="center" vertical="center" wrapText="1"/>
      <protection/>
    </xf>
    <xf numFmtId="0" fontId="13" fillId="34" borderId="27" xfId="0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209" fontId="6" fillId="34" borderId="12" xfId="0" applyNumberFormat="1" applyFont="1" applyFill="1" applyBorder="1" applyAlignment="1">
      <alignment horizontal="center" vertical="center" wrapText="1"/>
    </xf>
    <xf numFmtId="49" fontId="1" fillId="34" borderId="18" xfId="0" applyNumberFormat="1" applyFont="1" applyFill="1" applyBorder="1" applyAlignment="1">
      <alignment vertical="center" textRotation="90" wrapText="1"/>
    </xf>
    <xf numFmtId="0" fontId="6" fillId="34" borderId="11" xfId="33" applyNumberFormat="1" applyFont="1" applyFill="1" applyBorder="1" applyAlignment="1" applyProtection="1">
      <alignment horizontal="center" vertical="center" wrapText="1"/>
      <protection/>
    </xf>
    <xf numFmtId="0" fontId="6" fillId="34" borderId="15" xfId="33" applyNumberFormat="1" applyFont="1" applyFill="1" applyBorder="1" applyAlignment="1" applyProtection="1">
      <alignment horizontal="center" vertical="center" wrapText="1"/>
      <protection/>
    </xf>
    <xf numFmtId="0" fontId="6" fillId="34" borderId="22" xfId="0" applyNumberFormat="1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wrapText="1"/>
    </xf>
    <xf numFmtId="0" fontId="7" fillId="34" borderId="18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0" borderId="28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textRotation="90" wrapText="1"/>
    </xf>
    <xf numFmtId="49" fontId="8" fillId="33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6" fillId="34" borderId="15" xfId="33" applyNumberFormat="1" applyFont="1" applyFill="1" applyBorder="1" applyAlignment="1" applyProtection="1">
      <alignment horizontal="center" vertical="center" wrapText="1"/>
      <protection/>
    </xf>
    <xf numFmtId="0" fontId="6" fillId="34" borderId="12" xfId="33" applyNumberFormat="1" applyFont="1" applyFill="1" applyBorder="1" applyAlignment="1" applyProtection="1">
      <alignment horizontal="center" vertical="center" wrapText="1"/>
      <protection/>
    </xf>
    <xf numFmtId="49" fontId="18" fillId="34" borderId="30" xfId="0" applyNumberFormat="1" applyFont="1" applyFill="1" applyBorder="1" applyAlignment="1">
      <alignment horizontal="center" vertical="center" textRotation="90" wrapText="1"/>
    </xf>
    <xf numFmtId="49" fontId="18" fillId="34" borderId="31" xfId="0" applyNumberFormat="1" applyFont="1" applyFill="1" applyBorder="1" applyAlignment="1">
      <alignment horizontal="center" vertical="center" textRotation="90" wrapText="1"/>
    </xf>
    <xf numFmtId="49" fontId="18" fillId="34" borderId="32" xfId="0" applyNumberFormat="1" applyFont="1" applyFill="1" applyBorder="1" applyAlignment="1">
      <alignment horizontal="center" vertical="center" textRotation="90" wrapText="1"/>
    </xf>
    <xf numFmtId="49" fontId="18" fillId="34" borderId="33" xfId="0" applyNumberFormat="1" applyFont="1" applyFill="1" applyBorder="1" applyAlignment="1">
      <alignment horizontal="center" vertical="center" textRotation="90" wrapText="1"/>
    </xf>
    <xf numFmtId="49" fontId="18" fillId="34" borderId="34" xfId="0" applyNumberFormat="1" applyFont="1" applyFill="1" applyBorder="1" applyAlignment="1">
      <alignment horizontal="center" vertical="center" textRotation="90" wrapText="1"/>
    </xf>
    <xf numFmtId="209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09" fontId="6" fillId="34" borderId="15" xfId="0" applyNumberFormat="1" applyFont="1" applyFill="1" applyBorder="1" applyAlignment="1">
      <alignment horizontal="center" vertical="center" wrapText="1"/>
    </xf>
    <xf numFmtId="209" fontId="6" fillId="34" borderId="12" xfId="0" applyNumberFormat="1" applyFont="1" applyFill="1" applyBorder="1" applyAlignment="1">
      <alignment horizontal="center" vertical="center" wrapText="1"/>
    </xf>
    <xf numFmtId="0" fontId="8" fillId="34" borderId="15" xfId="33" applyNumberFormat="1" applyFont="1" applyFill="1" applyBorder="1" applyAlignment="1" applyProtection="1">
      <alignment horizontal="center" vertical="center" wrapText="1"/>
      <protection/>
    </xf>
    <xf numFmtId="0" fontId="8" fillId="34" borderId="12" xfId="33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SheetLayoutView="100" zoomScalePageLayoutView="0" workbookViewId="0" topLeftCell="A52">
      <selection activeCell="F36" sqref="F36"/>
    </sheetView>
  </sheetViews>
  <sheetFormatPr defaultColWidth="9.00390625" defaultRowHeight="12.75"/>
  <cols>
    <col min="1" max="1" width="16.875" style="0" customWidth="1"/>
    <col min="2" max="2" width="6.25390625" style="0" customWidth="1"/>
    <col min="3" max="3" width="6.375" style="0" customWidth="1"/>
    <col min="4" max="4" width="6.75390625" style="0" customWidth="1"/>
    <col min="5" max="5" width="6.625" style="0" customWidth="1"/>
    <col min="6" max="6" width="7.625" style="0" customWidth="1"/>
    <col min="7" max="7" width="6.25390625" style="0" customWidth="1"/>
    <col min="8" max="8" width="21.75390625" style="0" customWidth="1"/>
    <col min="9" max="9" width="6.253906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8.375" style="0" customWidth="1"/>
    <col min="16" max="16" width="6.375" style="0" customWidth="1"/>
    <col min="17" max="17" width="26.25390625" style="0" customWidth="1"/>
    <col min="18" max="18" width="8.00390625" style="0" customWidth="1"/>
    <col min="19" max="19" width="8.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54" t="s">
        <v>27</v>
      </c>
      <c r="B2" s="154"/>
      <c r="C2" s="154"/>
      <c r="D2" s="154"/>
      <c r="E2" s="154"/>
      <c r="F2" s="154"/>
      <c r="G2" s="143"/>
      <c r="H2" s="143"/>
      <c r="I2" s="143"/>
      <c r="J2" s="143"/>
      <c r="K2" s="9"/>
      <c r="L2" s="9"/>
      <c r="M2" s="143" t="s">
        <v>28</v>
      </c>
      <c r="N2" s="143"/>
      <c r="O2" s="143"/>
      <c r="P2" s="143"/>
      <c r="Q2" s="143"/>
      <c r="R2" s="9"/>
      <c r="S2" s="9"/>
    </row>
    <row r="3" spans="1:19" ht="17.25" customHeight="1">
      <c r="A3" s="149" t="s">
        <v>22</v>
      </c>
      <c r="B3" s="149"/>
      <c r="C3" s="149"/>
      <c r="D3" s="149"/>
      <c r="E3" s="149"/>
      <c r="F3" s="149"/>
      <c r="G3" s="149"/>
      <c r="H3" s="11"/>
      <c r="I3" s="11"/>
      <c r="J3" s="11"/>
      <c r="K3" s="11"/>
      <c r="L3" s="11"/>
      <c r="M3" s="10"/>
      <c r="N3" s="150" t="s">
        <v>29</v>
      </c>
      <c r="O3" s="150"/>
      <c r="P3" s="150"/>
      <c r="Q3" s="150"/>
      <c r="R3" s="150"/>
      <c r="S3" s="9"/>
    </row>
    <row r="4" spans="1:19" ht="18.75">
      <c r="A4" s="155" t="s">
        <v>30</v>
      </c>
      <c r="B4" s="155"/>
      <c r="C4" s="155"/>
      <c r="D4" s="155"/>
      <c r="E4" s="155"/>
      <c r="F4" s="155"/>
      <c r="G4" s="11"/>
      <c r="H4" s="11"/>
      <c r="I4" s="11"/>
      <c r="J4" s="11"/>
      <c r="K4" s="11"/>
      <c r="L4" s="11"/>
      <c r="M4" s="11"/>
      <c r="N4" s="12" t="s">
        <v>31</v>
      </c>
      <c r="O4" s="13"/>
      <c r="P4" s="12"/>
      <c r="Q4" s="12"/>
      <c r="R4" s="12"/>
      <c r="S4" s="14"/>
    </row>
    <row r="5" spans="1:19" ht="13.5" customHeight="1">
      <c r="A5" s="158" t="s">
        <v>32</v>
      </c>
      <c r="B5" s="158"/>
      <c r="C5" s="158"/>
      <c r="D5" s="158"/>
      <c r="E5" s="158"/>
      <c r="F5" s="158"/>
      <c r="G5" s="158"/>
      <c r="H5" s="11"/>
      <c r="I5" s="11"/>
      <c r="J5" s="11"/>
      <c r="K5" s="11"/>
      <c r="L5" s="11"/>
      <c r="M5" s="9"/>
      <c r="N5" s="159"/>
      <c r="O5" s="159"/>
      <c r="P5" s="159"/>
      <c r="Q5" s="159"/>
      <c r="R5" s="159"/>
      <c r="S5" s="159"/>
    </row>
    <row r="6" spans="1:19" ht="17.25" customHeight="1">
      <c r="A6" s="152" t="s">
        <v>33</v>
      </c>
      <c r="B6" s="152"/>
      <c r="C6" s="152"/>
      <c r="D6" s="152"/>
      <c r="E6" s="152"/>
      <c r="F6" s="152"/>
      <c r="G6" s="152"/>
      <c r="H6" s="11"/>
      <c r="I6" s="11"/>
      <c r="J6" s="11"/>
      <c r="K6" s="11"/>
      <c r="L6" s="11"/>
      <c r="M6" s="9"/>
      <c r="N6" s="153" t="s">
        <v>34</v>
      </c>
      <c r="O6" s="153"/>
      <c r="P6" s="153"/>
      <c r="Q6" s="153"/>
      <c r="R6" s="153"/>
      <c r="S6" s="153"/>
    </row>
    <row r="7" spans="1:19" ht="15.75" customHeight="1">
      <c r="A7" s="162" t="s">
        <v>35</v>
      </c>
      <c r="B7" s="162"/>
      <c r="C7" s="162"/>
      <c r="D7" s="162"/>
      <c r="E7" s="162"/>
      <c r="F7" s="162"/>
      <c r="G7" s="162"/>
      <c r="H7" s="11"/>
      <c r="I7" s="11"/>
      <c r="J7" s="11"/>
      <c r="K7" s="11"/>
      <c r="L7" s="11"/>
      <c r="M7" s="9"/>
      <c r="N7" s="151" t="s">
        <v>36</v>
      </c>
      <c r="O7" s="151"/>
      <c r="P7" s="151"/>
      <c r="Q7" s="151"/>
      <c r="R7" s="151"/>
      <c r="S7" s="151"/>
    </row>
    <row r="8" spans="1:19" ht="15.75" customHeight="1">
      <c r="A8" s="149" t="s">
        <v>37</v>
      </c>
      <c r="B8" s="149"/>
      <c r="C8" s="149"/>
      <c r="D8" s="149"/>
      <c r="E8" s="149"/>
      <c r="F8" s="149"/>
      <c r="G8" s="149"/>
      <c r="H8" s="8"/>
      <c r="I8" s="11"/>
      <c r="J8" s="11"/>
      <c r="K8" s="11"/>
      <c r="L8" s="11"/>
      <c r="M8" s="11"/>
      <c r="N8" s="150" t="s">
        <v>38</v>
      </c>
      <c r="O8" s="150"/>
      <c r="P8" s="150"/>
      <c r="Q8" s="150"/>
      <c r="R8" s="150"/>
      <c r="S8" s="150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0" t="s">
        <v>39</v>
      </c>
      <c r="O9" s="150"/>
      <c r="P9" s="150"/>
      <c r="Q9" s="150"/>
      <c r="R9" s="150"/>
      <c r="S9" s="150"/>
    </row>
    <row r="10" spans="1:19" ht="17.25" customHeight="1">
      <c r="A10" s="162" t="s">
        <v>40</v>
      </c>
      <c r="B10" s="162"/>
      <c r="C10" s="162"/>
      <c r="D10" s="162"/>
      <c r="E10" s="162"/>
      <c r="F10" s="162"/>
      <c r="G10" s="162"/>
      <c r="H10" s="11"/>
      <c r="I10" s="11"/>
      <c r="J10" s="11"/>
      <c r="K10" s="11"/>
      <c r="L10" s="11"/>
      <c r="M10" s="11"/>
      <c r="N10" s="151" t="s">
        <v>41</v>
      </c>
      <c r="O10" s="151"/>
      <c r="P10" s="151"/>
      <c r="Q10" s="151"/>
      <c r="R10" s="151"/>
      <c r="S10" s="151"/>
    </row>
    <row r="11" spans="1:19" ht="18" customHeight="1">
      <c r="A11" s="143" t="s">
        <v>42</v>
      </c>
      <c r="B11" s="143"/>
      <c r="C11" s="143"/>
      <c r="D11" s="143"/>
      <c r="E11" s="143"/>
      <c r="F11" s="143"/>
      <c r="G11" s="143"/>
      <c r="H11" s="11"/>
      <c r="I11" s="11"/>
      <c r="J11" s="11"/>
      <c r="K11" s="11"/>
      <c r="L11" s="11"/>
      <c r="M11" s="9"/>
      <c r="N11" s="150" t="s">
        <v>39</v>
      </c>
      <c r="O11" s="150"/>
      <c r="P11" s="150"/>
      <c r="Q11" s="150"/>
      <c r="R11" s="150"/>
      <c r="S11" s="150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51" t="s">
        <v>43</v>
      </c>
      <c r="O12" s="151"/>
      <c r="P12" s="151"/>
      <c r="Q12" s="151"/>
      <c r="R12" s="151"/>
      <c r="S12" s="151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50" t="s">
        <v>44</v>
      </c>
      <c r="O13" s="150"/>
      <c r="P13" s="150"/>
      <c r="Q13" s="150"/>
      <c r="R13" s="150"/>
      <c r="S13" s="150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46" t="s">
        <v>21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</row>
    <row r="17" spans="1:19" ht="18.75">
      <c r="A17" s="146" t="s">
        <v>47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9" ht="15.75">
      <c r="A18" s="147" t="s">
        <v>49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9" ht="15.75">
      <c r="A19" s="147" t="s">
        <v>46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ht="13.5" customHeight="1" thickBot="1"/>
    <row r="21" spans="1:19" ht="3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156" t="s">
        <v>0</v>
      </c>
      <c r="B22" s="144" t="s">
        <v>1</v>
      </c>
      <c r="C22" s="144" t="s">
        <v>2</v>
      </c>
      <c r="D22" s="144" t="s">
        <v>3</v>
      </c>
      <c r="E22" s="144" t="s">
        <v>4</v>
      </c>
      <c r="F22" s="148" t="s">
        <v>5</v>
      </c>
      <c r="G22" s="148"/>
      <c r="H22" s="148" t="s">
        <v>6</v>
      </c>
      <c r="I22" s="148"/>
      <c r="J22" s="148"/>
      <c r="K22" s="148"/>
      <c r="L22" s="148"/>
      <c r="M22" s="148"/>
      <c r="N22" s="148"/>
      <c r="O22" s="144" t="s">
        <v>7</v>
      </c>
      <c r="P22" s="144" t="s">
        <v>8</v>
      </c>
      <c r="Q22" s="144" t="s">
        <v>9</v>
      </c>
      <c r="R22" s="144" t="s">
        <v>10</v>
      </c>
      <c r="S22" s="160" t="s">
        <v>11</v>
      </c>
    </row>
    <row r="23" spans="1:19" ht="99" customHeight="1" thickBot="1">
      <c r="A23" s="157"/>
      <c r="B23" s="145"/>
      <c r="C23" s="145"/>
      <c r="D23" s="145"/>
      <c r="E23" s="145"/>
      <c r="F23" s="17" t="s">
        <v>12</v>
      </c>
      <c r="G23" s="17" t="s">
        <v>13</v>
      </c>
      <c r="H23" s="18" t="s">
        <v>14</v>
      </c>
      <c r="I23" s="17" t="s">
        <v>15</v>
      </c>
      <c r="J23" s="17" t="s">
        <v>16</v>
      </c>
      <c r="K23" s="17" t="s">
        <v>17</v>
      </c>
      <c r="L23" s="17" t="s">
        <v>18</v>
      </c>
      <c r="M23" s="17" t="s">
        <v>19</v>
      </c>
      <c r="N23" s="17" t="s">
        <v>20</v>
      </c>
      <c r="O23" s="145"/>
      <c r="P23" s="145"/>
      <c r="Q23" s="145"/>
      <c r="R23" s="145"/>
      <c r="S23" s="161"/>
    </row>
    <row r="24" spans="1:19" ht="15" customHeight="1" thickBot="1">
      <c r="A24" s="102">
        <v>1</v>
      </c>
      <c r="B24" s="103">
        <v>2</v>
      </c>
      <c r="C24" s="103">
        <v>3</v>
      </c>
      <c r="D24" s="103">
        <v>4</v>
      </c>
      <c r="E24" s="103">
        <v>5</v>
      </c>
      <c r="F24" s="103">
        <v>6</v>
      </c>
      <c r="G24" s="103">
        <v>7</v>
      </c>
      <c r="H24" s="103">
        <v>8</v>
      </c>
      <c r="I24" s="103">
        <v>9</v>
      </c>
      <c r="J24" s="103">
        <v>10</v>
      </c>
      <c r="K24" s="103">
        <v>11</v>
      </c>
      <c r="L24" s="103">
        <v>12</v>
      </c>
      <c r="M24" s="103">
        <v>13</v>
      </c>
      <c r="N24" s="103">
        <v>14</v>
      </c>
      <c r="O24" s="103">
        <v>15</v>
      </c>
      <c r="P24" s="103">
        <v>16</v>
      </c>
      <c r="Q24" s="103">
        <v>17</v>
      </c>
      <c r="R24" s="103">
        <v>18</v>
      </c>
      <c r="S24" s="29">
        <v>19</v>
      </c>
    </row>
    <row r="25" spans="1:19" ht="15" customHeight="1">
      <c r="A25" s="104" t="s">
        <v>53</v>
      </c>
      <c r="B25" s="105">
        <v>22</v>
      </c>
      <c r="C25" s="106">
        <v>1</v>
      </c>
      <c r="D25" s="107">
        <v>15</v>
      </c>
      <c r="E25" s="138">
        <v>1</v>
      </c>
      <c r="F25" s="108">
        <v>1</v>
      </c>
      <c r="G25" s="109"/>
      <c r="H25" s="106" t="s">
        <v>55</v>
      </c>
      <c r="I25" s="106">
        <v>50</v>
      </c>
      <c r="J25" s="106">
        <v>0.78</v>
      </c>
      <c r="K25" s="106">
        <v>1</v>
      </c>
      <c r="L25" s="106">
        <v>18</v>
      </c>
      <c r="M25" s="106">
        <v>22</v>
      </c>
      <c r="N25" s="110">
        <v>280</v>
      </c>
      <c r="O25" s="110">
        <v>4</v>
      </c>
      <c r="P25" s="111" t="s">
        <v>58</v>
      </c>
      <c r="Q25" s="112" t="s">
        <v>60</v>
      </c>
      <c r="R25" s="135">
        <v>181</v>
      </c>
      <c r="S25" s="168" t="s">
        <v>66</v>
      </c>
    </row>
    <row r="26" spans="1:19" ht="15" customHeight="1">
      <c r="A26" s="113" t="s">
        <v>53</v>
      </c>
      <c r="B26" s="27">
        <v>26</v>
      </c>
      <c r="C26" s="43">
        <v>1</v>
      </c>
      <c r="D26" s="66">
        <v>1.4</v>
      </c>
      <c r="E26" s="139">
        <v>3</v>
      </c>
      <c r="F26" s="30">
        <v>0.7</v>
      </c>
      <c r="G26" s="37"/>
      <c r="H26" s="43" t="s">
        <v>55</v>
      </c>
      <c r="I26" s="43">
        <v>52</v>
      </c>
      <c r="J26" s="67">
        <v>0.6</v>
      </c>
      <c r="K26" s="43">
        <v>2</v>
      </c>
      <c r="L26" s="43">
        <v>17</v>
      </c>
      <c r="M26" s="43">
        <v>22</v>
      </c>
      <c r="N26" s="31">
        <v>207</v>
      </c>
      <c r="O26" s="31">
        <v>4</v>
      </c>
      <c r="P26" s="69" t="s">
        <v>58</v>
      </c>
      <c r="Q26" s="19" t="s">
        <v>60</v>
      </c>
      <c r="R26" s="68">
        <v>186</v>
      </c>
      <c r="S26" s="169"/>
    </row>
    <row r="27" spans="1:19" ht="15" customHeight="1" thickBot="1">
      <c r="A27" s="116" t="s">
        <v>53</v>
      </c>
      <c r="B27" s="64">
        <v>89</v>
      </c>
      <c r="C27" s="51">
        <v>8</v>
      </c>
      <c r="D27" s="100">
        <v>1.4</v>
      </c>
      <c r="E27" s="140">
        <v>1</v>
      </c>
      <c r="F27" s="54">
        <v>1</v>
      </c>
      <c r="G27" s="65">
        <v>1</v>
      </c>
      <c r="H27" s="51" t="s">
        <v>56</v>
      </c>
      <c r="I27" s="51">
        <v>78</v>
      </c>
      <c r="J27" s="51">
        <v>0.77</v>
      </c>
      <c r="K27" s="51">
        <v>1</v>
      </c>
      <c r="L27" s="51">
        <v>26</v>
      </c>
      <c r="M27" s="51">
        <v>36</v>
      </c>
      <c r="N27" s="52">
        <v>430</v>
      </c>
      <c r="O27" s="52">
        <v>4</v>
      </c>
      <c r="P27" s="80" t="s">
        <v>58</v>
      </c>
      <c r="Q27" s="58" t="s">
        <v>59</v>
      </c>
      <c r="R27" s="136">
        <v>216</v>
      </c>
      <c r="S27" s="169"/>
    </row>
    <row r="28" spans="1:19" ht="15" customHeight="1" thickBot="1">
      <c r="A28" s="82" t="s">
        <v>45</v>
      </c>
      <c r="B28" s="85"/>
      <c r="C28" s="74"/>
      <c r="D28" s="73"/>
      <c r="E28" s="84"/>
      <c r="F28" s="73">
        <f>SUM(F25:F27)</f>
        <v>2.7</v>
      </c>
      <c r="G28" s="73">
        <f>SUM(G25:G27)</f>
        <v>1</v>
      </c>
      <c r="H28" s="73"/>
      <c r="I28" s="73"/>
      <c r="J28" s="73"/>
      <c r="K28" s="73"/>
      <c r="L28" s="73"/>
      <c r="M28" s="73"/>
      <c r="N28" s="101"/>
      <c r="O28" s="101"/>
      <c r="P28" s="87"/>
      <c r="Q28" s="72"/>
      <c r="R28" s="137"/>
      <c r="S28" s="169"/>
    </row>
    <row r="29" spans="1:19" s="28" customFormat="1" ht="16.5" customHeight="1">
      <c r="A29" s="117" t="s">
        <v>63</v>
      </c>
      <c r="B29" s="25">
        <v>4</v>
      </c>
      <c r="C29" s="25">
        <v>58</v>
      </c>
      <c r="D29" s="36">
        <v>5.5</v>
      </c>
      <c r="E29" s="96">
        <v>1</v>
      </c>
      <c r="F29" s="36">
        <v>0.8</v>
      </c>
      <c r="G29" s="131">
        <v>0.8</v>
      </c>
      <c r="H29" s="25" t="s">
        <v>54</v>
      </c>
      <c r="I29" s="25">
        <v>64</v>
      </c>
      <c r="J29" s="25">
        <v>0.71</v>
      </c>
      <c r="K29" s="25">
        <v>1</v>
      </c>
      <c r="L29" s="25">
        <v>21</v>
      </c>
      <c r="M29" s="25">
        <v>24</v>
      </c>
      <c r="N29" s="53">
        <v>300</v>
      </c>
      <c r="O29" s="53">
        <v>4</v>
      </c>
      <c r="P29" s="91" t="s">
        <v>58</v>
      </c>
      <c r="Q29" s="34" t="s">
        <v>59</v>
      </c>
      <c r="R29" s="25">
        <v>153</v>
      </c>
      <c r="S29" s="169"/>
    </row>
    <row r="30" spans="1:19" ht="15.75" customHeight="1">
      <c r="A30" s="114" t="s">
        <v>63</v>
      </c>
      <c r="B30" s="27">
        <v>42</v>
      </c>
      <c r="C30" s="27">
        <v>45</v>
      </c>
      <c r="D30" s="30">
        <v>0.6</v>
      </c>
      <c r="E30" s="139"/>
      <c r="F30" s="20">
        <v>0.6</v>
      </c>
      <c r="G30" s="71">
        <v>0.6</v>
      </c>
      <c r="H30" s="27" t="s">
        <v>54</v>
      </c>
      <c r="I30" s="23">
        <v>63</v>
      </c>
      <c r="J30" s="23">
        <v>0.87</v>
      </c>
      <c r="K30" s="23">
        <v>1</v>
      </c>
      <c r="L30" s="23">
        <v>21</v>
      </c>
      <c r="M30" s="23">
        <v>28</v>
      </c>
      <c r="N30" s="31">
        <v>383</v>
      </c>
      <c r="O30" s="31">
        <v>4</v>
      </c>
      <c r="P30" s="69" t="s">
        <v>58</v>
      </c>
      <c r="Q30" s="19" t="s">
        <v>59</v>
      </c>
      <c r="R30" s="133">
        <v>125</v>
      </c>
      <c r="S30" s="169"/>
    </row>
    <row r="31" spans="1:19" ht="15.75" customHeight="1">
      <c r="A31" s="114" t="s">
        <v>63</v>
      </c>
      <c r="B31" s="27">
        <v>44</v>
      </c>
      <c r="C31" s="27">
        <v>36</v>
      </c>
      <c r="D31" s="30">
        <v>3.3</v>
      </c>
      <c r="E31" s="139">
        <v>4</v>
      </c>
      <c r="F31" s="173">
        <v>0.6</v>
      </c>
      <c r="G31" s="175">
        <v>0.6</v>
      </c>
      <c r="H31" s="27" t="s">
        <v>54</v>
      </c>
      <c r="I31" s="23">
        <v>61</v>
      </c>
      <c r="J31" s="23">
        <v>0.73</v>
      </c>
      <c r="K31" s="23">
        <v>2</v>
      </c>
      <c r="L31" s="23">
        <v>19</v>
      </c>
      <c r="M31" s="23">
        <v>22</v>
      </c>
      <c r="N31" s="31">
        <v>277</v>
      </c>
      <c r="O31" s="31">
        <v>4</v>
      </c>
      <c r="P31" s="179" t="s">
        <v>58</v>
      </c>
      <c r="Q31" s="174" t="s">
        <v>59</v>
      </c>
      <c r="R31" s="166">
        <v>168</v>
      </c>
      <c r="S31" s="169"/>
    </row>
    <row r="32" spans="1:19" ht="15.75" customHeight="1">
      <c r="A32" s="114" t="s">
        <v>63</v>
      </c>
      <c r="B32" s="27">
        <v>44</v>
      </c>
      <c r="C32" s="27">
        <v>25</v>
      </c>
      <c r="D32" s="30">
        <v>6.2</v>
      </c>
      <c r="E32" s="139">
        <v>4</v>
      </c>
      <c r="F32" s="173"/>
      <c r="G32" s="176"/>
      <c r="H32" s="27" t="s">
        <v>54</v>
      </c>
      <c r="I32" s="23">
        <v>61</v>
      </c>
      <c r="J32" s="23">
        <v>0.79</v>
      </c>
      <c r="K32" s="23">
        <v>2</v>
      </c>
      <c r="L32" s="23">
        <v>18</v>
      </c>
      <c r="M32" s="23">
        <v>20</v>
      </c>
      <c r="N32" s="31">
        <v>284</v>
      </c>
      <c r="O32" s="31">
        <v>4</v>
      </c>
      <c r="P32" s="180"/>
      <c r="Q32" s="174"/>
      <c r="R32" s="167"/>
      <c r="S32" s="169"/>
    </row>
    <row r="33" spans="1:19" ht="15.75" customHeight="1">
      <c r="A33" s="114" t="s">
        <v>63</v>
      </c>
      <c r="B33" s="27">
        <v>45</v>
      </c>
      <c r="C33" s="27">
        <v>20</v>
      </c>
      <c r="D33" s="30">
        <v>2.1</v>
      </c>
      <c r="E33" s="139">
        <v>1</v>
      </c>
      <c r="F33" s="20">
        <v>0.6</v>
      </c>
      <c r="G33" s="37">
        <v>0.6</v>
      </c>
      <c r="H33" s="27" t="s">
        <v>56</v>
      </c>
      <c r="I33" s="23">
        <v>61</v>
      </c>
      <c r="J33" s="23">
        <v>0.77</v>
      </c>
      <c r="K33" s="23">
        <v>1</v>
      </c>
      <c r="L33" s="23">
        <v>22</v>
      </c>
      <c r="M33" s="23">
        <v>26</v>
      </c>
      <c r="N33" s="31">
        <v>349</v>
      </c>
      <c r="O33" s="31">
        <v>4</v>
      </c>
      <c r="P33" s="69" t="s">
        <v>58</v>
      </c>
      <c r="Q33" s="19" t="s">
        <v>59</v>
      </c>
      <c r="R33" s="133">
        <v>158</v>
      </c>
      <c r="S33" s="169"/>
    </row>
    <row r="34" spans="1:19" ht="15.75" customHeight="1">
      <c r="A34" s="114" t="s">
        <v>63</v>
      </c>
      <c r="B34" s="27">
        <v>51</v>
      </c>
      <c r="C34" s="27">
        <v>22</v>
      </c>
      <c r="D34" s="30">
        <v>1.2</v>
      </c>
      <c r="E34" s="139">
        <v>2</v>
      </c>
      <c r="F34" s="173">
        <v>0.9</v>
      </c>
      <c r="G34" s="177"/>
      <c r="H34" s="27" t="s">
        <v>62</v>
      </c>
      <c r="I34" s="23">
        <v>58</v>
      </c>
      <c r="J34" s="23">
        <v>0.91</v>
      </c>
      <c r="K34" s="23">
        <v>1</v>
      </c>
      <c r="L34" s="23">
        <v>21</v>
      </c>
      <c r="M34" s="23">
        <v>26</v>
      </c>
      <c r="N34" s="31">
        <v>361</v>
      </c>
      <c r="O34" s="31">
        <v>4</v>
      </c>
      <c r="P34" s="179" t="s">
        <v>58</v>
      </c>
      <c r="Q34" s="174" t="s">
        <v>59</v>
      </c>
      <c r="R34" s="166">
        <v>84</v>
      </c>
      <c r="S34" s="169"/>
    </row>
    <row r="35" spans="1:19" ht="15.75" customHeight="1">
      <c r="A35" s="114" t="s">
        <v>63</v>
      </c>
      <c r="B35" s="27">
        <v>51</v>
      </c>
      <c r="C35" s="27">
        <v>24</v>
      </c>
      <c r="D35" s="30">
        <v>4.9</v>
      </c>
      <c r="E35" s="139">
        <v>1</v>
      </c>
      <c r="F35" s="173"/>
      <c r="G35" s="178"/>
      <c r="H35" s="27" t="s">
        <v>62</v>
      </c>
      <c r="I35" s="23">
        <v>51</v>
      </c>
      <c r="J35" s="23">
        <v>0.81</v>
      </c>
      <c r="K35" s="23">
        <v>2</v>
      </c>
      <c r="L35" s="23">
        <v>15</v>
      </c>
      <c r="M35" s="23">
        <v>18</v>
      </c>
      <c r="N35" s="31">
        <v>191</v>
      </c>
      <c r="O35" s="31">
        <v>4</v>
      </c>
      <c r="P35" s="180"/>
      <c r="Q35" s="174"/>
      <c r="R35" s="167"/>
      <c r="S35" s="169"/>
    </row>
    <row r="36" spans="1:19" ht="15.75" customHeight="1" thickBot="1">
      <c r="A36" s="118" t="s">
        <v>63</v>
      </c>
      <c r="B36" s="64">
        <v>60</v>
      </c>
      <c r="C36" s="64">
        <v>13</v>
      </c>
      <c r="D36" s="54">
        <v>11.5</v>
      </c>
      <c r="E36" s="140">
        <v>8</v>
      </c>
      <c r="F36" s="44">
        <v>0.6</v>
      </c>
      <c r="G36" s="95"/>
      <c r="H36" s="64" t="s">
        <v>54</v>
      </c>
      <c r="I36" s="64">
        <v>58</v>
      </c>
      <c r="J36" s="64">
        <v>0.81</v>
      </c>
      <c r="K36" s="64">
        <v>2</v>
      </c>
      <c r="L36" s="64">
        <v>19</v>
      </c>
      <c r="M36" s="64">
        <v>20</v>
      </c>
      <c r="N36" s="52">
        <v>301</v>
      </c>
      <c r="O36" s="52">
        <v>4</v>
      </c>
      <c r="P36" s="80" t="s">
        <v>58</v>
      </c>
      <c r="Q36" s="119" t="s">
        <v>59</v>
      </c>
      <c r="R36" s="134">
        <v>160</v>
      </c>
      <c r="S36" s="169"/>
    </row>
    <row r="37" spans="1:19" ht="15.75" customHeight="1" thickBot="1">
      <c r="A37" s="82" t="s">
        <v>45</v>
      </c>
      <c r="B37" s="85"/>
      <c r="C37" s="74"/>
      <c r="D37" s="73"/>
      <c r="E37" s="84"/>
      <c r="F37" s="73">
        <f>SUM(F29:F36)</f>
        <v>4.1</v>
      </c>
      <c r="G37" s="73">
        <f>SUM(G29:G36)</f>
        <v>2.6</v>
      </c>
      <c r="H37" s="73"/>
      <c r="I37" s="73"/>
      <c r="J37" s="73"/>
      <c r="K37" s="73"/>
      <c r="L37" s="73"/>
      <c r="M37" s="73"/>
      <c r="N37" s="81"/>
      <c r="O37" s="101"/>
      <c r="P37" s="87"/>
      <c r="Q37" s="74"/>
      <c r="R37" s="99"/>
      <c r="S37" s="169"/>
    </row>
    <row r="38" spans="1:19" ht="15.75" customHeight="1">
      <c r="A38" s="120" t="s">
        <v>61</v>
      </c>
      <c r="B38" s="34">
        <v>36</v>
      </c>
      <c r="C38" s="55">
        <v>22</v>
      </c>
      <c r="D38" s="22">
        <v>0.8</v>
      </c>
      <c r="E38" s="89"/>
      <c r="F38" s="22">
        <v>0.8</v>
      </c>
      <c r="G38" s="96">
        <v>0.8</v>
      </c>
      <c r="H38" s="55" t="s">
        <v>54</v>
      </c>
      <c r="I38" s="55">
        <v>88</v>
      </c>
      <c r="J38" s="55">
        <v>0.68</v>
      </c>
      <c r="K38" s="55" t="s">
        <v>57</v>
      </c>
      <c r="L38" s="55">
        <v>30</v>
      </c>
      <c r="M38" s="55">
        <v>46</v>
      </c>
      <c r="N38" s="56">
        <v>458</v>
      </c>
      <c r="O38" s="55">
        <v>2</v>
      </c>
      <c r="P38" s="91" t="s">
        <v>58</v>
      </c>
      <c r="Q38" s="55" t="s">
        <v>81</v>
      </c>
      <c r="R38" s="91">
        <v>260</v>
      </c>
      <c r="S38" s="169"/>
    </row>
    <row r="39" spans="1:19" ht="15.75" customHeight="1">
      <c r="A39" s="115" t="s">
        <v>61</v>
      </c>
      <c r="B39" s="26">
        <v>57</v>
      </c>
      <c r="C39" s="19">
        <v>1</v>
      </c>
      <c r="D39" s="21">
        <v>3.5</v>
      </c>
      <c r="E39" s="139">
        <v>1</v>
      </c>
      <c r="F39" s="21">
        <v>1</v>
      </c>
      <c r="G39" s="71"/>
      <c r="H39" s="19" t="s">
        <v>71</v>
      </c>
      <c r="I39" s="19">
        <v>68</v>
      </c>
      <c r="J39" s="19">
        <v>0.79</v>
      </c>
      <c r="K39" s="19" t="s">
        <v>57</v>
      </c>
      <c r="L39" s="19">
        <v>26</v>
      </c>
      <c r="M39" s="19">
        <v>34</v>
      </c>
      <c r="N39" s="31">
        <v>398</v>
      </c>
      <c r="O39" s="19">
        <v>2</v>
      </c>
      <c r="P39" s="69" t="s">
        <v>58</v>
      </c>
      <c r="Q39" s="19" t="s">
        <v>59</v>
      </c>
      <c r="R39" s="69">
        <v>200</v>
      </c>
      <c r="S39" s="170"/>
    </row>
    <row r="40" spans="1:19" ht="15.75" customHeight="1">
      <c r="A40" s="115" t="s">
        <v>61</v>
      </c>
      <c r="B40" s="26">
        <v>67</v>
      </c>
      <c r="C40" s="26">
        <v>18</v>
      </c>
      <c r="D40" s="46">
        <v>0.8</v>
      </c>
      <c r="E40" s="78"/>
      <c r="F40" s="46">
        <v>0.8</v>
      </c>
      <c r="G40" s="71">
        <v>0.8</v>
      </c>
      <c r="H40" s="26" t="s">
        <v>67</v>
      </c>
      <c r="I40" s="26">
        <v>83</v>
      </c>
      <c r="J40" s="47">
        <v>0.67</v>
      </c>
      <c r="K40" s="26">
        <v>1</v>
      </c>
      <c r="L40" s="26">
        <v>26</v>
      </c>
      <c r="M40" s="26">
        <v>36</v>
      </c>
      <c r="N40" s="45">
        <v>375</v>
      </c>
      <c r="O40" s="26">
        <v>2</v>
      </c>
      <c r="P40" s="69" t="s">
        <v>58</v>
      </c>
      <c r="Q40" s="26" t="s">
        <v>59</v>
      </c>
      <c r="R40" s="69">
        <v>229</v>
      </c>
      <c r="S40" s="171" t="s">
        <v>66</v>
      </c>
    </row>
    <row r="41" spans="1:19" ht="15.75" customHeight="1" thickBot="1">
      <c r="A41" s="121" t="s">
        <v>61</v>
      </c>
      <c r="B41" s="58">
        <v>70</v>
      </c>
      <c r="C41" s="58">
        <v>12</v>
      </c>
      <c r="D41" s="79">
        <v>0.9</v>
      </c>
      <c r="E41" s="140"/>
      <c r="F41" s="79">
        <v>0.9</v>
      </c>
      <c r="G41" s="95">
        <v>0.9</v>
      </c>
      <c r="H41" s="58" t="s">
        <v>54</v>
      </c>
      <c r="I41" s="58">
        <v>88</v>
      </c>
      <c r="J41" s="122">
        <v>0.72</v>
      </c>
      <c r="K41" s="58">
        <v>2</v>
      </c>
      <c r="L41" s="58">
        <v>25</v>
      </c>
      <c r="M41" s="58">
        <v>40</v>
      </c>
      <c r="N41" s="57">
        <v>400</v>
      </c>
      <c r="O41" s="58">
        <v>2</v>
      </c>
      <c r="P41" s="80" t="s">
        <v>58</v>
      </c>
      <c r="Q41" s="58" t="s">
        <v>59</v>
      </c>
      <c r="R41" s="80">
        <v>213</v>
      </c>
      <c r="S41" s="169"/>
    </row>
    <row r="42" spans="1:19" ht="15.75" customHeight="1" thickBot="1">
      <c r="A42" s="82" t="s">
        <v>45</v>
      </c>
      <c r="B42" s="85"/>
      <c r="C42" s="75"/>
      <c r="D42" s="76"/>
      <c r="E42" s="141"/>
      <c r="F42" s="76">
        <f>SUM(F38:F41)</f>
        <v>3.5</v>
      </c>
      <c r="G42" s="76">
        <f>SUM(G38:G41)</f>
        <v>2.5</v>
      </c>
      <c r="H42" s="73"/>
      <c r="I42" s="73"/>
      <c r="J42" s="73"/>
      <c r="K42" s="73"/>
      <c r="L42" s="73"/>
      <c r="M42" s="73"/>
      <c r="N42" s="101"/>
      <c r="O42" s="101"/>
      <c r="P42" s="87"/>
      <c r="Q42" s="72"/>
      <c r="R42" s="99"/>
      <c r="S42" s="169"/>
    </row>
    <row r="43" spans="1:19" ht="15.75" customHeight="1">
      <c r="A43" s="120" t="s">
        <v>64</v>
      </c>
      <c r="B43" s="34">
        <v>33</v>
      </c>
      <c r="C43" s="32">
        <v>23</v>
      </c>
      <c r="D43" s="33">
        <v>0.9</v>
      </c>
      <c r="E43" s="142">
        <v>4</v>
      </c>
      <c r="F43" s="33">
        <v>0.6</v>
      </c>
      <c r="G43" s="96"/>
      <c r="H43" s="22" t="s">
        <v>54</v>
      </c>
      <c r="I43" s="41">
        <v>56</v>
      </c>
      <c r="J43" s="42">
        <v>0.6</v>
      </c>
      <c r="K43" s="41">
        <v>1</v>
      </c>
      <c r="L43" s="41">
        <v>21</v>
      </c>
      <c r="M43" s="41">
        <v>26</v>
      </c>
      <c r="N43" s="56">
        <v>252</v>
      </c>
      <c r="O43" s="56">
        <v>4</v>
      </c>
      <c r="P43" s="91" t="s">
        <v>58</v>
      </c>
      <c r="Q43" s="34" t="s">
        <v>59</v>
      </c>
      <c r="R43" s="91">
        <v>110</v>
      </c>
      <c r="S43" s="169"/>
    </row>
    <row r="44" spans="1:19" ht="15.75" customHeight="1" thickBot="1">
      <c r="A44" s="121" t="s">
        <v>64</v>
      </c>
      <c r="B44" s="58">
        <v>44</v>
      </c>
      <c r="C44" s="59">
        <v>1</v>
      </c>
      <c r="D44" s="60">
        <v>4.2</v>
      </c>
      <c r="E44" s="140">
        <v>2</v>
      </c>
      <c r="F44" s="60">
        <v>0.6</v>
      </c>
      <c r="G44" s="95">
        <v>0.6</v>
      </c>
      <c r="H44" s="49" t="s">
        <v>56</v>
      </c>
      <c r="I44" s="61">
        <v>63</v>
      </c>
      <c r="J44" s="62">
        <v>0.74</v>
      </c>
      <c r="K44" s="61">
        <v>2</v>
      </c>
      <c r="L44" s="61">
        <v>19</v>
      </c>
      <c r="M44" s="61">
        <v>24</v>
      </c>
      <c r="N44" s="52">
        <v>285</v>
      </c>
      <c r="O44" s="52">
        <v>4</v>
      </c>
      <c r="P44" s="80" t="s">
        <v>58</v>
      </c>
      <c r="Q44" s="119" t="s">
        <v>59</v>
      </c>
      <c r="R44" s="80">
        <v>220</v>
      </c>
      <c r="S44" s="169"/>
    </row>
    <row r="45" spans="1:19" ht="15.75" customHeight="1" thickBot="1">
      <c r="A45" s="82" t="s">
        <v>45</v>
      </c>
      <c r="B45" s="85"/>
      <c r="C45" s="75"/>
      <c r="D45" s="73"/>
      <c r="E45" s="141"/>
      <c r="F45" s="73">
        <f>SUM(F43:F44)</f>
        <v>1.2</v>
      </c>
      <c r="G45" s="73">
        <f>SUM(G43:G44)</f>
        <v>0.6</v>
      </c>
      <c r="H45" s="73"/>
      <c r="I45" s="73"/>
      <c r="J45" s="73"/>
      <c r="K45" s="73"/>
      <c r="L45" s="73"/>
      <c r="M45" s="73"/>
      <c r="N45" s="101"/>
      <c r="O45" s="101"/>
      <c r="P45" s="87"/>
      <c r="Q45" s="72"/>
      <c r="R45" s="98"/>
      <c r="S45" s="169"/>
    </row>
    <row r="46" spans="1:19" ht="15.75" customHeight="1">
      <c r="A46" s="120" t="s">
        <v>65</v>
      </c>
      <c r="B46" s="34">
        <v>25</v>
      </c>
      <c r="C46" s="32">
        <v>34</v>
      </c>
      <c r="D46" s="22">
        <v>3.5</v>
      </c>
      <c r="E46" s="142">
        <v>2</v>
      </c>
      <c r="F46" s="22">
        <v>0.3</v>
      </c>
      <c r="G46" s="96"/>
      <c r="H46" s="22" t="s">
        <v>56</v>
      </c>
      <c r="I46" s="41">
        <v>54</v>
      </c>
      <c r="J46" s="42">
        <v>0.87</v>
      </c>
      <c r="K46" s="41">
        <v>1</v>
      </c>
      <c r="L46" s="41">
        <v>19</v>
      </c>
      <c r="M46" s="41">
        <v>24</v>
      </c>
      <c r="N46" s="56">
        <v>334</v>
      </c>
      <c r="O46" s="56">
        <v>4</v>
      </c>
      <c r="P46" s="91" t="s">
        <v>58</v>
      </c>
      <c r="Q46" s="55" t="s">
        <v>81</v>
      </c>
      <c r="R46" s="91">
        <v>140</v>
      </c>
      <c r="S46" s="169"/>
    </row>
    <row r="47" spans="1:19" ht="15.75" customHeight="1">
      <c r="A47" s="115" t="s">
        <v>65</v>
      </c>
      <c r="B47" s="26">
        <v>53</v>
      </c>
      <c r="C47" s="38">
        <v>16</v>
      </c>
      <c r="D47" s="21">
        <v>0.6</v>
      </c>
      <c r="E47" s="139"/>
      <c r="F47" s="21">
        <v>0.6</v>
      </c>
      <c r="G47" s="71">
        <v>0.6</v>
      </c>
      <c r="H47" s="21" t="s">
        <v>54</v>
      </c>
      <c r="I47" s="39">
        <v>67</v>
      </c>
      <c r="J47" s="40">
        <v>0.77</v>
      </c>
      <c r="K47" s="39">
        <v>2</v>
      </c>
      <c r="L47" s="39">
        <v>20</v>
      </c>
      <c r="M47" s="39">
        <v>28</v>
      </c>
      <c r="N47" s="31">
        <v>300</v>
      </c>
      <c r="O47" s="31">
        <v>4</v>
      </c>
      <c r="P47" s="69" t="s">
        <v>58</v>
      </c>
      <c r="Q47" s="19" t="s">
        <v>59</v>
      </c>
      <c r="R47" s="69">
        <v>192</v>
      </c>
      <c r="S47" s="169"/>
    </row>
    <row r="48" spans="1:19" ht="16.5" customHeight="1">
      <c r="A48" s="115" t="s">
        <v>65</v>
      </c>
      <c r="B48" s="26">
        <v>54</v>
      </c>
      <c r="C48" s="38">
        <v>46</v>
      </c>
      <c r="D48" s="21">
        <v>12.7</v>
      </c>
      <c r="E48" s="139">
        <v>2</v>
      </c>
      <c r="F48" s="21">
        <v>0.3</v>
      </c>
      <c r="G48" s="70"/>
      <c r="H48" s="21" t="s">
        <v>72</v>
      </c>
      <c r="I48" s="39">
        <v>56</v>
      </c>
      <c r="J48" s="40">
        <v>0.63</v>
      </c>
      <c r="K48" s="39">
        <v>1</v>
      </c>
      <c r="L48" s="39">
        <v>19</v>
      </c>
      <c r="M48" s="39">
        <v>20</v>
      </c>
      <c r="N48" s="31">
        <v>226</v>
      </c>
      <c r="O48" s="31">
        <v>4</v>
      </c>
      <c r="P48" s="69" t="s">
        <v>58</v>
      </c>
      <c r="Q48" s="19" t="s">
        <v>60</v>
      </c>
      <c r="R48" s="27">
        <v>203</v>
      </c>
      <c r="S48" s="169"/>
    </row>
    <row r="49" spans="1:19" ht="16.5" customHeight="1">
      <c r="A49" s="115" t="s">
        <v>65</v>
      </c>
      <c r="B49" s="26">
        <v>57</v>
      </c>
      <c r="C49" s="38">
        <v>1</v>
      </c>
      <c r="D49" s="21">
        <v>0.9</v>
      </c>
      <c r="E49" s="139">
        <v>1</v>
      </c>
      <c r="F49" s="21">
        <v>0.4</v>
      </c>
      <c r="G49" s="46">
        <v>0.4</v>
      </c>
      <c r="H49" s="21" t="s">
        <v>56</v>
      </c>
      <c r="I49" s="39">
        <v>63</v>
      </c>
      <c r="J49" s="40">
        <v>0.73</v>
      </c>
      <c r="K49" s="39">
        <v>2</v>
      </c>
      <c r="L49" s="39">
        <v>18</v>
      </c>
      <c r="M49" s="39">
        <v>22</v>
      </c>
      <c r="N49" s="31">
        <v>254</v>
      </c>
      <c r="O49" s="31">
        <v>4</v>
      </c>
      <c r="P49" s="69" t="s">
        <v>58</v>
      </c>
      <c r="Q49" s="19" t="s">
        <v>59</v>
      </c>
      <c r="R49" s="27">
        <v>220</v>
      </c>
      <c r="S49" s="169"/>
    </row>
    <row r="50" spans="1:19" ht="16.5" customHeight="1">
      <c r="A50" s="115" t="s">
        <v>65</v>
      </c>
      <c r="B50" s="26">
        <v>62</v>
      </c>
      <c r="C50" s="38">
        <v>8</v>
      </c>
      <c r="D50" s="21">
        <v>1.9</v>
      </c>
      <c r="E50" s="139">
        <v>1</v>
      </c>
      <c r="F50" s="21">
        <v>0.2</v>
      </c>
      <c r="G50" s="46">
        <v>0.2</v>
      </c>
      <c r="H50" s="21" t="s">
        <v>54</v>
      </c>
      <c r="I50" s="39">
        <v>68</v>
      </c>
      <c r="J50" s="40">
        <v>0.68</v>
      </c>
      <c r="K50" s="39">
        <v>2</v>
      </c>
      <c r="L50" s="39">
        <v>20</v>
      </c>
      <c r="M50" s="39">
        <v>26</v>
      </c>
      <c r="N50" s="31">
        <v>264</v>
      </c>
      <c r="O50" s="31">
        <v>4</v>
      </c>
      <c r="P50" s="69" t="s">
        <v>58</v>
      </c>
      <c r="Q50" s="19" t="s">
        <v>59</v>
      </c>
      <c r="R50" s="27">
        <v>175</v>
      </c>
      <c r="S50" s="169"/>
    </row>
    <row r="51" spans="1:19" ht="26.25" customHeight="1">
      <c r="A51" s="115" t="s">
        <v>65</v>
      </c>
      <c r="B51" s="26">
        <v>70</v>
      </c>
      <c r="C51" s="38">
        <v>1</v>
      </c>
      <c r="D51" s="21">
        <v>1.2</v>
      </c>
      <c r="E51" s="139">
        <v>1</v>
      </c>
      <c r="F51" s="21">
        <v>0.9</v>
      </c>
      <c r="G51" s="46"/>
      <c r="H51" s="21" t="s">
        <v>73</v>
      </c>
      <c r="I51" s="39">
        <v>47</v>
      </c>
      <c r="J51" s="40">
        <v>0.91</v>
      </c>
      <c r="K51" s="39">
        <v>1</v>
      </c>
      <c r="L51" s="39">
        <v>19</v>
      </c>
      <c r="M51" s="39">
        <v>22</v>
      </c>
      <c r="N51" s="31">
        <v>287</v>
      </c>
      <c r="O51" s="31">
        <v>4</v>
      </c>
      <c r="P51" s="69" t="s">
        <v>58</v>
      </c>
      <c r="Q51" s="19" t="s">
        <v>82</v>
      </c>
      <c r="R51" s="27">
        <v>76</v>
      </c>
      <c r="S51" s="169"/>
    </row>
    <row r="52" spans="1:19" ht="16.5" customHeight="1">
      <c r="A52" s="115" t="s">
        <v>65</v>
      </c>
      <c r="B52" s="26">
        <v>70</v>
      </c>
      <c r="C52" s="38">
        <v>10</v>
      </c>
      <c r="D52" s="21">
        <v>1.6</v>
      </c>
      <c r="E52" s="139">
        <v>1</v>
      </c>
      <c r="F52" s="21">
        <v>0.5</v>
      </c>
      <c r="G52" s="46">
        <v>0.5</v>
      </c>
      <c r="H52" s="21" t="s">
        <v>56</v>
      </c>
      <c r="I52" s="39">
        <v>78</v>
      </c>
      <c r="J52" s="40">
        <v>0.75</v>
      </c>
      <c r="K52" s="39">
        <v>2</v>
      </c>
      <c r="L52" s="39">
        <v>23</v>
      </c>
      <c r="M52" s="39">
        <v>28</v>
      </c>
      <c r="N52" s="31">
        <v>354</v>
      </c>
      <c r="O52" s="31">
        <v>4</v>
      </c>
      <c r="P52" s="69" t="s">
        <v>58</v>
      </c>
      <c r="Q52" s="19" t="s">
        <v>59</v>
      </c>
      <c r="R52" s="27">
        <v>190</v>
      </c>
      <c r="S52" s="169"/>
    </row>
    <row r="53" spans="1:19" ht="27" customHeight="1" thickBot="1">
      <c r="A53" s="121" t="s">
        <v>65</v>
      </c>
      <c r="B53" s="58">
        <v>87</v>
      </c>
      <c r="C53" s="59">
        <v>10</v>
      </c>
      <c r="D53" s="49">
        <v>9.8</v>
      </c>
      <c r="E53" s="140">
        <v>7</v>
      </c>
      <c r="F53" s="49">
        <v>0.3</v>
      </c>
      <c r="G53" s="79"/>
      <c r="H53" s="49" t="s">
        <v>74</v>
      </c>
      <c r="I53" s="61">
        <v>54</v>
      </c>
      <c r="J53" s="62">
        <v>0.84</v>
      </c>
      <c r="K53" s="61">
        <v>2</v>
      </c>
      <c r="L53" s="61">
        <v>18</v>
      </c>
      <c r="M53" s="61">
        <v>22</v>
      </c>
      <c r="N53" s="52">
        <v>255</v>
      </c>
      <c r="O53" s="52">
        <v>4</v>
      </c>
      <c r="P53" s="80" t="s">
        <v>58</v>
      </c>
      <c r="Q53" s="119" t="s">
        <v>82</v>
      </c>
      <c r="R53" s="64">
        <v>173</v>
      </c>
      <c r="S53" s="169"/>
    </row>
    <row r="54" spans="1:19" ht="16.5" customHeight="1" thickBot="1">
      <c r="A54" s="82" t="s">
        <v>45</v>
      </c>
      <c r="B54" s="123"/>
      <c r="C54" s="93"/>
      <c r="D54" s="94"/>
      <c r="E54" s="141"/>
      <c r="F54" s="92">
        <f>SUM(F46:F53)</f>
        <v>3.5</v>
      </c>
      <c r="G54" s="92">
        <f>SUM(G46:G53)</f>
        <v>1.7</v>
      </c>
      <c r="H54" s="92"/>
      <c r="I54" s="92"/>
      <c r="J54" s="92"/>
      <c r="K54" s="92"/>
      <c r="L54" s="92"/>
      <c r="M54" s="92"/>
      <c r="N54" s="101"/>
      <c r="O54" s="101"/>
      <c r="P54" s="87"/>
      <c r="Q54" s="124"/>
      <c r="R54" s="88"/>
      <c r="S54" s="169"/>
    </row>
    <row r="55" spans="1:19" ht="16.5" customHeight="1">
      <c r="A55" s="117" t="s">
        <v>69</v>
      </c>
      <c r="B55" s="34">
        <v>99</v>
      </c>
      <c r="C55" s="34">
        <v>20</v>
      </c>
      <c r="D55" s="33">
        <v>1.5</v>
      </c>
      <c r="E55" s="142">
        <v>1</v>
      </c>
      <c r="F55" s="33">
        <v>0.6</v>
      </c>
      <c r="G55" s="90"/>
      <c r="H55" s="32" t="s">
        <v>54</v>
      </c>
      <c r="I55" s="32">
        <v>52</v>
      </c>
      <c r="J55" s="35">
        <v>0.71</v>
      </c>
      <c r="K55" s="32">
        <v>2</v>
      </c>
      <c r="L55" s="32">
        <v>18</v>
      </c>
      <c r="M55" s="32">
        <v>22</v>
      </c>
      <c r="N55" s="56">
        <v>240</v>
      </c>
      <c r="O55" s="56">
        <v>3</v>
      </c>
      <c r="P55" s="91" t="s">
        <v>58</v>
      </c>
      <c r="Q55" s="55" t="s">
        <v>59</v>
      </c>
      <c r="R55" s="25">
        <v>155</v>
      </c>
      <c r="S55" s="169"/>
    </row>
    <row r="56" spans="1:19" ht="16.5" customHeight="1" thickBot="1">
      <c r="A56" s="118" t="s">
        <v>69</v>
      </c>
      <c r="B56" s="58">
        <v>101</v>
      </c>
      <c r="C56" s="58">
        <v>33</v>
      </c>
      <c r="D56" s="60">
        <v>1.9</v>
      </c>
      <c r="E56" s="140">
        <v>1</v>
      </c>
      <c r="F56" s="60">
        <v>0.4</v>
      </c>
      <c r="G56" s="79"/>
      <c r="H56" s="59" t="s">
        <v>55</v>
      </c>
      <c r="I56" s="59">
        <v>35</v>
      </c>
      <c r="J56" s="63">
        <v>0.71</v>
      </c>
      <c r="K56" s="59">
        <v>2</v>
      </c>
      <c r="L56" s="59">
        <v>13</v>
      </c>
      <c r="M56" s="59">
        <v>16</v>
      </c>
      <c r="N56" s="52">
        <v>147</v>
      </c>
      <c r="O56" s="52">
        <v>3</v>
      </c>
      <c r="P56" s="80" t="s">
        <v>58</v>
      </c>
      <c r="Q56" s="119" t="s">
        <v>60</v>
      </c>
      <c r="R56" s="64">
        <v>148</v>
      </c>
      <c r="S56" s="169"/>
    </row>
    <row r="57" spans="1:19" ht="16.5" customHeight="1" thickBot="1">
      <c r="A57" s="82" t="s">
        <v>45</v>
      </c>
      <c r="B57" s="85"/>
      <c r="C57" s="85"/>
      <c r="D57" s="76"/>
      <c r="E57" s="141"/>
      <c r="F57" s="76">
        <f>SUM(F55:F56)</f>
        <v>1</v>
      </c>
      <c r="G57" s="76">
        <f>SUM(G55:G56)</f>
        <v>0</v>
      </c>
      <c r="H57" s="76"/>
      <c r="I57" s="76"/>
      <c r="J57" s="76"/>
      <c r="K57" s="76"/>
      <c r="L57" s="76"/>
      <c r="M57" s="76"/>
      <c r="N57" s="101"/>
      <c r="O57" s="101"/>
      <c r="P57" s="87"/>
      <c r="Q57" s="72"/>
      <c r="R57" s="88"/>
      <c r="S57" s="169"/>
    </row>
    <row r="58" spans="1:19" ht="16.5" customHeight="1">
      <c r="A58" s="117" t="s">
        <v>70</v>
      </c>
      <c r="B58" s="34">
        <v>5</v>
      </c>
      <c r="C58" s="34">
        <v>14</v>
      </c>
      <c r="D58" s="33">
        <v>0.5</v>
      </c>
      <c r="E58" s="142">
        <v>1</v>
      </c>
      <c r="F58" s="33">
        <v>0.4</v>
      </c>
      <c r="G58" s="90">
        <v>0.4</v>
      </c>
      <c r="H58" s="32" t="s">
        <v>75</v>
      </c>
      <c r="I58" s="32">
        <v>68</v>
      </c>
      <c r="J58" s="35">
        <v>0.77</v>
      </c>
      <c r="K58" s="32">
        <v>1</v>
      </c>
      <c r="L58" s="32">
        <v>24</v>
      </c>
      <c r="M58" s="32">
        <v>30</v>
      </c>
      <c r="N58" s="56">
        <v>350</v>
      </c>
      <c r="O58" s="56">
        <v>4</v>
      </c>
      <c r="P58" s="91" t="s">
        <v>58</v>
      </c>
      <c r="Q58" s="55" t="s">
        <v>83</v>
      </c>
      <c r="R58" s="25">
        <v>198</v>
      </c>
      <c r="S58" s="169"/>
    </row>
    <row r="59" spans="1:19" ht="16.5" customHeight="1">
      <c r="A59" s="114" t="s">
        <v>70</v>
      </c>
      <c r="B59" s="26">
        <v>7</v>
      </c>
      <c r="C59" s="26">
        <v>41</v>
      </c>
      <c r="D59" s="48">
        <v>2.7</v>
      </c>
      <c r="E59" s="139">
        <v>3</v>
      </c>
      <c r="F59" s="48">
        <v>0.2</v>
      </c>
      <c r="G59" s="46">
        <v>0.2</v>
      </c>
      <c r="H59" s="38" t="s">
        <v>76</v>
      </c>
      <c r="I59" s="38">
        <v>83</v>
      </c>
      <c r="J59" s="50">
        <v>0.83</v>
      </c>
      <c r="K59" s="38">
        <v>1</v>
      </c>
      <c r="L59" s="38">
        <v>27</v>
      </c>
      <c r="M59" s="38">
        <v>42</v>
      </c>
      <c r="N59" s="31">
        <v>481</v>
      </c>
      <c r="O59" s="31">
        <v>4</v>
      </c>
      <c r="P59" s="69" t="s">
        <v>58</v>
      </c>
      <c r="Q59" s="19" t="s">
        <v>59</v>
      </c>
      <c r="R59" s="27">
        <v>170</v>
      </c>
      <c r="S59" s="169"/>
    </row>
    <row r="60" spans="1:19" ht="16.5" customHeight="1">
      <c r="A60" s="114" t="s">
        <v>70</v>
      </c>
      <c r="B60" s="26">
        <v>10</v>
      </c>
      <c r="C60" s="26">
        <v>3</v>
      </c>
      <c r="D60" s="48">
        <v>9.1</v>
      </c>
      <c r="E60" s="139">
        <v>2</v>
      </c>
      <c r="F60" s="48">
        <v>0.1</v>
      </c>
      <c r="G60" s="46"/>
      <c r="H60" s="38" t="s">
        <v>56</v>
      </c>
      <c r="I60" s="38">
        <v>54</v>
      </c>
      <c r="J60" s="50">
        <v>0.87</v>
      </c>
      <c r="K60" s="38">
        <v>2</v>
      </c>
      <c r="L60" s="38">
        <v>18</v>
      </c>
      <c r="M60" s="38">
        <v>22</v>
      </c>
      <c r="N60" s="31">
        <v>303</v>
      </c>
      <c r="O60" s="31">
        <v>4</v>
      </c>
      <c r="P60" s="69" t="s">
        <v>58</v>
      </c>
      <c r="Q60" s="19" t="s">
        <v>59</v>
      </c>
      <c r="R60" s="27">
        <v>240</v>
      </c>
      <c r="S60" s="169"/>
    </row>
    <row r="61" spans="1:19" ht="16.5" customHeight="1">
      <c r="A61" s="114" t="s">
        <v>70</v>
      </c>
      <c r="B61" s="26">
        <v>10</v>
      </c>
      <c r="C61" s="26">
        <v>11</v>
      </c>
      <c r="D61" s="48">
        <v>7</v>
      </c>
      <c r="E61" s="139">
        <v>2</v>
      </c>
      <c r="F61" s="48">
        <v>0.8</v>
      </c>
      <c r="G61" s="46"/>
      <c r="H61" s="38" t="s">
        <v>62</v>
      </c>
      <c r="I61" s="38">
        <v>51</v>
      </c>
      <c r="J61" s="50">
        <v>0.79</v>
      </c>
      <c r="K61" s="38">
        <v>1</v>
      </c>
      <c r="L61" s="38">
        <v>18</v>
      </c>
      <c r="M61" s="38">
        <v>22</v>
      </c>
      <c r="N61" s="31">
        <v>260</v>
      </c>
      <c r="O61" s="31">
        <v>4</v>
      </c>
      <c r="P61" s="69" t="s">
        <v>58</v>
      </c>
      <c r="Q61" s="19" t="s">
        <v>59</v>
      </c>
      <c r="R61" s="27">
        <v>201</v>
      </c>
      <c r="S61" s="169"/>
    </row>
    <row r="62" spans="1:19" ht="16.5" customHeight="1">
      <c r="A62" s="114" t="s">
        <v>70</v>
      </c>
      <c r="B62" s="26">
        <v>13</v>
      </c>
      <c r="C62" s="26">
        <v>11</v>
      </c>
      <c r="D62" s="48">
        <v>2.5</v>
      </c>
      <c r="E62" s="139">
        <v>2</v>
      </c>
      <c r="F62" s="48">
        <v>0.3</v>
      </c>
      <c r="G62" s="46"/>
      <c r="H62" s="38" t="s">
        <v>68</v>
      </c>
      <c r="I62" s="38">
        <v>6</v>
      </c>
      <c r="J62" s="50">
        <v>0.9</v>
      </c>
      <c r="K62" s="38">
        <v>1</v>
      </c>
      <c r="L62" s="38">
        <v>1.5</v>
      </c>
      <c r="M62" s="38">
        <v>2</v>
      </c>
      <c r="N62" s="31">
        <v>15</v>
      </c>
      <c r="O62" s="31">
        <v>4</v>
      </c>
      <c r="P62" s="69" t="s">
        <v>58</v>
      </c>
      <c r="Q62" s="19" t="s">
        <v>59</v>
      </c>
      <c r="R62" s="27">
        <v>163</v>
      </c>
      <c r="S62" s="169"/>
    </row>
    <row r="63" spans="1:19" ht="16.5" customHeight="1">
      <c r="A63" s="114" t="s">
        <v>70</v>
      </c>
      <c r="B63" s="26">
        <v>13</v>
      </c>
      <c r="C63" s="26">
        <v>14</v>
      </c>
      <c r="D63" s="48">
        <v>3.9</v>
      </c>
      <c r="E63" s="139">
        <v>1</v>
      </c>
      <c r="F63" s="48">
        <v>0.2</v>
      </c>
      <c r="G63" s="46"/>
      <c r="H63" s="38" t="s">
        <v>54</v>
      </c>
      <c r="I63" s="38">
        <v>54</v>
      </c>
      <c r="J63" s="50">
        <v>0.83</v>
      </c>
      <c r="K63" s="38">
        <v>1</v>
      </c>
      <c r="L63" s="38">
        <v>19</v>
      </c>
      <c r="M63" s="38">
        <v>24</v>
      </c>
      <c r="N63" s="31">
        <v>318</v>
      </c>
      <c r="O63" s="31">
        <v>4</v>
      </c>
      <c r="P63" s="69" t="s">
        <v>58</v>
      </c>
      <c r="Q63" s="19" t="s">
        <v>59</v>
      </c>
      <c r="R63" s="27">
        <v>160</v>
      </c>
      <c r="S63" s="169"/>
    </row>
    <row r="64" spans="1:19" ht="16.5" customHeight="1">
      <c r="A64" s="114" t="s">
        <v>70</v>
      </c>
      <c r="B64" s="26">
        <v>14</v>
      </c>
      <c r="C64" s="26">
        <v>18</v>
      </c>
      <c r="D64" s="48">
        <v>3.3</v>
      </c>
      <c r="E64" s="139">
        <v>1</v>
      </c>
      <c r="F64" s="48">
        <v>0.1</v>
      </c>
      <c r="G64" s="46"/>
      <c r="H64" s="38" t="s">
        <v>77</v>
      </c>
      <c r="I64" s="38">
        <v>42</v>
      </c>
      <c r="J64" s="50">
        <v>0.67</v>
      </c>
      <c r="K64" s="38">
        <v>1</v>
      </c>
      <c r="L64" s="38">
        <v>16</v>
      </c>
      <c r="M64" s="38">
        <v>18</v>
      </c>
      <c r="N64" s="31">
        <v>168</v>
      </c>
      <c r="O64" s="31">
        <v>4</v>
      </c>
      <c r="P64" s="69" t="s">
        <v>58</v>
      </c>
      <c r="Q64" s="19" t="s">
        <v>59</v>
      </c>
      <c r="R64" s="27">
        <v>240</v>
      </c>
      <c r="S64" s="169"/>
    </row>
    <row r="65" spans="1:19" ht="16.5" customHeight="1">
      <c r="A65" s="114" t="s">
        <v>70</v>
      </c>
      <c r="B65" s="26">
        <v>14</v>
      </c>
      <c r="C65" s="26">
        <v>24</v>
      </c>
      <c r="D65" s="48">
        <v>1.6</v>
      </c>
      <c r="E65" s="139">
        <v>1</v>
      </c>
      <c r="F65" s="48">
        <v>0.2</v>
      </c>
      <c r="G65" s="46"/>
      <c r="H65" s="38" t="s">
        <v>78</v>
      </c>
      <c r="I65" s="38">
        <v>55</v>
      </c>
      <c r="J65" s="50">
        <v>0.72</v>
      </c>
      <c r="K65" s="38">
        <v>1</v>
      </c>
      <c r="L65" s="38">
        <v>20</v>
      </c>
      <c r="M65" s="38">
        <v>26</v>
      </c>
      <c r="N65" s="31">
        <v>278</v>
      </c>
      <c r="O65" s="31">
        <v>4</v>
      </c>
      <c r="P65" s="69" t="s">
        <v>58</v>
      </c>
      <c r="Q65" s="19" t="s">
        <v>59</v>
      </c>
      <c r="R65" s="27">
        <v>130</v>
      </c>
      <c r="S65" s="169"/>
    </row>
    <row r="66" spans="1:19" ht="16.5" customHeight="1">
      <c r="A66" s="114" t="s">
        <v>70</v>
      </c>
      <c r="B66" s="26">
        <v>32</v>
      </c>
      <c r="C66" s="26">
        <v>23</v>
      </c>
      <c r="D66" s="48">
        <v>16</v>
      </c>
      <c r="E66" s="139">
        <v>4</v>
      </c>
      <c r="F66" s="48">
        <v>0.4</v>
      </c>
      <c r="G66" s="46">
        <v>0.4</v>
      </c>
      <c r="H66" s="38" t="s">
        <v>79</v>
      </c>
      <c r="I66" s="38">
        <v>61</v>
      </c>
      <c r="J66" s="50">
        <v>0.78</v>
      </c>
      <c r="K66" s="38">
        <v>1</v>
      </c>
      <c r="L66" s="38">
        <v>21</v>
      </c>
      <c r="M66" s="38">
        <v>28</v>
      </c>
      <c r="N66" s="31">
        <v>337</v>
      </c>
      <c r="O66" s="31">
        <v>4</v>
      </c>
      <c r="P66" s="69" t="s">
        <v>58</v>
      </c>
      <c r="Q66" s="19" t="s">
        <v>59</v>
      </c>
      <c r="R66" s="27">
        <v>268</v>
      </c>
      <c r="S66" s="169"/>
    </row>
    <row r="67" spans="1:19" ht="16.5" customHeight="1">
      <c r="A67" s="114" t="s">
        <v>70</v>
      </c>
      <c r="B67" s="26">
        <v>48</v>
      </c>
      <c r="C67" s="26">
        <v>39</v>
      </c>
      <c r="D67" s="48">
        <v>16.5</v>
      </c>
      <c r="E67" s="139">
        <v>2</v>
      </c>
      <c r="F67" s="48">
        <v>0.1</v>
      </c>
      <c r="G67" s="46">
        <v>0.1</v>
      </c>
      <c r="H67" s="38" t="s">
        <v>56</v>
      </c>
      <c r="I67" s="38">
        <v>68</v>
      </c>
      <c r="J67" s="50">
        <v>0.8</v>
      </c>
      <c r="K67" s="38">
        <v>1</v>
      </c>
      <c r="L67" s="38">
        <v>23</v>
      </c>
      <c r="M67" s="38">
        <v>28</v>
      </c>
      <c r="N67" s="31">
        <v>399</v>
      </c>
      <c r="O67" s="31">
        <v>4</v>
      </c>
      <c r="P67" s="69" t="s">
        <v>58</v>
      </c>
      <c r="Q67" s="19" t="s">
        <v>81</v>
      </c>
      <c r="R67" s="27">
        <v>350</v>
      </c>
      <c r="S67" s="169"/>
    </row>
    <row r="68" spans="1:19" ht="30" customHeight="1">
      <c r="A68" s="114" t="s">
        <v>70</v>
      </c>
      <c r="B68" s="26">
        <v>69</v>
      </c>
      <c r="C68" s="26">
        <v>22</v>
      </c>
      <c r="D68" s="48">
        <v>13</v>
      </c>
      <c r="E68" s="139">
        <v>5</v>
      </c>
      <c r="F68" s="48">
        <v>0.5</v>
      </c>
      <c r="G68" s="46">
        <v>0.5</v>
      </c>
      <c r="H68" s="38" t="s">
        <v>80</v>
      </c>
      <c r="I68" s="38">
        <v>82</v>
      </c>
      <c r="J68" s="50">
        <v>0.6</v>
      </c>
      <c r="K68" s="38">
        <v>2</v>
      </c>
      <c r="L68" s="38">
        <v>23</v>
      </c>
      <c r="M68" s="38">
        <v>36</v>
      </c>
      <c r="N68" s="31">
        <v>343</v>
      </c>
      <c r="O68" s="31">
        <v>4</v>
      </c>
      <c r="P68" s="69" t="s">
        <v>58</v>
      </c>
      <c r="Q68" s="19" t="s">
        <v>84</v>
      </c>
      <c r="R68" s="27">
        <v>312</v>
      </c>
      <c r="S68" s="169"/>
    </row>
    <row r="69" spans="1:19" ht="28.5" customHeight="1">
      <c r="A69" s="114" t="s">
        <v>70</v>
      </c>
      <c r="B69" s="26">
        <v>69</v>
      </c>
      <c r="C69" s="26">
        <v>22</v>
      </c>
      <c r="D69" s="48">
        <v>13</v>
      </c>
      <c r="E69" s="139">
        <v>6</v>
      </c>
      <c r="F69" s="48">
        <v>0.6</v>
      </c>
      <c r="G69" s="46">
        <v>0.6</v>
      </c>
      <c r="H69" s="38" t="s">
        <v>80</v>
      </c>
      <c r="I69" s="38">
        <v>82</v>
      </c>
      <c r="J69" s="50">
        <v>0.6</v>
      </c>
      <c r="K69" s="38">
        <v>2</v>
      </c>
      <c r="L69" s="38">
        <v>23</v>
      </c>
      <c r="M69" s="38">
        <v>36</v>
      </c>
      <c r="N69" s="31">
        <v>343</v>
      </c>
      <c r="O69" s="31">
        <v>4</v>
      </c>
      <c r="P69" s="69" t="s">
        <v>58</v>
      </c>
      <c r="Q69" s="19" t="s">
        <v>84</v>
      </c>
      <c r="R69" s="27">
        <v>242</v>
      </c>
      <c r="S69" s="169"/>
    </row>
    <row r="70" spans="1:19" ht="18" customHeight="1" thickBot="1">
      <c r="A70" s="118" t="s">
        <v>70</v>
      </c>
      <c r="B70" s="58">
        <v>72</v>
      </c>
      <c r="C70" s="58">
        <v>28</v>
      </c>
      <c r="D70" s="60">
        <v>6.8</v>
      </c>
      <c r="E70" s="140">
        <v>1</v>
      </c>
      <c r="F70" s="60">
        <v>0.1</v>
      </c>
      <c r="G70" s="79">
        <v>0.1</v>
      </c>
      <c r="H70" s="59" t="s">
        <v>56</v>
      </c>
      <c r="I70" s="59">
        <v>62</v>
      </c>
      <c r="J70" s="63">
        <v>0.8</v>
      </c>
      <c r="K70" s="59">
        <v>1</v>
      </c>
      <c r="L70" s="59">
        <v>23</v>
      </c>
      <c r="M70" s="59">
        <v>30</v>
      </c>
      <c r="N70" s="52">
        <v>380</v>
      </c>
      <c r="O70" s="52">
        <v>4</v>
      </c>
      <c r="P70" s="80" t="s">
        <v>58</v>
      </c>
      <c r="Q70" s="119" t="s">
        <v>59</v>
      </c>
      <c r="R70" s="64">
        <v>330</v>
      </c>
      <c r="S70" s="172"/>
    </row>
    <row r="71" spans="1:19" ht="16.5" customHeight="1" thickBot="1">
      <c r="A71" s="82" t="s">
        <v>45</v>
      </c>
      <c r="B71" s="130"/>
      <c r="C71" s="83"/>
      <c r="D71" s="83"/>
      <c r="E71" s="84"/>
      <c r="F71" s="77">
        <f>SUM(F58:F70)</f>
        <v>4</v>
      </c>
      <c r="G71" s="77">
        <f>SUM(G58:G70)</f>
        <v>2.3000000000000003</v>
      </c>
      <c r="H71" s="85"/>
      <c r="I71" s="85"/>
      <c r="J71" s="85"/>
      <c r="K71" s="85"/>
      <c r="L71" s="85"/>
      <c r="M71" s="85"/>
      <c r="N71" s="86"/>
      <c r="O71" s="85"/>
      <c r="P71" s="87"/>
      <c r="Q71" s="85"/>
      <c r="R71" s="97"/>
      <c r="S71" s="132"/>
    </row>
    <row r="72" spans="1:19" ht="26.25" customHeight="1" thickBot="1">
      <c r="A72" s="125" t="s">
        <v>52</v>
      </c>
      <c r="B72" s="126"/>
      <c r="C72" s="126"/>
      <c r="D72" s="126"/>
      <c r="E72" s="127"/>
      <c r="F72" s="128">
        <f>SUM(F71,F57,F54,F45,F42,F37,F28)</f>
        <v>19.999999999999996</v>
      </c>
      <c r="G72" s="128">
        <f>SUM(G71,G57,G54,G45,G42,G37,G28)</f>
        <v>10.7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24"/>
    </row>
    <row r="73" spans="1:19" ht="15" customHeight="1">
      <c r="A73" s="165" t="s">
        <v>48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</row>
    <row r="74" ht="15" customHeight="1"/>
    <row r="75" spans="1:18" ht="15" customHeight="1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6"/>
    </row>
    <row r="76" spans="1:18" ht="15" customHeight="1">
      <c r="A76" s="6"/>
      <c r="B76" s="147" t="s">
        <v>50</v>
      </c>
      <c r="C76" s="147"/>
      <c r="D76" s="147"/>
      <c r="E76" s="147"/>
      <c r="F76" s="147"/>
      <c r="G76" s="147"/>
      <c r="H76" s="5"/>
      <c r="I76" s="163" t="s">
        <v>25</v>
      </c>
      <c r="J76" s="163"/>
      <c r="K76" s="163"/>
      <c r="L76" s="163"/>
      <c r="M76" s="5"/>
      <c r="N76" s="5"/>
      <c r="O76" s="147" t="s">
        <v>51</v>
      </c>
      <c r="P76" s="147"/>
      <c r="Q76" s="147"/>
      <c r="R76" s="6"/>
    </row>
    <row r="77" spans="1:18" ht="15" customHeight="1">
      <c r="A77" s="6"/>
      <c r="B77" s="164" t="s">
        <v>23</v>
      </c>
      <c r="C77" s="164"/>
      <c r="D77" s="164"/>
      <c r="E77" s="164"/>
      <c r="F77" s="164"/>
      <c r="G77" s="164"/>
      <c r="H77" s="7"/>
      <c r="I77" s="164" t="s">
        <v>24</v>
      </c>
      <c r="J77" s="164"/>
      <c r="K77" s="164"/>
      <c r="L77" s="164"/>
      <c r="M77" s="7"/>
      <c r="N77" s="7"/>
      <c r="O77" s="164" t="s">
        <v>26</v>
      </c>
      <c r="P77" s="164"/>
      <c r="Q77" s="164"/>
      <c r="R77" s="6"/>
    </row>
    <row r="78" spans="1:18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26.25" customHeight="1"/>
    <row r="108" ht="29.2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6.5" customHeight="1"/>
    <row r="117" ht="15" customHeight="1"/>
    <row r="118" ht="15" customHeight="1"/>
    <row r="121" ht="6.75" customHeight="1"/>
    <row r="122" ht="15.75" customHeight="1"/>
    <row r="123" ht="10.5" customHeight="1"/>
    <row r="124" ht="15" customHeight="1"/>
    <row r="125" ht="15" customHeight="1"/>
  </sheetData>
  <sheetProtection/>
  <mergeCells count="56">
    <mergeCell ref="B76:G76"/>
    <mergeCell ref="B77:G77"/>
    <mergeCell ref="F31:F32"/>
    <mergeCell ref="F34:F35"/>
    <mergeCell ref="Q31:Q32"/>
    <mergeCell ref="Q34:Q35"/>
    <mergeCell ref="G31:G32"/>
    <mergeCell ref="G34:G35"/>
    <mergeCell ref="P34:P35"/>
    <mergeCell ref="P31:P32"/>
    <mergeCell ref="I76:L76"/>
    <mergeCell ref="I77:L77"/>
    <mergeCell ref="O76:Q76"/>
    <mergeCell ref="O77:Q77"/>
    <mergeCell ref="A73:S73"/>
    <mergeCell ref="D22:D23"/>
    <mergeCell ref="R34:R35"/>
    <mergeCell ref="R31:R32"/>
    <mergeCell ref="S25:S39"/>
    <mergeCell ref="S40:S70"/>
    <mergeCell ref="A4:F4"/>
    <mergeCell ref="A22:A23"/>
    <mergeCell ref="A5:G5"/>
    <mergeCell ref="N5:S5"/>
    <mergeCell ref="N12:S12"/>
    <mergeCell ref="N13:S13"/>
    <mergeCell ref="A8:G8"/>
    <mergeCell ref="S22:S23"/>
    <mergeCell ref="A7:G7"/>
    <mergeCell ref="A10:G10"/>
    <mergeCell ref="A2:F2"/>
    <mergeCell ref="M2:Q2"/>
    <mergeCell ref="Q22:Q23"/>
    <mergeCell ref="R22:R23"/>
    <mergeCell ref="E22:E23"/>
    <mergeCell ref="N11:S11"/>
    <mergeCell ref="A11:G11"/>
    <mergeCell ref="A17:S17"/>
    <mergeCell ref="H22:N22"/>
    <mergeCell ref="B22:B23"/>
    <mergeCell ref="N8:S8"/>
    <mergeCell ref="A6:G6"/>
    <mergeCell ref="N6:S6"/>
    <mergeCell ref="A19:S19"/>
    <mergeCell ref="C22:C23"/>
    <mergeCell ref="N9:S9"/>
    <mergeCell ref="G2:J2"/>
    <mergeCell ref="O22:O23"/>
    <mergeCell ref="A16:S16"/>
    <mergeCell ref="A18:S18"/>
    <mergeCell ref="F22:G22"/>
    <mergeCell ref="A3:G3"/>
    <mergeCell ref="N3:R3"/>
    <mergeCell ref="N10:S10"/>
    <mergeCell ref="N7:S7"/>
    <mergeCell ref="P22:P23"/>
  </mergeCells>
  <printOptions/>
  <pageMargins left="0.1968503937007874" right="0.1968503937007874" top="0.1968503937007874" bottom="0.1968503937007874" header="0.1968503937007874" footer="0.1968503937007874"/>
  <pageSetup fitToHeight="0" fitToWidth="0" horizontalDpi="600" verticalDpi="600" orientation="landscape" paperSize="9" scale="80" r:id="rId1"/>
  <rowBreaks count="1" manualBreakCount="1">
    <brk id="3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2019-10-04T07:52:35Z</cp:lastPrinted>
  <dcterms:created xsi:type="dcterms:W3CDTF">2017-07-26T10:58:12Z</dcterms:created>
  <dcterms:modified xsi:type="dcterms:W3CDTF">2019-10-04T10:30:53Z</dcterms:modified>
  <cp:category/>
  <cp:version/>
  <cp:contentType/>
  <cp:contentStatus/>
</cp:coreProperties>
</file>