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fn.SUMIFS" hidden="1">#NAME?</definedName>
    <definedName name="_xlnm.Print_Area" localSheetId="0">'Лист1'!$A$1:$S$94</definedName>
  </definedNames>
  <calcPr fullCalcOnLoad="1"/>
</workbook>
</file>

<file path=xl/sharedStrings.xml><?xml version="1.0" encoding="utf-8"?>
<sst xmlns="http://schemas.openxmlformats.org/spreadsheetml/2006/main" count="319" uniqueCount="87">
  <si>
    <t>Номер кварталу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</si>
  <si>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</si>
  <si>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</si>
  <si>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</si>
  <si>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</si>
  <si>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</si>
  <si>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</si>
  <si>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повнота</t>
  </si>
  <si>
    <t>бонітет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</si>
  <si>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</si>
  <si>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</si>
  <si>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</si>
  <si>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</si>
  <si>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</si>
  <si>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 xml:space="preserve">(найменування посади керівника державного спеціалізованого </t>
  </si>
  <si>
    <t>з питань лісового господарства Автономної Республіки Крим або</t>
  </si>
  <si>
    <t>_____  _______________ 20___ року</t>
  </si>
  <si>
    <t>ПЕРЕЛІК</t>
  </si>
  <si>
    <t>(Автономна Республіка Крим, область)</t>
  </si>
  <si>
    <t>(найменування власника лісів, постійного лісокористувача)</t>
  </si>
  <si>
    <t>лісозахисного підприємства)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</si>
  <si>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</si>
  <si>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</si>
  <si>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</si>
  <si>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</si>
  <si>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</si>
  <si>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</si>
  <si>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</si>
  <si>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>Наявність рослин і тварин, зане-сених до Червоної книги України</t>
  </si>
  <si>
    <t xml:space="preserve">                                                      Додаток 1</t>
  </si>
  <si>
    <r>
      <t>Орієнтовний запас деревини, що підлягає вирубуванню,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на 1 га</t>
    </r>
  </si>
  <si>
    <t>Номер виділу</t>
  </si>
  <si>
    <t>Лісництво (урочище)</t>
  </si>
  <si>
    <t>Площа підвиділу, га</t>
  </si>
  <si>
    <t>Начальник Рівненського</t>
  </si>
  <si>
    <t>Рівненська</t>
  </si>
  <si>
    <t>загальна</t>
  </si>
  <si>
    <t>у тому числі площа, можлива для експлуатації</t>
  </si>
  <si>
    <t>склад</t>
  </si>
  <si>
    <t>вік, років</t>
  </si>
  <si>
    <t>10Сз</t>
  </si>
  <si>
    <t>СРС</t>
  </si>
  <si>
    <t>О.В. Кошин</t>
  </si>
  <si>
    <t>В.М. Сухович</t>
  </si>
  <si>
    <t>1А</t>
  </si>
  <si>
    <t>експлуатаційні ліси</t>
  </si>
  <si>
    <t>9Сз1Бп</t>
  </si>
  <si>
    <t>10Сз+Бп</t>
  </si>
  <si>
    <t>ліси уздовж смуг відведення автомобільних доріг</t>
  </si>
  <si>
    <t>заходів з поліпшення санітарного стану лісів на 2019 рік</t>
  </si>
  <si>
    <t>ДП "Рокитнівський лісгосп"</t>
  </si>
  <si>
    <t>8Сз2Бп</t>
  </si>
  <si>
    <t>Карпилівське</t>
  </si>
  <si>
    <t>Директор ДП "Рокитнівський лісгосп"</t>
  </si>
  <si>
    <t>А.Й.  Абрамчук</t>
  </si>
  <si>
    <t>Лісовіпорядкуванням не виявлено</t>
  </si>
  <si>
    <t>КВШ, Пониження РГВ</t>
  </si>
  <si>
    <t>ліси уздовж берегів річок, навколо озер, водойм та ін.</t>
  </si>
  <si>
    <t>Залавське</t>
  </si>
  <si>
    <t>Глинівське</t>
  </si>
  <si>
    <t>8Сз1Бп1Влч</t>
  </si>
  <si>
    <t>Коренева губка</t>
  </si>
  <si>
    <t>3</t>
  </si>
  <si>
    <t>8Сз1Яле1Бп</t>
  </si>
  <si>
    <t>10Сз+Сб</t>
  </si>
  <si>
    <t>9Сз1Бп+Дз+Влч</t>
  </si>
  <si>
    <t>4Сз4Бп1Дз1Влч</t>
  </si>
  <si>
    <t>9Сз1Бп+Дз</t>
  </si>
  <si>
    <t>8Сз2Дз+Ос+Влч</t>
  </si>
  <si>
    <t>4Бп4Влч2Сз+Ос+Дз</t>
  </si>
  <si>
    <t>4Сз4Бп2Влч+Ос+Дз</t>
  </si>
  <si>
    <t>6Сз3Бп1Влч+Ос+Дз</t>
  </si>
  <si>
    <t>7Сз3Бп</t>
  </si>
  <si>
    <t>Масевицьке</t>
  </si>
  <si>
    <t>9Сз1Сб</t>
  </si>
  <si>
    <t>4Влч2Сз1Дз3Бп</t>
  </si>
  <si>
    <t>10Сз+Бп+Дз</t>
  </si>
  <si>
    <t>12</t>
  </si>
  <si>
    <t>25</t>
  </si>
  <si>
    <t>41</t>
  </si>
  <si>
    <t>8Сз2Бп+Влч</t>
  </si>
  <si>
    <t>3Сз7Бп</t>
  </si>
  <si>
    <t>КВШ, Комплекс еколого кліматичних факторів</t>
  </si>
  <si>
    <t>Пожежа минулих років</t>
  </si>
  <si>
    <t>КВШ, Комплекс ЕКФ</t>
  </si>
  <si>
    <t>Вітровал, бурелом</t>
  </si>
  <si>
    <t>25 вересня 2019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</si>
</sst>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[$-FC19]d\ mmmm\ yyyy\ &quot;г.&quot;"/>
    <numFmt numFmtId="190" formatCode="0.000"/>
  </numFmts>
  <fonts count="55">
    <font>
      <sz val="11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8"/>
      <color indexed="63"/>
      <name val="Times New Roman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8"/>
      <color rgb="FF3F3F3F"/>
      <name val="Times New Roman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/>
      <bottom style="hair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0" fontId="11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textRotation="90" wrapText="1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188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88" fontId="5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center" vertical="center" wrapText="1"/>
    </xf>
    <xf numFmtId="188" fontId="5" fillId="0" borderId="14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top" wrapText="1"/>
      <protection locked="0"/>
    </xf>
    <xf numFmtId="2" fontId="5" fillId="0" borderId="1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NumberFormat="1" applyFont="1" applyBorder="1" applyAlignment="1" applyProtection="1">
      <alignment horizontal="center" vertical="top" wrapText="1"/>
      <protection locked="0"/>
    </xf>
    <xf numFmtId="188" fontId="4" fillId="0" borderId="14" xfId="0" applyNumberFormat="1" applyFont="1" applyBorder="1" applyAlignment="1" applyProtection="1">
      <alignment horizontal="center" vertical="top" wrapText="1"/>
      <protection locked="0"/>
    </xf>
    <xf numFmtId="0" fontId="4" fillId="0" borderId="16" xfId="0" applyNumberFormat="1" applyFont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88" fontId="5" fillId="0" borderId="14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25" xfId="0" applyFont="1" applyFill="1" applyBorder="1" applyAlignment="1">
      <alignment horizontal="right" vertical="center" indent="1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indent="1"/>
    </xf>
    <xf numFmtId="0" fontId="15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right" vertical="center" indent="1"/>
    </xf>
    <xf numFmtId="0" fontId="10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 indent="1"/>
    </xf>
    <xf numFmtId="0" fontId="11" fillId="0" borderId="24" xfId="0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SheetLayoutView="100" zoomScalePageLayoutView="85" workbookViewId="0" topLeftCell="A1">
      <selection activeCell="H5" sqref="H5:O5"/>
    </sheetView>
  </sheetViews>
  <sheetFormatPr defaultColWidth="9.140625" defaultRowHeight="15"/>
  <cols>
    <col min="1" max="1" width="11.7109375" style="1" customWidth="1"/>
    <col min="2" max="2" width="5.140625" style="1" customWidth="1"/>
    <col min="3" max="3" width="4.57421875" style="1" customWidth="1"/>
    <col min="4" max="4" width="6.57421875" style="1" customWidth="1"/>
    <col min="5" max="5" width="3.57421875" style="1" customWidth="1"/>
    <col min="6" max="6" width="6.7109375" style="1" customWidth="1"/>
    <col min="7" max="7" width="7.00390625" style="1" customWidth="1"/>
    <col min="8" max="8" width="15.00390625" style="1" customWidth="1"/>
    <col min="9" max="9" width="5.57421875" style="1" customWidth="1"/>
    <col min="10" max="10" width="6.7109375" style="41" customWidth="1"/>
    <col min="11" max="13" width="4.7109375" style="1" customWidth="1"/>
    <col min="14" max="14" width="7.140625" style="1" customWidth="1"/>
    <col min="15" max="15" width="17.7109375" style="1" customWidth="1"/>
    <col min="16" max="16" width="7.140625" style="1" customWidth="1"/>
    <col min="17" max="17" width="27.8515625" style="1" customWidth="1"/>
    <col min="18" max="18" width="8.7109375" style="1" customWidth="1"/>
    <col min="19" max="19" width="14.7109375" style="1" customWidth="1"/>
    <col min="20" max="20" width="1.57421875" style="1" customWidth="1"/>
    <col min="21" max="37" width="9.140625" style="1" hidden="1" customWidth="1"/>
    <col min="38" max="16384" width="9.140625" style="1" customWidth="1"/>
  </cols>
  <sheetData>
    <row r="1" spans="1:19" s="11" customFormat="1" ht="12.75" customHeight="1">
      <c r="A1" s="130"/>
      <c r="B1" s="130"/>
      <c r="C1" s="130"/>
      <c r="D1" s="130"/>
      <c r="E1" s="130"/>
      <c r="F1" s="130"/>
      <c r="G1" s="3"/>
      <c r="H1" s="3"/>
      <c r="I1" s="3"/>
      <c r="J1" s="37"/>
      <c r="K1" s="3"/>
      <c r="L1" s="12"/>
      <c r="M1" s="12"/>
      <c r="N1" s="12"/>
      <c r="O1" s="3"/>
      <c r="Q1" s="143" t="s">
        <v>29</v>
      </c>
      <c r="R1" s="143"/>
      <c r="S1" s="143"/>
    </row>
    <row r="2" spans="1:19" s="8" customFormat="1" ht="12.75" customHeight="1">
      <c r="A2" s="130"/>
      <c r="B2" s="130"/>
      <c r="C2" s="130"/>
      <c r="D2" s="130"/>
      <c r="E2" s="130"/>
      <c r="F2" s="130"/>
      <c r="G2" s="3"/>
      <c r="H2" s="3"/>
      <c r="I2" s="3"/>
      <c r="J2" s="37"/>
      <c r="K2" s="3"/>
      <c r="L2" s="13"/>
      <c r="M2" s="13"/>
      <c r="N2" s="13"/>
      <c r="O2" s="3"/>
      <c r="Q2" s="144" t="s">
        <v>13</v>
      </c>
      <c r="R2" s="144"/>
      <c r="S2" s="144"/>
    </row>
    <row r="3" spans="1:19" s="20" customFormat="1" ht="21.75" customHeight="1">
      <c r="A3" s="123" t="s">
        <v>12</v>
      </c>
      <c r="B3" s="123"/>
      <c r="C3" s="123"/>
      <c r="D3" s="123"/>
      <c r="E3" s="123"/>
      <c r="F3" s="123"/>
      <c r="H3" s="123"/>
      <c r="I3" s="123"/>
      <c r="J3" s="123"/>
      <c r="K3" s="123"/>
      <c r="L3" s="123"/>
      <c r="M3" s="123"/>
      <c r="N3" s="123"/>
      <c r="O3" s="123"/>
      <c r="Q3" s="123" t="s">
        <v>12</v>
      </c>
      <c r="R3" s="123"/>
      <c r="S3" s="123"/>
    </row>
    <row r="4" spans="1:19" s="19" customFormat="1" ht="21.75" customHeight="1">
      <c r="A4" s="125" t="s">
        <v>24</v>
      </c>
      <c r="B4" s="125"/>
      <c r="C4" s="125"/>
      <c r="D4" s="125"/>
      <c r="E4" s="125"/>
      <c r="F4" s="125"/>
      <c r="G4" s="18"/>
      <c r="H4" s="132"/>
      <c r="I4" s="132"/>
      <c r="J4" s="132"/>
      <c r="K4" s="132"/>
      <c r="L4" s="132"/>
      <c r="M4" s="132"/>
      <c r="N4" s="132"/>
      <c r="O4" s="132"/>
      <c r="Q4" s="138" t="s">
        <v>34</v>
      </c>
      <c r="R4" s="138"/>
      <c r="S4" s="138"/>
    </row>
    <row r="5" spans="1:19" s="20" customFormat="1" ht="12.75" customHeight="1">
      <c r="A5" s="131" t="s">
        <v>14</v>
      </c>
      <c r="B5" s="131"/>
      <c r="C5" s="131"/>
      <c r="D5" s="131"/>
      <c r="E5" s="131"/>
      <c r="F5" s="131"/>
      <c r="G5" s="19"/>
      <c r="H5" s="136"/>
      <c r="I5" s="136"/>
      <c r="J5" s="136"/>
      <c r="K5" s="136"/>
      <c r="L5" s="136"/>
      <c r="M5" s="136"/>
      <c r="N5" s="136"/>
      <c r="O5" s="136"/>
      <c r="Q5" s="124" t="s">
        <v>22</v>
      </c>
      <c r="R5" s="124"/>
      <c r="S5" s="124"/>
    </row>
    <row r="6" spans="1:19" s="21" customFormat="1" ht="21.75" customHeight="1">
      <c r="A6" s="125" t="s">
        <v>25</v>
      </c>
      <c r="B6" s="125"/>
      <c r="C6" s="125"/>
      <c r="D6" s="125"/>
      <c r="E6" s="125"/>
      <c r="F6" s="125"/>
      <c r="G6" s="18"/>
      <c r="H6" s="132"/>
      <c r="I6" s="132"/>
      <c r="J6" s="132"/>
      <c r="K6" s="132"/>
      <c r="L6" s="132"/>
      <c r="M6" s="132"/>
      <c r="N6" s="132"/>
      <c r="O6" s="132"/>
      <c r="Q6" s="125" t="s">
        <v>26</v>
      </c>
      <c r="R6" s="125"/>
      <c r="S6" s="125"/>
    </row>
    <row r="7" spans="1:19" s="17" customFormat="1" ht="12.75" customHeight="1">
      <c r="A7" s="124" t="s">
        <v>20</v>
      </c>
      <c r="B7" s="124"/>
      <c r="C7" s="124"/>
      <c r="D7" s="124"/>
      <c r="E7" s="124"/>
      <c r="F7" s="124"/>
      <c r="G7" s="19"/>
      <c r="H7" s="136"/>
      <c r="I7" s="136"/>
      <c r="J7" s="136"/>
      <c r="K7" s="136"/>
      <c r="L7" s="136"/>
      <c r="M7" s="136"/>
      <c r="N7" s="136"/>
      <c r="O7" s="136"/>
      <c r="Q7" s="145" t="s">
        <v>15</v>
      </c>
      <c r="R7" s="145"/>
      <c r="S7" s="145"/>
    </row>
    <row r="8" spans="1:19" s="11" customFormat="1" ht="21.75" customHeight="1">
      <c r="A8" s="141" t="s">
        <v>42</v>
      </c>
      <c r="B8" s="141"/>
      <c r="C8" s="141"/>
      <c r="D8" s="141"/>
      <c r="E8" s="141"/>
      <c r="F8" s="141"/>
      <c r="G8" s="18"/>
      <c r="H8" s="132"/>
      <c r="I8" s="132"/>
      <c r="J8" s="132"/>
      <c r="K8" s="132"/>
      <c r="L8" s="132"/>
      <c r="M8" s="132"/>
      <c r="N8" s="132"/>
      <c r="O8" s="132"/>
      <c r="Q8" s="125" t="s">
        <v>27</v>
      </c>
      <c r="R8" s="125"/>
      <c r="S8" s="125"/>
    </row>
    <row r="9" spans="1:19" s="14" customFormat="1" ht="12.75" customHeight="1">
      <c r="A9" s="142" t="s">
        <v>21</v>
      </c>
      <c r="B9" s="142"/>
      <c r="C9" s="142"/>
      <c r="D9" s="142"/>
      <c r="E9" s="142"/>
      <c r="F9" s="142"/>
      <c r="G9" s="19"/>
      <c r="H9" s="136"/>
      <c r="I9" s="136"/>
      <c r="J9" s="136"/>
      <c r="K9" s="136"/>
      <c r="L9" s="136"/>
      <c r="M9" s="136"/>
      <c r="N9" s="136"/>
      <c r="O9" s="136"/>
      <c r="Q9" s="124" t="s">
        <v>23</v>
      </c>
      <c r="R9" s="124"/>
      <c r="S9" s="124"/>
    </row>
    <row r="10" spans="1:19" s="2" customFormat="1" ht="21.75" customHeight="1">
      <c r="A10" s="139" t="s">
        <v>86</v>
      </c>
      <c r="B10" s="140"/>
      <c r="C10" s="140"/>
      <c r="D10" s="140"/>
      <c r="E10" s="140"/>
      <c r="F10" s="140"/>
      <c r="G10" s="17"/>
      <c r="H10" s="137"/>
      <c r="I10" s="137"/>
      <c r="J10" s="137"/>
      <c r="K10" s="137"/>
      <c r="L10" s="137"/>
      <c r="M10" s="137"/>
      <c r="N10" s="137"/>
      <c r="O10" s="137"/>
      <c r="Q10" s="128" t="s">
        <v>43</v>
      </c>
      <c r="R10" s="128"/>
      <c r="S10" s="128"/>
    </row>
    <row r="11" spans="3:19" s="2" customFormat="1" ht="12.75" customHeight="1">
      <c r="C11" s="11"/>
      <c r="D11" s="11"/>
      <c r="E11" s="11"/>
      <c r="F11" s="11"/>
      <c r="G11" s="11"/>
      <c r="H11" s="130"/>
      <c r="I11" s="130"/>
      <c r="J11" s="130"/>
      <c r="K11" s="130"/>
      <c r="L11" s="130"/>
      <c r="M11" s="130"/>
      <c r="N11" s="130"/>
      <c r="O11" s="130"/>
      <c r="Q11" s="129" t="s">
        <v>21</v>
      </c>
      <c r="R11" s="129"/>
      <c r="S11" s="129"/>
    </row>
    <row r="12" spans="3:19" s="2" customFormat="1" ht="21.75" customHeight="1">
      <c r="C12" s="14"/>
      <c r="D12" s="14"/>
      <c r="E12" s="14"/>
      <c r="F12" s="14"/>
      <c r="G12" s="14"/>
      <c r="H12" s="135"/>
      <c r="I12" s="135"/>
      <c r="J12" s="135"/>
      <c r="K12" s="135"/>
      <c r="L12" s="135"/>
      <c r="M12" s="135"/>
      <c r="N12" s="135"/>
      <c r="O12" s="135"/>
      <c r="Q12" s="100" t="s">
        <v>16</v>
      </c>
      <c r="R12" s="100"/>
      <c r="S12" s="100"/>
    </row>
    <row r="13" spans="1:19" s="5" customFormat="1" ht="18" customHeight="1">
      <c r="A13" s="126" t="s">
        <v>17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s="6" customFormat="1" ht="21.75" customHeight="1">
      <c r="A14" s="126" t="s">
        <v>49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s="4" customFormat="1" ht="21.75" customHeight="1">
      <c r="A15" s="127" t="s">
        <v>50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s="7" customFormat="1" ht="12.75" customHeight="1">
      <c r="A16" s="146" t="s">
        <v>19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 s="4" customFormat="1" ht="21.75" customHeight="1">
      <c r="A17" s="147" t="s">
        <v>35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s="22" customFormat="1" ht="12.75" customHeight="1">
      <c r="A18" s="143" t="s">
        <v>18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19" s="2" customFormat="1" ht="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  <row r="20" spans="1:19" s="22" customFormat="1" ht="56.25" customHeight="1">
      <c r="A20" s="103" t="s">
        <v>32</v>
      </c>
      <c r="B20" s="116" t="s">
        <v>0</v>
      </c>
      <c r="C20" s="116" t="s">
        <v>31</v>
      </c>
      <c r="D20" s="116" t="s">
        <v>1</v>
      </c>
      <c r="E20" s="116" t="s">
        <v>2</v>
      </c>
      <c r="F20" s="118" t="s">
        <v>33</v>
      </c>
      <c r="G20" s="120"/>
      <c r="H20" s="118" t="s">
        <v>3</v>
      </c>
      <c r="I20" s="119"/>
      <c r="J20" s="119"/>
      <c r="K20" s="119"/>
      <c r="L20" s="119"/>
      <c r="M20" s="119"/>
      <c r="N20" s="120"/>
      <c r="O20" s="133" t="s">
        <v>4</v>
      </c>
      <c r="P20" s="114" t="s">
        <v>5</v>
      </c>
      <c r="Q20" s="103" t="s">
        <v>6</v>
      </c>
      <c r="R20" s="114" t="s">
        <v>30</v>
      </c>
      <c r="S20" s="109" t="s">
        <v>28</v>
      </c>
    </row>
    <row r="21" spans="1:19" s="23" customFormat="1" ht="110.25" customHeight="1">
      <c r="A21" s="104"/>
      <c r="B21" s="117"/>
      <c r="C21" s="117"/>
      <c r="D21" s="117"/>
      <c r="E21" s="117"/>
      <c r="F21" s="34" t="s">
        <v>36</v>
      </c>
      <c r="G21" s="35" t="s">
        <v>37</v>
      </c>
      <c r="H21" s="36" t="s">
        <v>38</v>
      </c>
      <c r="I21" s="36" t="s">
        <v>39</v>
      </c>
      <c r="J21" s="38" t="s">
        <v>7</v>
      </c>
      <c r="K21" s="36" t="s">
        <v>8</v>
      </c>
      <c r="L21" s="36" t="s">
        <v>10</v>
      </c>
      <c r="M21" s="36" t="s">
        <v>9</v>
      </c>
      <c r="N21" s="36" t="s">
        <v>11</v>
      </c>
      <c r="O21" s="134"/>
      <c r="P21" s="115"/>
      <c r="Q21" s="104"/>
      <c r="R21" s="115"/>
      <c r="S21" s="110"/>
    </row>
    <row r="22" spans="1:19" s="24" customFormat="1" ht="18.75">
      <c r="A22" s="9">
        <v>1</v>
      </c>
      <c r="B22" s="27">
        <v>2</v>
      </c>
      <c r="C22" s="27">
        <v>3</v>
      </c>
      <c r="D22" s="27">
        <v>4</v>
      </c>
      <c r="E22" s="27">
        <v>5</v>
      </c>
      <c r="F22" s="15">
        <v>6</v>
      </c>
      <c r="G22" s="15">
        <v>7</v>
      </c>
      <c r="H22" s="15">
        <v>8</v>
      </c>
      <c r="I22" s="15">
        <v>9</v>
      </c>
      <c r="J22" s="39">
        <v>10</v>
      </c>
      <c r="K22" s="15">
        <v>11</v>
      </c>
      <c r="L22" s="15">
        <v>12</v>
      </c>
      <c r="M22" s="15">
        <v>13</v>
      </c>
      <c r="N22" s="15">
        <v>14</v>
      </c>
      <c r="O22" s="28">
        <v>15</v>
      </c>
      <c r="P22" s="28">
        <v>16</v>
      </c>
      <c r="Q22" s="15">
        <v>17</v>
      </c>
      <c r="R22" s="15">
        <v>18</v>
      </c>
      <c r="S22" s="15">
        <v>19</v>
      </c>
    </row>
    <row r="23" spans="1:19" s="25" customFormat="1" ht="17.25" customHeight="1">
      <c r="A23" s="116" t="s">
        <v>59</v>
      </c>
      <c r="B23" s="54">
        <v>7</v>
      </c>
      <c r="C23" s="54">
        <v>20</v>
      </c>
      <c r="D23" s="55">
        <v>5.4</v>
      </c>
      <c r="E23" s="26">
        <v>3</v>
      </c>
      <c r="F23" s="54">
        <v>0.8</v>
      </c>
      <c r="G23" s="26"/>
      <c r="H23" s="54" t="s">
        <v>40</v>
      </c>
      <c r="I23" s="56">
        <v>49</v>
      </c>
      <c r="J23" s="76">
        <v>0.7</v>
      </c>
      <c r="K23" s="54">
        <v>2</v>
      </c>
      <c r="L23" s="54">
        <v>16</v>
      </c>
      <c r="M23" s="54">
        <v>16</v>
      </c>
      <c r="N23" s="26">
        <v>200</v>
      </c>
      <c r="O23" s="58" t="s">
        <v>48</v>
      </c>
      <c r="P23" s="26" t="s">
        <v>41</v>
      </c>
      <c r="Q23" s="97" t="s">
        <v>83</v>
      </c>
      <c r="R23" s="53">
        <v>80</v>
      </c>
      <c r="S23" s="121" t="s">
        <v>55</v>
      </c>
    </row>
    <row r="24" spans="1:19" s="25" customFormat="1" ht="25.5" customHeight="1">
      <c r="A24" s="148"/>
      <c r="B24" s="54">
        <v>16</v>
      </c>
      <c r="C24" s="54">
        <v>9</v>
      </c>
      <c r="D24" s="55">
        <v>5.7</v>
      </c>
      <c r="E24" s="26">
        <v>3</v>
      </c>
      <c r="F24" s="54">
        <v>0.7</v>
      </c>
      <c r="G24" s="26">
        <v>0.7</v>
      </c>
      <c r="H24" s="54" t="s">
        <v>40</v>
      </c>
      <c r="I24" s="56">
        <v>52</v>
      </c>
      <c r="J24" s="76">
        <v>0.8</v>
      </c>
      <c r="K24" s="54">
        <v>2</v>
      </c>
      <c r="L24" s="54">
        <v>16</v>
      </c>
      <c r="M24" s="54">
        <v>16</v>
      </c>
      <c r="N24" s="26">
        <v>230</v>
      </c>
      <c r="O24" s="74" t="s">
        <v>45</v>
      </c>
      <c r="P24" s="26" t="s">
        <v>41</v>
      </c>
      <c r="Q24" s="99" t="s">
        <v>82</v>
      </c>
      <c r="R24" s="53">
        <v>75</v>
      </c>
      <c r="S24" s="122"/>
    </row>
    <row r="25" spans="1:19" s="25" customFormat="1" ht="19.5" customHeight="1">
      <c r="A25" s="148"/>
      <c r="B25" s="54">
        <v>19</v>
      </c>
      <c r="C25" s="54">
        <v>6</v>
      </c>
      <c r="D25" s="55">
        <v>1.8</v>
      </c>
      <c r="E25" s="26">
        <v>1</v>
      </c>
      <c r="F25" s="55">
        <v>1</v>
      </c>
      <c r="G25" s="10"/>
      <c r="H25" s="54" t="s">
        <v>40</v>
      </c>
      <c r="I25" s="56">
        <v>42</v>
      </c>
      <c r="J25" s="54">
        <v>0.8</v>
      </c>
      <c r="K25" s="54">
        <v>1</v>
      </c>
      <c r="L25" s="54">
        <v>17</v>
      </c>
      <c r="M25" s="54">
        <v>16</v>
      </c>
      <c r="N25" s="26">
        <v>270</v>
      </c>
      <c r="O25" s="74" t="s">
        <v>45</v>
      </c>
      <c r="P25" s="26" t="s">
        <v>41</v>
      </c>
      <c r="Q25" s="97" t="s">
        <v>61</v>
      </c>
      <c r="R25" s="53">
        <v>55</v>
      </c>
      <c r="S25" s="122"/>
    </row>
    <row r="26" spans="1:19" s="25" customFormat="1" ht="19.5" customHeight="1">
      <c r="A26" s="148"/>
      <c r="B26" s="54">
        <v>20</v>
      </c>
      <c r="C26" s="54">
        <v>7</v>
      </c>
      <c r="D26" s="55">
        <v>9</v>
      </c>
      <c r="E26" s="26">
        <v>4</v>
      </c>
      <c r="F26" s="55">
        <v>1</v>
      </c>
      <c r="G26" s="10"/>
      <c r="H26" s="54" t="s">
        <v>47</v>
      </c>
      <c r="I26" s="56">
        <v>50</v>
      </c>
      <c r="J26" s="54">
        <v>0.8</v>
      </c>
      <c r="K26" s="54">
        <v>1</v>
      </c>
      <c r="L26" s="54">
        <v>20</v>
      </c>
      <c r="M26" s="54">
        <v>22</v>
      </c>
      <c r="N26" s="26">
        <v>320</v>
      </c>
      <c r="O26" s="74" t="s">
        <v>45</v>
      </c>
      <c r="P26" s="26" t="s">
        <v>41</v>
      </c>
      <c r="Q26" s="97" t="s">
        <v>83</v>
      </c>
      <c r="R26" s="53">
        <v>70</v>
      </c>
      <c r="S26" s="122"/>
    </row>
    <row r="27" spans="1:19" s="25" customFormat="1" ht="19.5" customHeight="1">
      <c r="A27" s="148"/>
      <c r="B27" s="54">
        <v>24</v>
      </c>
      <c r="C27" s="54">
        <v>27</v>
      </c>
      <c r="D27" s="55">
        <v>0.4</v>
      </c>
      <c r="E27" s="26">
        <v>2</v>
      </c>
      <c r="F27" s="54">
        <v>0.2</v>
      </c>
      <c r="G27" s="26"/>
      <c r="H27" s="54" t="s">
        <v>47</v>
      </c>
      <c r="I27" s="56">
        <v>65</v>
      </c>
      <c r="J27" s="54">
        <v>0.6</v>
      </c>
      <c r="K27" s="54">
        <v>1</v>
      </c>
      <c r="L27" s="54">
        <v>21</v>
      </c>
      <c r="M27" s="54">
        <v>24</v>
      </c>
      <c r="N27" s="26">
        <v>250</v>
      </c>
      <c r="O27" s="58" t="s">
        <v>48</v>
      </c>
      <c r="P27" s="26" t="s">
        <v>41</v>
      </c>
      <c r="Q27" s="97" t="s">
        <v>83</v>
      </c>
      <c r="R27" s="53">
        <v>90</v>
      </c>
      <c r="S27" s="122"/>
    </row>
    <row r="28" spans="1:19" s="25" customFormat="1" ht="19.5" customHeight="1">
      <c r="A28" s="148"/>
      <c r="B28" s="54">
        <v>55</v>
      </c>
      <c r="C28" s="54">
        <v>16</v>
      </c>
      <c r="D28" s="55">
        <v>3</v>
      </c>
      <c r="E28" s="26">
        <v>1</v>
      </c>
      <c r="F28" s="54">
        <v>0.9</v>
      </c>
      <c r="G28" s="26"/>
      <c r="H28" s="54" t="s">
        <v>40</v>
      </c>
      <c r="I28" s="56">
        <v>41</v>
      </c>
      <c r="J28" s="54">
        <v>0.75</v>
      </c>
      <c r="K28" s="54">
        <v>1</v>
      </c>
      <c r="L28" s="54">
        <v>16</v>
      </c>
      <c r="M28" s="54">
        <v>18</v>
      </c>
      <c r="N28" s="26">
        <v>250</v>
      </c>
      <c r="O28" s="74" t="s">
        <v>45</v>
      </c>
      <c r="P28" s="26" t="s">
        <v>41</v>
      </c>
      <c r="Q28" s="97" t="s">
        <v>84</v>
      </c>
      <c r="R28" s="53">
        <v>90</v>
      </c>
      <c r="S28" s="122"/>
    </row>
    <row r="29" spans="1:19" s="25" customFormat="1" ht="19.5" customHeight="1">
      <c r="A29" s="148" t="s">
        <v>59</v>
      </c>
      <c r="B29" s="54">
        <v>58</v>
      </c>
      <c r="C29" s="54">
        <v>4</v>
      </c>
      <c r="D29" s="55">
        <v>15</v>
      </c>
      <c r="E29" s="26">
        <v>4</v>
      </c>
      <c r="F29" s="55">
        <v>1</v>
      </c>
      <c r="G29" s="10"/>
      <c r="H29" s="54" t="s">
        <v>47</v>
      </c>
      <c r="I29" s="56">
        <v>50</v>
      </c>
      <c r="J29" s="54">
        <v>0.7</v>
      </c>
      <c r="K29" s="54">
        <v>2</v>
      </c>
      <c r="L29" s="54">
        <v>17</v>
      </c>
      <c r="M29" s="54">
        <v>18</v>
      </c>
      <c r="N29" s="26">
        <v>220</v>
      </c>
      <c r="O29" s="74" t="s">
        <v>45</v>
      </c>
      <c r="P29" s="26" t="s">
        <v>41</v>
      </c>
      <c r="Q29" s="97" t="s">
        <v>83</v>
      </c>
      <c r="R29" s="53">
        <v>100</v>
      </c>
      <c r="S29" s="112" t="s">
        <v>55</v>
      </c>
    </row>
    <row r="30" spans="1:19" s="25" customFormat="1" ht="19.5" customHeight="1">
      <c r="A30" s="148"/>
      <c r="B30" s="54">
        <v>58</v>
      </c>
      <c r="C30" s="54">
        <v>10</v>
      </c>
      <c r="D30" s="55">
        <v>0.5</v>
      </c>
      <c r="E30" s="26"/>
      <c r="F30" s="55">
        <v>0.5</v>
      </c>
      <c r="G30" s="10"/>
      <c r="H30" s="98" t="s">
        <v>80</v>
      </c>
      <c r="I30" s="56">
        <v>35</v>
      </c>
      <c r="J30" s="54">
        <v>0.7</v>
      </c>
      <c r="K30" s="54">
        <v>1</v>
      </c>
      <c r="L30" s="54">
        <v>14</v>
      </c>
      <c r="M30" s="54">
        <v>14</v>
      </c>
      <c r="N30" s="26">
        <v>130</v>
      </c>
      <c r="O30" s="74" t="s">
        <v>45</v>
      </c>
      <c r="P30" s="26" t="s">
        <v>41</v>
      </c>
      <c r="Q30" s="97" t="s">
        <v>83</v>
      </c>
      <c r="R30" s="53">
        <v>70</v>
      </c>
      <c r="S30" s="112"/>
    </row>
    <row r="31" spans="1:19" s="25" customFormat="1" ht="19.5" customHeight="1">
      <c r="A31" s="148"/>
      <c r="B31" s="54">
        <v>62</v>
      </c>
      <c r="C31" s="54">
        <v>10</v>
      </c>
      <c r="D31" s="55">
        <v>3.4</v>
      </c>
      <c r="E31" s="26">
        <v>2</v>
      </c>
      <c r="F31" s="54">
        <v>0.6</v>
      </c>
      <c r="G31" s="10"/>
      <c r="H31" s="54" t="s">
        <v>47</v>
      </c>
      <c r="I31" s="56">
        <v>47</v>
      </c>
      <c r="J31" s="54">
        <v>0.75</v>
      </c>
      <c r="K31" s="54">
        <v>1</v>
      </c>
      <c r="L31" s="54">
        <v>19</v>
      </c>
      <c r="M31" s="54">
        <v>18</v>
      </c>
      <c r="N31" s="26">
        <v>280</v>
      </c>
      <c r="O31" s="74" t="s">
        <v>45</v>
      </c>
      <c r="P31" s="26" t="s">
        <v>41</v>
      </c>
      <c r="Q31" s="97" t="s">
        <v>84</v>
      </c>
      <c r="R31" s="53">
        <v>95</v>
      </c>
      <c r="S31" s="112"/>
    </row>
    <row r="32" spans="1:19" s="25" customFormat="1" ht="19.5" customHeight="1">
      <c r="A32" s="148"/>
      <c r="B32" s="54">
        <v>67</v>
      </c>
      <c r="C32" s="54">
        <v>21</v>
      </c>
      <c r="D32" s="55">
        <v>5.3</v>
      </c>
      <c r="E32" s="26">
        <v>1</v>
      </c>
      <c r="F32" s="54">
        <v>0.8</v>
      </c>
      <c r="G32" s="26">
        <v>0.8</v>
      </c>
      <c r="H32" s="54" t="s">
        <v>46</v>
      </c>
      <c r="I32" s="56">
        <v>60</v>
      </c>
      <c r="J32" s="54">
        <v>0.75</v>
      </c>
      <c r="K32" s="54">
        <v>1</v>
      </c>
      <c r="L32" s="54">
        <v>20</v>
      </c>
      <c r="M32" s="54">
        <v>20</v>
      </c>
      <c r="N32" s="26">
        <v>270</v>
      </c>
      <c r="O32" s="74" t="s">
        <v>45</v>
      </c>
      <c r="P32" s="26" t="s">
        <v>41</v>
      </c>
      <c r="Q32" s="97" t="s">
        <v>83</v>
      </c>
      <c r="R32" s="53">
        <v>80</v>
      </c>
      <c r="S32" s="112"/>
    </row>
    <row r="33" spans="1:19" s="25" customFormat="1" ht="19.5" customHeight="1">
      <c r="A33" s="148"/>
      <c r="B33" s="54">
        <v>71</v>
      </c>
      <c r="C33" s="54">
        <v>44</v>
      </c>
      <c r="D33" s="55">
        <v>13</v>
      </c>
      <c r="E33" s="26">
        <v>7</v>
      </c>
      <c r="F33" s="54">
        <v>0.7</v>
      </c>
      <c r="G33" s="26"/>
      <c r="H33" s="54" t="s">
        <v>40</v>
      </c>
      <c r="I33" s="56">
        <v>49</v>
      </c>
      <c r="J33" s="54">
        <v>0.65</v>
      </c>
      <c r="K33" s="54">
        <v>1</v>
      </c>
      <c r="L33" s="54">
        <v>18</v>
      </c>
      <c r="M33" s="54">
        <v>22</v>
      </c>
      <c r="N33" s="26">
        <v>220</v>
      </c>
      <c r="O33" s="74" t="s">
        <v>45</v>
      </c>
      <c r="P33" s="26" t="s">
        <v>41</v>
      </c>
      <c r="Q33" s="97" t="s">
        <v>84</v>
      </c>
      <c r="R33" s="53">
        <v>90</v>
      </c>
      <c r="S33" s="112"/>
    </row>
    <row r="34" spans="1:19" s="25" customFormat="1" ht="19.5" customHeight="1">
      <c r="A34" s="148"/>
      <c r="B34" s="54">
        <v>97</v>
      </c>
      <c r="C34" s="54">
        <v>17</v>
      </c>
      <c r="D34" s="55">
        <v>1.7</v>
      </c>
      <c r="E34" s="26">
        <v>1</v>
      </c>
      <c r="F34" s="54">
        <v>0.5</v>
      </c>
      <c r="G34" s="26"/>
      <c r="H34" s="54" t="s">
        <v>40</v>
      </c>
      <c r="I34" s="56">
        <v>47</v>
      </c>
      <c r="J34" s="76">
        <v>0.6</v>
      </c>
      <c r="K34" s="54">
        <v>2</v>
      </c>
      <c r="L34" s="54">
        <v>16</v>
      </c>
      <c r="M34" s="54">
        <v>20</v>
      </c>
      <c r="N34" s="26">
        <v>170</v>
      </c>
      <c r="O34" s="58" t="s">
        <v>57</v>
      </c>
      <c r="P34" s="26" t="s">
        <v>41</v>
      </c>
      <c r="Q34" s="97" t="s">
        <v>84</v>
      </c>
      <c r="R34" s="53">
        <v>85</v>
      </c>
      <c r="S34" s="112"/>
    </row>
    <row r="35" spans="1:19" s="25" customFormat="1" ht="19.5" customHeight="1">
      <c r="A35" s="148"/>
      <c r="B35" s="54">
        <v>97</v>
      </c>
      <c r="C35" s="54">
        <v>45</v>
      </c>
      <c r="D35" s="55">
        <v>0.7</v>
      </c>
      <c r="E35" s="26">
        <v>1</v>
      </c>
      <c r="F35" s="54">
        <v>0.4</v>
      </c>
      <c r="G35" s="26"/>
      <c r="H35" s="54" t="s">
        <v>47</v>
      </c>
      <c r="I35" s="56">
        <v>46</v>
      </c>
      <c r="J35" s="54">
        <v>0.6</v>
      </c>
      <c r="K35" s="54">
        <v>2</v>
      </c>
      <c r="L35" s="54">
        <v>16</v>
      </c>
      <c r="M35" s="54">
        <v>20</v>
      </c>
      <c r="N35" s="26">
        <v>170</v>
      </c>
      <c r="O35" s="74" t="s">
        <v>45</v>
      </c>
      <c r="P35" s="26" t="s">
        <v>41</v>
      </c>
      <c r="Q35" s="97" t="s">
        <v>84</v>
      </c>
      <c r="R35" s="53">
        <v>100</v>
      </c>
      <c r="S35" s="112"/>
    </row>
    <row r="36" spans="1:19" s="25" customFormat="1" ht="19.5" customHeight="1">
      <c r="A36" s="148"/>
      <c r="B36" s="79">
        <v>101</v>
      </c>
      <c r="C36" s="80">
        <v>14</v>
      </c>
      <c r="D36" s="81">
        <v>3.4</v>
      </c>
      <c r="E36" s="78">
        <v>2</v>
      </c>
      <c r="F36" s="54">
        <v>0.5</v>
      </c>
      <c r="G36" s="26">
        <v>0.5</v>
      </c>
      <c r="H36" s="82" t="s">
        <v>40</v>
      </c>
      <c r="I36" s="83">
        <v>55</v>
      </c>
      <c r="J36" s="84">
        <v>0.6</v>
      </c>
      <c r="K36" s="84">
        <v>2</v>
      </c>
      <c r="L36" s="84">
        <v>17</v>
      </c>
      <c r="M36" s="84">
        <v>22</v>
      </c>
      <c r="N36" s="85">
        <v>190</v>
      </c>
      <c r="O36" s="74" t="s">
        <v>45</v>
      </c>
      <c r="P36" s="26" t="s">
        <v>41</v>
      </c>
      <c r="Q36" s="97" t="s">
        <v>84</v>
      </c>
      <c r="R36" s="86">
        <v>95</v>
      </c>
      <c r="S36" s="112"/>
    </row>
    <row r="37" spans="1:19" s="25" customFormat="1" ht="19.5" customHeight="1">
      <c r="A37" s="148"/>
      <c r="B37" s="105"/>
      <c r="C37" s="106"/>
      <c r="D37" s="106"/>
      <c r="E37" s="107"/>
      <c r="F37" s="10">
        <f>SUM(F23:F36)</f>
        <v>9.6</v>
      </c>
      <c r="G37" s="10">
        <f>SUM(G23:G36)</f>
        <v>2</v>
      </c>
      <c r="H37" s="48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112"/>
    </row>
    <row r="38" spans="1:19" s="25" customFormat="1" ht="19.5" customHeight="1">
      <c r="A38" s="117"/>
      <c r="B38" s="45" t="s">
        <v>41</v>
      </c>
      <c r="C38" s="46"/>
      <c r="D38" s="46"/>
      <c r="E38" s="47"/>
      <c r="F38" s="10">
        <f>SUM(F37)</f>
        <v>9.6</v>
      </c>
      <c r="G38" s="26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113"/>
    </row>
    <row r="39" spans="1:19" s="25" customFormat="1" ht="19.5" customHeight="1">
      <c r="A39" s="116" t="s">
        <v>58</v>
      </c>
      <c r="B39" s="60">
        <v>9</v>
      </c>
      <c r="C39" s="61" t="s">
        <v>62</v>
      </c>
      <c r="D39" s="62">
        <v>5.1</v>
      </c>
      <c r="E39" s="42">
        <v>0.9</v>
      </c>
      <c r="F39" s="63">
        <v>0.9</v>
      </c>
      <c r="G39" s="57">
        <v>0.9</v>
      </c>
      <c r="H39" s="64" t="s">
        <v>46</v>
      </c>
      <c r="I39" s="64">
        <v>55</v>
      </c>
      <c r="J39" s="65">
        <v>0.8</v>
      </c>
      <c r="K39" s="64">
        <v>3</v>
      </c>
      <c r="L39" s="64">
        <v>15</v>
      </c>
      <c r="M39" s="64">
        <v>20</v>
      </c>
      <c r="N39" s="67">
        <v>180</v>
      </c>
      <c r="O39" s="74" t="s">
        <v>45</v>
      </c>
      <c r="P39" s="26" t="s">
        <v>41</v>
      </c>
      <c r="Q39" s="97" t="s">
        <v>84</v>
      </c>
      <c r="R39" s="59">
        <v>100</v>
      </c>
      <c r="S39" s="111" t="s">
        <v>55</v>
      </c>
    </row>
    <row r="40" spans="1:19" s="25" customFormat="1" ht="19.5" customHeight="1">
      <c r="A40" s="148"/>
      <c r="B40" s="60">
        <v>10</v>
      </c>
      <c r="C40" s="61" t="s">
        <v>77</v>
      </c>
      <c r="D40" s="62">
        <v>7.3</v>
      </c>
      <c r="E40" s="42">
        <v>4</v>
      </c>
      <c r="F40" s="63">
        <v>1</v>
      </c>
      <c r="G40" s="52"/>
      <c r="H40" s="75" t="s">
        <v>60</v>
      </c>
      <c r="I40" s="64">
        <v>50</v>
      </c>
      <c r="J40" s="65">
        <v>0.7</v>
      </c>
      <c r="K40" s="64">
        <v>1</v>
      </c>
      <c r="L40" s="64">
        <v>20</v>
      </c>
      <c r="M40" s="64">
        <v>24</v>
      </c>
      <c r="N40" s="67">
        <v>260</v>
      </c>
      <c r="O40" s="74" t="s">
        <v>45</v>
      </c>
      <c r="P40" s="26" t="s">
        <v>41</v>
      </c>
      <c r="Q40" s="97" t="s">
        <v>85</v>
      </c>
      <c r="R40" s="59">
        <v>150</v>
      </c>
      <c r="S40" s="112"/>
    </row>
    <row r="41" spans="1:19" s="25" customFormat="1" ht="19.5" customHeight="1">
      <c r="A41" s="148"/>
      <c r="B41" s="60">
        <v>14</v>
      </c>
      <c r="C41" s="61" t="s">
        <v>78</v>
      </c>
      <c r="D41" s="62">
        <v>4.1</v>
      </c>
      <c r="E41" s="42">
        <v>1</v>
      </c>
      <c r="F41" s="63">
        <v>0.5</v>
      </c>
      <c r="G41" s="57"/>
      <c r="H41" s="64" t="s">
        <v>40</v>
      </c>
      <c r="I41" s="64">
        <v>60</v>
      </c>
      <c r="J41" s="65">
        <v>0.8</v>
      </c>
      <c r="K41" s="64">
        <v>1</v>
      </c>
      <c r="L41" s="64">
        <v>20</v>
      </c>
      <c r="M41" s="64">
        <v>28</v>
      </c>
      <c r="N41" s="67">
        <v>330</v>
      </c>
      <c r="O41" s="58" t="s">
        <v>48</v>
      </c>
      <c r="P41" s="26" t="s">
        <v>41</v>
      </c>
      <c r="Q41" s="97" t="s">
        <v>84</v>
      </c>
      <c r="R41" s="59">
        <v>180</v>
      </c>
      <c r="S41" s="112"/>
    </row>
    <row r="42" spans="1:19" s="25" customFormat="1" ht="19.5" customHeight="1">
      <c r="A42" s="148"/>
      <c r="B42" s="60">
        <v>15</v>
      </c>
      <c r="C42" s="61" t="s">
        <v>62</v>
      </c>
      <c r="D42" s="62">
        <v>15.5</v>
      </c>
      <c r="E42" s="42">
        <v>12</v>
      </c>
      <c r="F42" s="63">
        <v>0.9</v>
      </c>
      <c r="G42" s="57">
        <v>0.9</v>
      </c>
      <c r="H42" s="75" t="s">
        <v>63</v>
      </c>
      <c r="I42" s="64">
        <v>55</v>
      </c>
      <c r="J42" s="65">
        <v>0.8</v>
      </c>
      <c r="K42" s="64">
        <v>1</v>
      </c>
      <c r="L42" s="64">
        <v>21</v>
      </c>
      <c r="M42" s="64">
        <v>28</v>
      </c>
      <c r="N42" s="67">
        <v>320</v>
      </c>
      <c r="O42" s="74" t="s">
        <v>45</v>
      </c>
      <c r="P42" s="26" t="s">
        <v>41</v>
      </c>
      <c r="Q42" s="97" t="s">
        <v>84</v>
      </c>
      <c r="R42" s="59">
        <v>120</v>
      </c>
      <c r="S42" s="112"/>
    </row>
    <row r="43" spans="1:19" s="25" customFormat="1" ht="19.5" customHeight="1">
      <c r="A43" s="148"/>
      <c r="B43" s="60">
        <v>20</v>
      </c>
      <c r="C43" s="61" t="s">
        <v>79</v>
      </c>
      <c r="D43" s="62">
        <v>0.7</v>
      </c>
      <c r="E43" s="42"/>
      <c r="F43" s="63">
        <v>0.7</v>
      </c>
      <c r="G43" s="52"/>
      <c r="H43" s="64" t="s">
        <v>51</v>
      </c>
      <c r="I43" s="64">
        <v>45</v>
      </c>
      <c r="J43" s="65">
        <v>0.8</v>
      </c>
      <c r="K43" s="64">
        <v>2</v>
      </c>
      <c r="L43" s="64">
        <v>16</v>
      </c>
      <c r="M43" s="64">
        <v>20</v>
      </c>
      <c r="N43" s="67">
        <v>190</v>
      </c>
      <c r="O43" s="58" t="s">
        <v>57</v>
      </c>
      <c r="P43" s="26" t="s">
        <v>41</v>
      </c>
      <c r="Q43" s="97" t="s">
        <v>85</v>
      </c>
      <c r="R43" s="59">
        <v>170</v>
      </c>
      <c r="S43" s="112"/>
    </row>
    <row r="44" spans="1:19" s="25" customFormat="1" ht="19.5" customHeight="1">
      <c r="A44" s="148"/>
      <c r="B44" s="60">
        <v>26</v>
      </c>
      <c r="C44" s="60">
        <v>14</v>
      </c>
      <c r="D44" s="62">
        <v>5.6</v>
      </c>
      <c r="E44" s="42">
        <v>1</v>
      </c>
      <c r="F44" s="63">
        <v>0.4</v>
      </c>
      <c r="G44" s="57"/>
      <c r="H44" s="64" t="s">
        <v>47</v>
      </c>
      <c r="I44" s="64">
        <v>40</v>
      </c>
      <c r="J44" s="65">
        <v>0.7</v>
      </c>
      <c r="K44" s="64">
        <v>1</v>
      </c>
      <c r="L44" s="64">
        <v>15</v>
      </c>
      <c r="M44" s="64">
        <v>16</v>
      </c>
      <c r="N44" s="67">
        <v>170</v>
      </c>
      <c r="O44" s="74" t="s">
        <v>45</v>
      </c>
      <c r="P44" s="26" t="s">
        <v>41</v>
      </c>
      <c r="Q44" s="97" t="s">
        <v>84</v>
      </c>
      <c r="R44" s="59">
        <v>100</v>
      </c>
      <c r="S44" s="112"/>
    </row>
    <row r="45" spans="1:19" s="25" customFormat="1" ht="19.5" customHeight="1">
      <c r="A45" s="148"/>
      <c r="B45" s="60">
        <v>26</v>
      </c>
      <c r="C45" s="60">
        <v>14</v>
      </c>
      <c r="D45" s="62">
        <v>5.6</v>
      </c>
      <c r="E45" s="42">
        <v>2</v>
      </c>
      <c r="F45" s="63">
        <v>0.5</v>
      </c>
      <c r="G45" s="57"/>
      <c r="H45" s="64" t="s">
        <v>47</v>
      </c>
      <c r="I45" s="64">
        <v>40</v>
      </c>
      <c r="J45" s="65">
        <v>0.7</v>
      </c>
      <c r="K45" s="64">
        <v>1</v>
      </c>
      <c r="L45" s="64">
        <v>15</v>
      </c>
      <c r="M45" s="64">
        <v>16</v>
      </c>
      <c r="N45" s="67">
        <v>170</v>
      </c>
      <c r="O45" s="74" t="s">
        <v>45</v>
      </c>
      <c r="P45" s="26" t="s">
        <v>41</v>
      </c>
      <c r="Q45" s="97" t="s">
        <v>84</v>
      </c>
      <c r="R45" s="59">
        <v>145</v>
      </c>
      <c r="S45" s="112"/>
    </row>
    <row r="46" spans="1:19" s="25" customFormat="1" ht="19.5" customHeight="1">
      <c r="A46" s="148"/>
      <c r="B46" s="60">
        <v>28</v>
      </c>
      <c r="C46" s="60">
        <v>4</v>
      </c>
      <c r="D46" s="62">
        <v>1</v>
      </c>
      <c r="E46" s="42">
        <v>1</v>
      </c>
      <c r="F46" s="63">
        <v>0.9</v>
      </c>
      <c r="G46" s="57">
        <v>0.9</v>
      </c>
      <c r="H46" s="64" t="s">
        <v>51</v>
      </c>
      <c r="I46" s="64">
        <v>55</v>
      </c>
      <c r="J46" s="65">
        <v>0.8</v>
      </c>
      <c r="K46" s="64">
        <v>2</v>
      </c>
      <c r="L46" s="64">
        <v>18</v>
      </c>
      <c r="M46" s="64">
        <v>24</v>
      </c>
      <c r="N46" s="67">
        <v>240</v>
      </c>
      <c r="O46" s="74" t="s">
        <v>45</v>
      </c>
      <c r="P46" s="26" t="s">
        <v>41</v>
      </c>
      <c r="Q46" s="97" t="s">
        <v>84</v>
      </c>
      <c r="R46" s="59">
        <v>90</v>
      </c>
      <c r="S46" s="112"/>
    </row>
    <row r="47" spans="1:19" s="25" customFormat="1" ht="19.5" customHeight="1">
      <c r="A47" s="148"/>
      <c r="B47" s="105"/>
      <c r="C47" s="106"/>
      <c r="D47" s="106"/>
      <c r="E47" s="107"/>
      <c r="F47" s="10">
        <f>SUM(F39:F46)</f>
        <v>5.800000000000001</v>
      </c>
      <c r="G47" s="10">
        <f>SUM(G39:G46)</f>
        <v>2.7</v>
      </c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12"/>
    </row>
    <row r="48" spans="1:19" s="25" customFormat="1" ht="19.5" customHeight="1">
      <c r="A48" s="117"/>
      <c r="B48" s="45" t="s">
        <v>41</v>
      </c>
      <c r="C48" s="46"/>
      <c r="D48" s="46"/>
      <c r="E48" s="47"/>
      <c r="F48" s="10">
        <f>SUM(F47)</f>
        <v>5.800000000000001</v>
      </c>
      <c r="G48" s="26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113"/>
    </row>
    <row r="49" spans="1:19" s="25" customFormat="1" ht="19.5" customHeight="1">
      <c r="A49" s="149" t="s">
        <v>73</v>
      </c>
      <c r="B49" s="42">
        <v>4</v>
      </c>
      <c r="C49" s="42">
        <v>7</v>
      </c>
      <c r="D49" s="42">
        <v>4.3</v>
      </c>
      <c r="E49" s="42">
        <v>1</v>
      </c>
      <c r="F49" s="69">
        <v>0.3</v>
      </c>
      <c r="G49" s="57"/>
      <c r="H49" s="64" t="s">
        <v>64</v>
      </c>
      <c r="I49" s="67">
        <v>48</v>
      </c>
      <c r="J49" s="77">
        <v>0.7</v>
      </c>
      <c r="K49" s="67">
        <v>4</v>
      </c>
      <c r="L49" s="67">
        <v>9</v>
      </c>
      <c r="M49" s="67">
        <v>8</v>
      </c>
      <c r="N49" s="67">
        <v>80</v>
      </c>
      <c r="O49" s="74" t="s">
        <v>45</v>
      </c>
      <c r="P49" s="26" t="s">
        <v>41</v>
      </c>
      <c r="Q49" s="97" t="s">
        <v>84</v>
      </c>
      <c r="R49" s="67">
        <v>140</v>
      </c>
      <c r="S49" s="151" t="s">
        <v>55</v>
      </c>
    </row>
    <row r="50" spans="1:19" s="25" customFormat="1" ht="19.5" customHeight="1">
      <c r="A50" s="148"/>
      <c r="B50" s="60">
        <v>5</v>
      </c>
      <c r="C50" s="60">
        <v>7</v>
      </c>
      <c r="D50" s="62">
        <v>5.7</v>
      </c>
      <c r="E50" s="42">
        <v>2</v>
      </c>
      <c r="F50" s="63">
        <v>0.8</v>
      </c>
      <c r="G50" s="52">
        <v>0.8</v>
      </c>
      <c r="H50" s="64" t="s">
        <v>40</v>
      </c>
      <c r="I50" s="64">
        <v>105</v>
      </c>
      <c r="J50" s="65">
        <v>0.7</v>
      </c>
      <c r="K50" s="64">
        <v>2</v>
      </c>
      <c r="L50" s="64">
        <v>26</v>
      </c>
      <c r="M50" s="64">
        <v>36</v>
      </c>
      <c r="N50" s="67">
        <v>360</v>
      </c>
      <c r="O50" s="58" t="s">
        <v>48</v>
      </c>
      <c r="P50" s="26" t="s">
        <v>41</v>
      </c>
      <c r="Q50" s="97" t="s">
        <v>84</v>
      </c>
      <c r="R50" s="59">
        <v>220</v>
      </c>
      <c r="S50" s="152"/>
    </row>
    <row r="51" spans="1:19" s="25" customFormat="1" ht="19.5" customHeight="1">
      <c r="A51" s="148"/>
      <c r="B51" s="60">
        <v>5</v>
      </c>
      <c r="C51" s="60">
        <v>14</v>
      </c>
      <c r="D51" s="62">
        <v>6.3</v>
      </c>
      <c r="E51" s="42">
        <v>2</v>
      </c>
      <c r="F51" s="63">
        <v>0.6</v>
      </c>
      <c r="G51" s="52"/>
      <c r="H51" s="88" t="s">
        <v>65</v>
      </c>
      <c r="I51" s="64">
        <v>55</v>
      </c>
      <c r="J51" s="65">
        <v>0.75</v>
      </c>
      <c r="K51" s="64">
        <v>1</v>
      </c>
      <c r="L51" s="64">
        <v>20</v>
      </c>
      <c r="M51" s="64">
        <v>22</v>
      </c>
      <c r="N51" s="67">
        <v>290</v>
      </c>
      <c r="O51" s="58" t="s">
        <v>57</v>
      </c>
      <c r="P51" s="26" t="s">
        <v>41</v>
      </c>
      <c r="Q51" s="97" t="s">
        <v>84</v>
      </c>
      <c r="R51" s="59">
        <v>80</v>
      </c>
      <c r="S51" s="152"/>
    </row>
    <row r="52" spans="1:19" s="25" customFormat="1" ht="19.5" customHeight="1">
      <c r="A52" s="148"/>
      <c r="B52" s="60">
        <v>6</v>
      </c>
      <c r="C52" s="60">
        <v>25</v>
      </c>
      <c r="D52" s="62">
        <v>2.5</v>
      </c>
      <c r="E52" s="42">
        <v>2</v>
      </c>
      <c r="F52" s="63">
        <v>0.1</v>
      </c>
      <c r="G52" s="57">
        <v>0.1</v>
      </c>
      <c r="H52" s="64" t="s">
        <v>47</v>
      </c>
      <c r="I52" s="64">
        <v>100</v>
      </c>
      <c r="J52" s="65">
        <v>0.6</v>
      </c>
      <c r="K52" s="64">
        <v>3</v>
      </c>
      <c r="L52" s="64">
        <v>21</v>
      </c>
      <c r="M52" s="64">
        <v>32</v>
      </c>
      <c r="N52" s="67">
        <v>220</v>
      </c>
      <c r="O52" s="58" t="s">
        <v>48</v>
      </c>
      <c r="P52" s="26" t="s">
        <v>41</v>
      </c>
      <c r="Q52" s="97" t="s">
        <v>84</v>
      </c>
      <c r="R52" s="59">
        <v>200</v>
      </c>
      <c r="S52" s="152"/>
    </row>
    <row r="53" spans="1:19" s="25" customFormat="1" ht="19.5" customHeight="1">
      <c r="A53" s="148"/>
      <c r="B53" s="60">
        <v>14</v>
      </c>
      <c r="C53" s="60">
        <v>13</v>
      </c>
      <c r="D53" s="62">
        <v>4</v>
      </c>
      <c r="E53" s="42">
        <v>3</v>
      </c>
      <c r="F53" s="63">
        <v>0.2</v>
      </c>
      <c r="G53" s="52">
        <v>0.2</v>
      </c>
      <c r="H53" s="64" t="s">
        <v>47</v>
      </c>
      <c r="I53" s="64">
        <v>100</v>
      </c>
      <c r="J53" s="65">
        <v>0.6</v>
      </c>
      <c r="K53" s="64">
        <v>1</v>
      </c>
      <c r="L53" s="64">
        <v>27</v>
      </c>
      <c r="M53" s="64">
        <v>40</v>
      </c>
      <c r="N53" s="67">
        <v>360</v>
      </c>
      <c r="O53" s="58" t="s">
        <v>48</v>
      </c>
      <c r="P53" s="26" t="s">
        <v>41</v>
      </c>
      <c r="Q53" s="97" t="s">
        <v>83</v>
      </c>
      <c r="R53" s="59">
        <v>250</v>
      </c>
      <c r="S53" s="152"/>
    </row>
    <row r="54" spans="1:19" s="25" customFormat="1" ht="19.5" customHeight="1">
      <c r="A54" s="148"/>
      <c r="B54" s="60">
        <v>14</v>
      </c>
      <c r="C54" s="60">
        <v>31</v>
      </c>
      <c r="D54" s="62">
        <v>5.3</v>
      </c>
      <c r="E54" s="73">
        <v>4</v>
      </c>
      <c r="F54" s="63">
        <v>1</v>
      </c>
      <c r="G54" s="52"/>
      <c r="H54" s="87" t="s">
        <v>46</v>
      </c>
      <c r="I54" s="64">
        <v>42</v>
      </c>
      <c r="J54" s="65">
        <v>0.9</v>
      </c>
      <c r="K54" s="64">
        <v>1</v>
      </c>
      <c r="L54" s="64">
        <v>16</v>
      </c>
      <c r="M54" s="64">
        <v>16</v>
      </c>
      <c r="N54" s="67">
        <v>260</v>
      </c>
      <c r="O54" s="74" t="s">
        <v>45</v>
      </c>
      <c r="P54" s="26" t="s">
        <v>41</v>
      </c>
      <c r="Q54" s="97" t="s">
        <v>83</v>
      </c>
      <c r="R54" s="59">
        <v>100</v>
      </c>
      <c r="S54" s="152"/>
    </row>
    <row r="55" spans="1:19" s="25" customFormat="1" ht="19.5" customHeight="1">
      <c r="A55" s="148"/>
      <c r="B55" s="60">
        <v>14</v>
      </c>
      <c r="C55" s="60">
        <v>32</v>
      </c>
      <c r="D55" s="62">
        <v>2.6</v>
      </c>
      <c r="E55" s="42">
        <v>2</v>
      </c>
      <c r="F55" s="63">
        <v>0.6</v>
      </c>
      <c r="G55" s="52"/>
      <c r="H55" s="64" t="s">
        <v>40</v>
      </c>
      <c r="I55" s="64">
        <v>45</v>
      </c>
      <c r="J55" s="65">
        <v>0.9</v>
      </c>
      <c r="K55" s="64">
        <v>1</v>
      </c>
      <c r="L55" s="64">
        <v>17</v>
      </c>
      <c r="M55" s="64">
        <v>18</v>
      </c>
      <c r="N55" s="67">
        <v>280</v>
      </c>
      <c r="O55" s="74" t="s">
        <v>45</v>
      </c>
      <c r="P55" s="26" t="s">
        <v>41</v>
      </c>
      <c r="Q55" s="97" t="s">
        <v>83</v>
      </c>
      <c r="R55" s="59">
        <v>120</v>
      </c>
      <c r="S55" s="152"/>
    </row>
    <row r="56" spans="1:19" s="25" customFormat="1" ht="19.5" customHeight="1">
      <c r="A56" s="150" t="s">
        <v>73</v>
      </c>
      <c r="B56" s="60">
        <v>15</v>
      </c>
      <c r="C56" s="60">
        <v>53</v>
      </c>
      <c r="D56" s="62">
        <v>1.1</v>
      </c>
      <c r="E56" s="42">
        <v>1</v>
      </c>
      <c r="F56" s="66">
        <v>0.6</v>
      </c>
      <c r="G56" s="52">
        <v>0.6</v>
      </c>
      <c r="H56" s="64" t="s">
        <v>40</v>
      </c>
      <c r="I56" s="64">
        <v>105</v>
      </c>
      <c r="J56" s="65">
        <v>0.5</v>
      </c>
      <c r="K56" s="64">
        <v>2</v>
      </c>
      <c r="L56" s="64">
        <v>27</v>
      </c>
      <c r="M56" s="64">
        <v>42</v>
      </c>
      <c r="N56" s="67">
        <v>300</v>
      </c>
      <c r="O56" s="58" t="s">
        <v>48</v>
      </c>
      <c r="P56" s="26" t="s">
        <v>41</v>
      </c>
      <c r="Q56" s="97" t="s">
        <v>84</v>
      </c>
      <c r="R56" s="59">
        <v>90</v>
      </c>
      <c r="S56" s="152" t="s">
        <v>55</v>
      </c>
    </row>
    <row r="57" spans="1:19" s="25" customFormat="1" ht="19.5" customHeight="1">
      <c r="A57" s="148"/>
      <c r="B57" s="60">
        <v>21</v>
      </c>
      <c r="C57" s="60">
        <v>14</v>
      </c>
      <c r="D57" s="62">
        <v>2.2</v>
      </c>
      <c r="E57" s="42">
        <v>1</v>
      </c>
      <c r="F57" s="63">
        <v>0.6</v>
      </c>
      <c r="G57" s="52"/>
      <c r="H57" s="88" t="s">
        <v>66</v>
      </c>
      <c r="I57" s="64">
        <v>39</v>
      </c>
      <c r="J57" s="65">
        <v>0.85</v>
      </c>
      <c r="K57" s="64">
        <v>2</v>
      </c>
      <c r="L57" s="64">
        <v>13</v>
      </c>
      <c r="M57" s="64">
        <v>16</v>
      </c>
      <c r="N57" s="67">
        <v>110</v>
      </c>
      <c r="O57" s="74" t="s">
        <v>45</v>
      </c>
      <c r="P57" s="26" t="s">
        <v>41</v>
      </c>
      <c r="Q57" s="97" t="s">
        <v>83</v>
      </c>
      <c r="R57" s="59">
        <v>100</v>
      </c>
      <c r="S57" s="152"/>
    </row>
    <row r="58" spans="1:19" s="25" customFormat="1" ht="19.5" customHeight="1">
      <c r="A58" s="148"/>
      <c r="B58" s="60">
        <v>22</v>
      </c>
      <c r="C58" s="60">
        <v>11</v>
      </c>
      <c r="D58" s="62">
        <v>1</v>
      </c>
      <c r="E58" s="42"/>
      <c r="F58" s="63">
        <v>1</v>
      </c>
      <c r="G58" s="52"/>
      <c r="H58" s="71" t="s">
        <v>67</v>
      </c>
      <c r="I58" s="71">
        <v>45</v>
      </c>
      <c r="J58" s="72">
        <v>0.7</v>
      </c>
      <c r="K58" s="71">
        <v>2</v>
      </c>
      <c r="L58" s="71">
        <v>14</v>
      </c>
      <c r="M58" s="71">
        <v>18</v>
      </c>
      <c r="N58" s="24">
        <v>160</v>
      </c>
      <c r="O58" s="74" t="s">
        <v>45</v>
      </c>
      <c r="P58" s="26" t="s">
        <v>41</v>
      </c>
      <c r="Q58" s="97" t="s">
        <v>83</v>
      </c>
      <c r="R58" s="90">
        <v>80</v>
      </c>
      <c r="S58" s="152"/>
    </row>
    <row r="59" spans="1:19" s="25" customFormat="1" ht="19.5" customHeight="1">
      <c r="A59" s="148"/>
      <c r="B59" s="60">
        <v>25</v>
      </c>
      <c r="C59" s="60">
        <v>28</v>
      </c>
      <c r="D59" s="62">
        <v>6.4</v>
      </c>
      <c r="E59" s="42">
        <v>3</v>
      </c>
      <c r="F59" s="63">
        <v>0.2</v>
      </c>
      <c r="G59" s="52">
        <v>0.2</v>
      </c>
      <c r="H59" s="89" t="s">
        <v>68</v>
      </c>
      <c r="I59" s="71">
        <v>100</v>
      </c>
      <c r="J59" s="72">
        <v>0.6</v>
      </c>
      <c r="K59" s="71">
        <v>1</v>
      </c>
      <c r="L59" s="71">
        <v>28</v>
      </c>
      <c r="M59" s="71">
        <v>40</v>
      </c>
      <c r="N59" s="24">
        <v>350</v>
      </c>
      <c r="O59" s="58" t="s">
        <v>48</v>
      </c>
      <c r="P59" s="26" t="s">
        <v>41</v>
      </c>
      <c r="Q59" s="97" t="s">
        <v>84</v>
      </c>
      <c r="R59" s="90">
        <v>180</v>
      </c>
      <c r="S59" s="152"/>
    </row>
    <row r="60" spans="1:19" s="25" customFormat="1" ht="19.5" customHeight="1">
      <c r="A60" s="148"/>
      <c r="B60" s="60">
        <v>30</v>
      </c>
      <c r="C60" s="60">
        <v>4</v>
      </c>
      <c r="D60" s="62">
        <v>10.7</v>
      </c>
      <c r="E60" s="42">
        <v>3</v>
      </c>
      <c r="F60" s="63">
        <v>0.8</v>
      </c>
      <c r="G60" s="52">
        <v>0.8</v>
      </c>
      <c r="H60" s="71" t="s">
        <v>46</v>
      </c>
      <c r="I60" s="71">
        <v>60</v>
      </c>
      <c r="J60" s="72">
        <v>0.65</v>
      </c>
      <c r="K60" s="71">
        <v>2</v>
      </c>
      <c r="L60" s="71">
        <v>18</v>
      </c>
      <c r="M60" s="71">
        <v>18</v>
      </c>
      <c r="N60" s="24">
        <v>220</v>
      </c>
      <c r="O60" s="74" t="s">
        <v>45</v>
      </c>
      <c r="P60" s="26" t="s">
        <v>41</v>
      </c>
      <c r="Q60" s="97" t="s">
        <v>83</v>
      </c>
      <c r="R60" s="90">
        <v>90</v>
      </c>
      <c r="S60" s="152"/>
    </row>
    <row r="61" spans="1:19" s="25" customFormat="1" ht="19.5" customHeight="1">
      <c r="A61" s="148"/>
      <c r="B61" s="60">
        <v>30</v>
      </c>
      <c r="C61" s="60">
        <v>13</v>
      </c>
      <c r="D61" s="62">
        <v>2.9</v>
      </c>
      <c r="E61" s="42">
        <v>2</v>
      </c>
      <c r="F61" s="63">
        <v>0.9</v>
      </c>
      <c r="G61" s="52">
        <v>0.9</v>
      </c>
      <c r="H61" s="71" t="s">
        <v>47</v>
      </c>
      <c r="I61" s="71">
        <v>60</v>
      </c>
      <c r="J61" s="72">
        <v>0.6</v>
      </c>
      <c r="K61" s="71" t="s">
        <v>44</v>
      </c>
      <c r="L61" s="71">
        <v>23</v>
      </c>
      <c r="M61" s="71">
        <v>24</v>
      </c>
      <c r="N61" s="24">
        <v>290</v>
      </c>
      <c r="O61" s="74" t="s">
        <v>45</v>
      </c>
      <c r="P61" s="26" t="s">
        <v>41</v>
      </c>
      <c r="Q61" s="97" t="s">
        <v>84</v>
      </c>
      <c r="R61" s="90">
        <v>75</v>
      </c>
      <c r="S61" s="152"/>
    </row>
    <row r="62" spans="1:19" s="25" customFormat="1" ht="19.5" customHeight="1">
      <c r="A62" s="148"/>
      <c r="B62" s="60">
        <v>46</v>
      </c>
      <c r="C62" s="60">
        <v>29</v>
      </c>
      <c r="D62" s="62">
        <v>1.5</v>
      </c>
      <c r="E62" s="42">
        <v>1</v>
      </c>
      <c r="F62" s="63">
        <v>1</v>
      </c>
      <c r="G62" s="57">
        <v>1</v>
      </c>
      <c r="H62" s="71" t="s">
        <v>40</v>
      </c>
      <c r="I62" s="71">
        <v>55</v>
      </c>
      <c r="J62" s="72">
        <v>0.85</v>
      </c>
      <c r="K62" s="71">
        <v>2</v>
      </c>
      <c r="L62" s="71">
        <v>18</v>
      </c>
      <c r="M62" s="71">
        <v>22</v>
      </c>
      <c r="N62" s="24">
        <v>270</v>
      </c>
      <c r="O62" s="74" t="s">
        <v>45</v>
      </c>
      <c r="P62" s="26" t="s">
        <v>41</v>
      </c>
      <c r="Q62" s="97" t="s">
        <v>84</v>
      </c>
      <c r="R62" s="90">
        <v>100</v>
      </c>
      <c r="S62" s="152"/>
    </row>
    <row r="63" spans="1:19" s="25" customFormat="1" ht="19.5" customHeight="1">
      <c r="A63" s="148"/>
      <c r="B63" s="60">
        <v>51</v>
      </c>
      <c r="C63" s="60">
        <v>39</v>
      </c>
      <c r="D63" s="62">
        <v>1</v>
      </c>
      <c r="E63" s="42">
        <v>1</v>
      </c>
      <c r="F63" s="63">
        <v>0.7</v>
      </c>
      <c r="G63" s="52">
        <v>0.7</v>
      </c>
      <c r="H63" s="91" t="s">
        <v>69</v>
      </c>
      <c r="I63" s="71">
        <v>65</v>
      </c>
      <c r="J63" s="72">
        <v>0.4</v>
      </c>
      <c r="K63" s="71">
        <v>2</v>
      </c>
      <c r="L63" s="71">
        <v>23</v>
      </c>
      <c r="M63" s="71">
        <v>26</v>
      </c>
      <c r="N63" s="24">
        <v>150</v>
      </c>
      <c r="O63" s="74" t="s">
        <v>45</v>
      </c>
      <c r="P63" s="26" t="s">
        <v>41</v>
      </c>
      <c r="Q63" s="97" t="s">
        <v>83</v>
      </c>
      <c r="R63" s="90">
        <v>120</v>
      </c>
      <c r="S63" s="152"/>
    </row>
    <row r="64" spans="1:19" s="25" customFormat="1" ht="19.5" customHeight="1">
      <c r="A64" s="148"/>
      <c r="B64" s="60">
        <v>52</v>
      </c>
      <c r="C64" s="60">
        <v>36</v>
      </c>
      <c r="D64" s="62">
        <v>5.3</v>
      </c>
      <c r="E64" s="42">
        <v>1</v>
      </c>
      <c r="F64" s="63">
        <v>1</v>
      </c>
      <c r="G64" s="52"/>
      <c r="H64" s="91" t="s">
        <v>70</v>
      </c>
      <c r="I64" s="71">
        <v>50</v>
      </c>
      <c r="J64" s="72">
        <v>0.8</v>
      </c>
      <c r="K64" s="71">
        <v>2</v>
      </c>
      <c r="L64" s="71">
        <v>17</v>
      </c>
      <c r="M64" s="71">
        <v>16</v>
      </c>
      <c r="N64" s="24">
        <v>190</v>
      </c>
      <c r="O64" s="74" t="s">
        <v>45</v>
      </c>
      <c r="P64" s="26" t="s">
        <v>41</v>
      </c>
      <c r="Q64" s="97" t="s">
        <v>84</v>
      </c>
      <c r="R64" s="90">
        <v>100</v>
      </c>
      <c r="S64" s="152"/>
    </row>
    <row r="65" spans="1:19" s="25" customFormat="1" ht="19.5" customHeight="1">
      <c r="A65" s="148"/>
      <c r="B65" s="60">
        <v>52</v>
      </c>
      <c r="C65" s="60">
        <v>40</v>
      </c>
      <c r="D65" s="62">
        <v>3.4</v>
      </c>
      <c r="E65" s="42">
        <v>1</v>
      </c>
      <c r="F65" s="63">
        <v>0.8</v>
      </c>
      <c r="G65" s="52">
        <v>0.8</v>
      </c>
      <c r="H65" s="91" t="s">
        <v>71</v>
      </c>
      <c r="I65" s="71">
        <v>60</v>
      </c>
      <c r="J65" s="72">
        <v>0.55</v>
      </c>
      <c r="K65" s="71" t="s">
        <v>44</v>
      </c>
      <c r="L65" s="71">
        <v>23</v>
      </c>
      <c r="M65" s="71">
        <v>28</v>
      </c>
      <c r="N65" s="24">
        <v>200</v>
      </c>
      <c r="O65" s="74" t="s">
        <v>45</v>
      </c>
      <c r="P65" s="26" t="s">
        <v>41</v>
      </c>
      <c r="Q65" s="97" t="s">
        <v>83</v>
      </c>
      <c r="R65" s="90">
        <v>150</v>
      </c>
      <c r="S65" s="152"/>
    </row>
    <row r="66" spans="1:19" s="25" customFormat="1" ht="19.5" customHeight="1">
      <c r="A66" s="148"/>
      <c r="B66" s="60">
        <v>58</v>
      </c>
      <c r="C66" s="60">
        <v>9</v>
      </c>
      <c r="D66" s="62">
        <v>2.1</v>
      </c>
      <c r="E66" s="42">
        <v>1</v>
      </c>
      <c r="F66" s="63">
        <v>0.9</v>
      </c>
      <c r="G66" s="52"/>
      <c r="H66" s="71" t="s">
        <v>46</v>
      </c>
      <c r="I66" s="71">
        <v>42</v>
      </c>
      <c r="J66" s="72">
        <v>0.7</v>
      </c>
      <c r="K66" s="71">
        <v>1</v>
      </c>
      <c r="L66" s="71">
        <v>17</v>
      </c>
      <c r="M66" s="71">
        <v>18</v>
      </c>
      <c r="N66" s="24">
        <v>210</v>
      </c>
      <c r="O66" s="74" t="s">
        <v>45</v>
      </c>
      <c r="P66" s="26" t="s">
        <v>41</v>
      </c>
      <c r="Q66" s="97" t="s">
        <v>84</v>
      </c>
      <c r="R66" s="90">
        <v>80</v>
      </c>
      <c r="S66" s="152"/>
    </row>
    <row r="67" spans="1:19" s="25" customFormat="1" ht="19.5" customHeight="1">
      <c r="A67" s="148"/>
      <c r="B67" s="60">
        <v>58</v>
      </c>
      <c r="C67" s="60">
        <v>24</v>
      </c>
      <c r="D67" s="62">
        <v>5.2</v>
      </c>
      <c r="E67" s="42">
        <v>3</v>
      </c>
      <c r="F67" s="63">
        <v>0.9</v>
      </c>
      <c r="G67" s="52"/>
      <c r="H67" s="71" t="s">
        <v>72</v>
      </c>
      <c r="I67" s="71">
        <v>46</v>
      </c>
      <c r="J67" s="72">
        <v>0.6</v>
      </c>
      <c r="K67" s="71">
        <v>1</v>
      </c>
      <c r="L67" s="71">
        <v>18</v>
      </c>
      <c r="M67" s="71">
        <v>20</v>
      </c>
      <c r="N67" s="24">
        <v>170</v>
      </c>
      <c r="O67" s="74" t="s">
        <v>45</v>
      </c>
      <c r="P67" s="26" t="s">
        <v>41</v>
      </c>
      <c r="Q67" s="97" t="s">
        <v>84</v>
      </c>
      <c r="R67" s="90">
        <v>90</v>
      </c>
      <c r="S67" s="152"/>
    </row>
    <row r="68" spans="1:19" s="25" customFormat="1" ht="19.5" customHeight="1">
      <c r="A68" s="148"/>
      <c r="B68" s="60">
        <v>58</v>
      </c>
      <c r="C68" s="60">
        <v>28</v>
      </c>
      <c r="D68" s="62">
        <v>1.6</v>
      </c>
      <c r="E68" s="42">
        <v>1</v>
      </c>
      <c r="F68" s="63">
        <v>0.9</v>
      </c>
      <c r="G68" s="52"/>
      <c r="H68" s="71" t="s">
        <v>46</v>
      </c>
      <c r="I68" s="71">
        <v>47</v>
      </c>
      <c r="J68" s="72">
        <v>0.5</v>
      </c>
      <c r="K68" s="71">
        <v>2</v>
      </c>
      <c r="L68" s="71">
        <v>16</v>
      </c>
      <c r="M68" s="71">
        <v>18</v>
      </c>
      <c r="N68" s="24">
        <v>150</v>
      </c>
      <c r="O68" s="74" t="s">
        <v>45</v>
      </c>
      <c r="P68" s="26" t="s">
        <v>41</v>
      </c>
      <c r="Q68" s="97" t="s">
        <v>84</v>
      </c>
      <c r="R68" s="90">
        <v>120</v>
      </c>
      <c r="S68" s="152"/>
    </row>
    <row r="69" spans="1:19" s="25" customFormat="1" ht="19.5" customHeight="1">
      <c r="A69" s="148"/>
      <c r="B69" s="60">
        <v>58</v>
      </c>
      <c r="C69" s="60">
        <v>31</v>
      </c>
      <c r="D69" s="62">
        <v>4.8</v>
      </c>
      <c r="E69" s="42">
        <v>1</v>
      </c>
      <c r="F69" s="63">
        <v>1</v>
      </c>
      <c r="G69" s="52"/>
      <c r="H69" s="71" t="s">
        <v>72</v>
      </c>
      <c r="I69" s="71">
        <v>46</v>
      </c>
      <c r="J69" s="72">
        <v>0.5</v>
      </c>
      <c r="K69" s="71">
        <v>1</v>
      </c>
      <c r="L69" s="71">
        <v>18</v>
      </c>
      <c r="M69" s="71">
        <v>20</v>
      </c>
      <c r="N69" s="24">
        <v>130</v>
      </c>
      <c r="O69" s="74" t="s">
        <v>45</v>
      </c>
      <c r="P69" s="26" t="s">
        <v>41</v>
      </c>
      <c r="Q69" s="97" t="s">
        <v>85</v>
      </c>
      <c r="R69" s="90">
        <v>70</v>
      </c>
      <c r="S69" s="152"/>
    </row>
    <row r="70" spans="1:19" s="25" customFormat="1" ht="19.5" customHeight="1">
      <c r="A70" s="148"/>
      <c r="B70" s="105"/>
      <c r="C70" s="106"/>
      <c r="D70" s="106"/>
      <c r="E70" s="107"/>
      <c r="F70" s="10">
        <f>SUM(F49:F69)</f>
        <v>14.9</v>
      </c>
      <c r="G70" s="10">
        <f>SUM(G49:G69)</f>
        <v>6.1</v>
      </c>
      <c r="H70" s="48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152"/>
    </row>
    <row r="71" spans="1:19" s="25" customFormat="1" ht="19.5" customHeight="1">
      <c r="A71" s="117"/>
      <c r="B71" s="45" t="s">
        <v>41</v>
      </c>
      <c r="C71" s="46"/>
      <c r="D71" s="46"/>
      <c r="E71" s="47"/>
      <c r="F71" s="10">
        <f>SUM(F70)</f>
        <v>14.9</v>
      </c>
      <c r="G71" s="26"/>
      <c r="H71" s="50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153"/>
    </row>
    <row r="72" spans="1:19" s="25" customFormat="1" ht="19.5" customHeight="1">
      <c r="A72" s="116" t="s">
        <v>52</v>
      </c>
      <c r="B72" s="68">
        <v>4</v>
      </c>
      <c r="C72" s="42">
        <v>4</v>
      </c>
      <c r="D72" s="42">
        <v>13.4</v>
      </c>
      <c r="E72" s="42">
        <v>5</v>
      </c>
      <c r="F72" s="57">
        <v>0.9</v>
      </c>
      <c r="G72" s="52">
        <v>0.9</v>
      </c>
      <c r="H72" s="67" t="s">
        <v>47</v>
      </c>
      <c r="I72" s="67">
        <v>55</v>
      </c>
      <c r="J72" s="77">
        <v>0.85</v>
      </c>
      <c r="K72" s="67">
        <v>1</v>
      </c>
      <c r="L72" s="67">
        <v>20</v>
      </c>
      <c r="M72" s="67">
        <v>18</v>
      </c>
      <c r="N72" s="67">
        <v>340</v>
      </c>
      <c r="O72" s="74" t="s">
        <v>45</v>
      </c>
      <c r="P72" s="26" t="s">
        <v>41</v>
      </c>
      <c r="Q72" s="26" t="s">
        <v>56</v>
      </c>
      <c r="R72" s="67">
        <v>60</v>
      </c>
      <c r="S72" s="111" t="s">
        <v>55</v>
      </c>
    </row>
    <row r="73" spans="1:19" s="25" customFormat="1" ht="19.5" customHeight="1">
      <c r="A73" s="148"/>
      <c r="B73" s="68">
        <v>5</v>
      </c>
      <c r="C73" s="42">
        <v>4</v>
      </c>
      <c r="D73" s="42">
        <v>5.9</v>
      </c>
      <c r="E73" s="42">
        <v>2</v>
      </c>
      <c r="F73" s="57">
        <v>0.9</v>
      </c>
      <c r="G73" s="52">
        <v>0.9</v>
      </c>
      <c r="H73" s="67" t="s">
        <v>46</v>
      </c>
      <c r="I73" s="67">
        <v>56</v>
      </c>
      <c r="J73" s="77">
        <v>0.55</v>
      </c>
      <c r="K73" s="67">
        <v>1</v>
      </c>
      <c r="L73" s="67">
        <v>19</v>
      </c>
      <c r="M73" s="67">
        <v>20</v>
      </c>
      <c r="N73" s="67">
        <v>210</v>
      </c>
      <c r="O73" s="74" t="s">
        <v>45</v>
      </c>
      <c r="P73" s="26" t="s">
        <v>41</v>
      </c>
      <c r="Q73" s="26" t="s">
        <v>56</v>
      </c>
      <c r="R73" s="67">
        <v>65</v>
      </c>
      <c r="S73" s="112"/>
    </row>
    <row r="74" spans="1:19" s="25" customFormat="1" ht="19.5" customHeight="1">
      <c r="A74" s="148"/>
      <c r="B74" s="68">
        <v>6</v>
      </c>
      <c r="C74" s="42">
        <v>15</v>
      </c>
      <c r="D74" s="70">
        <v>4.8</v>
      </c>
      <c r="E74" s="42">
        <v>2</v>
      </c>
      <c r="F74" s="57">
        <v>0.9</v>
      </c>
      <c r="G74" s="52">
        <v>0.9</v>
      </c>
      <c r="H74" s="92" t="s">
        <v>46</v>
      </c>
      <c r="I74" s="67">
        <v>55</v>
      </c>
      <c r="J74" s="77">
        <v>0.75</v>
      </c>
      <c r="K74" s="67">
        <v>1</v>
      </c>
      <c r="L74" s="67">
        <v>20</v>
      </c>
      <c r="M74" s="67">
        <v>20</v>
      </c>
      <c r="N74" s="67">
        <v>290</v>
      </c>
      <c r="O74" s="74" t="s">
        <v>45</v>
      </c>
      <c r="P74" s="26" t="s">
        <v>41</v>
      </c>
      <c r="Q74" s="26" t="s">
        <v>56</v>
      </c>
      <c r="R74" s="67">
        <v>55</v>
      </c>
      <c r="S74" s="112"/>
    </row>
    <row r="75" spans="1:19" s="25" customFormat="1" ht="19.5" customHeight="1">
      <c r="A75" s="148"/>
      <c r="B75" s="68">
        <v>9</v>
      </c>
      <c r="C75" s="42">
        <v>10</v>
      </c>
      <c r="D75" s="42">
        <v>2.3</v>
      </c>
      <c r="E75" s="42">
        <v>1</v>
      </c>
      <c r="F75" s="57">
        <v>0.8</v>
      </c>
      <c r="G75" s="52"/>
      <c r="H75" s="92" t="s">
        <v>74</v>
      </c>
      <c r="I75" s="67">
        <v>50</v>
      </c>
      <c r="J75" s="77">
        <v>0.85</v>
      </c>
      <c r="K75" s="67">
        <v>1</v>
      </c>
      <c r="L75" s="67">
        <v>20</v>
      </c>
      <c r="M75" s="67">
        <v>18</v>
      </c>
      <c r="N75" s="67">
        <v>320</v>
      </c>
      <c r="O75" s="74" t="s">
        <v>45</v>
      </c>
      <c r="P75" s="26" t="s">
        <v>41</v>
      </c>
      <c r="Q75" s="26" t="s">
        <v>56</v>
      </c>
      <c r="R75" s="67">
        <v>110</v>
      </c>
      <c r="S75" s="112"/>
    </row>
    <row r="76" spans="1:19" s="25" customFormat="1" ht="19.5" customHeight="1">
      <c r="A76" s="148"/>
      <c r="B76" s="68">
        <v>14</v>
      </c>
      <c r="C76" s="42">
        <v>13</v>
      </c>
      <c r="D76" s="42">
        <v>11</v>
      </c>
      <c r="E76" s="42">
        <v>2</v>
      </c>
      <c r="F76" s="57">
        <v>0.9</v>
      </c>
      <c r="G76" s="52">
        <v>0.9</v>
      </c>
      <c r="H76" s="92" t="s">
        <v>47</v>
      </c>
      <c r="I76" s="67">
        <v>60</v>
      </c>
      <c r="J76" s="77">
        <v>0.8</v>
      </c>
      <c r="K76" s="67">
        <v>1</v>
      </c>
      <c r="L76" s="67">
        <v>21</v>
      </c>
      <c r="M76" s="67">
        <v>20</v>
      </c>
      <c r="N76" s="67">
        <v>340</v>
      </c>
      <c r="O76" s="74" t="s">
        <v>45</v>
      </c>
      <c r="P76" s="26" t="s">
        <v>41</v>
      </c>
      <c r="Q76" s="26" t="s">
        <v>56</v>
      </c>
      <c r="R76" s="67">
        <v>100</v>
      </c>
      <c r="S76" s="112"/>
    </row>
    <row r="77" spans="1:19" s="25" customFormat="1" ht="19.5" customHeight="1">
      <c r="A77" s="148"/>
      <c r="B77" s="68">
        <v>26</v>
      </c>
      <c r="C77" s="42">
        <v>1</v>
      </c>
      <c r="D77" s="42">
        <v>24</v>
      </c>
      <c r="E77" s="42">
        <v>6</v>
      </c>
      <c r="F77" s="57">
        <v>0.9</v>
      </c>
      <c r="G77" s="52">
        <v>0.9</v>
      </c>
      <c r="H77" s="92" t="s">
        <v>40</v>
      </c>
      <c r="I77" s="67">
        <v>55</v>
      </c>
      <c r="J77" s="77">
        <v>0.85</v>
      </c>
      <c r="K77" s="67">
        <v>1</v>
      </c>
      <c r="L77" s="67">
        <v>21</v>
      </c>
      <c r="M77" s="67">
        <v>18</v>
      </c>
      <c r="N77" s="67">
        <v>360</v>
      </c>
      <c r="O77" s="74" t="s">
        <v>45</v>
      </c>
      <c r="P77" s="26" t="s">
        <v>41</v>
      </c>
      <c r="Q77" s="26" t="s">
        <v>56</v>
      </c>
      <c r="R77" s="67">
        <v>75</v>
      </c>
      <c r="S77" s="112"/>
    </row>
    <row r="78" spans="1:19" s="25" customFormat="1" ht="19.5" customHeight="1">
      <c r="A78" s="148"/>
      <c r="B78" s="68">
        <v>39</v>
      </c>
      <c r="C78" s="42">
        <v>10</v>
      </c>
      <c r="D78" s="42">
        <v>5.6</v>
      </c>
      <c r="E78" s="42">
        <v>3</v>
      </c>
      <c r="F78" s="57">
        <v>0.8</v>
      </c>
      <c r="G78" s="52">
        <v>0.8</v>
      </c>
      <c r="H78" s="92" t="s">
        <v>40</v>
      </c>
      <c r="I78" s="67">
        <v>70</v>
      </c>
      <c r="J78" s="77">
        <v>0.55</v>
      </c>
      <c r="K78" s="67">
        <v>1</v>
      </c>
      <c r="L78" s="67">
        <v>22</v>
      </c>
      <c r="M78" s="67">
        <v>24</v>
      </c>
      <c r="N78" s="67">
        <v>250</v>
      </c>
      <c r="O78" s="74" t="s">
        <v>45</v>
      </c>
      <c r="P78" s="26" t="s">
        <v>41</v>
      </c>
      <c r="Q78" s="26" t="s">
        <v>56</v>
      </c>
      <c r="R78" s="67">
        <v>120</v>
      </c>
      <c r="S78" s="112"/>
    </row>
    <row r="79" spans="1:19" s="25" customFormat="1" ht="19.5" customHeight="1">
      <c r="A79" s="148"/>
      <c r="B79" s="68">
        <v>51</v>
      </c>
      <c r="C79" s="42">
        <v>25</v>
      </c>
      <c r="D79" s="70">
        <v>9</v>
      </c>
      <c r="E79" s="42">
        <v>3</v>
      </c>
      <c r="F79" s="57">
        <v>0.9</v>
      </c>
      <c r="G79" s="52">
        <v>0.9</v>
      </c>
      <c r="H79" s="67" t="s">
        <v>46</v>
      </c>
      <c r="I79" s="67">
        <v>60</v>
      </c>
      <c r="J79" s="77">
        <v>0.65</v>
      </c>
      <c r="K79" s="67" t="s">
        <v>44</v>
      </c>
      <c r="L79" s="67">
        <v>24</v>
      </c>
      <c r="M79" s="67">
        <v>24</v>
      </c>
      <c r="N79" s="67">
        <v>320</v>
      </c>
      <c r="O79" s="74" t="s">
        <v>45</v>
      </c>
      <c r="P79" s="26" t="s">
        <v>41</v>
      </c>
      <c r="Q79" s="26" t="s">
        <v>56</v>
      </c>
      <c r="R79" s="67">
        <v>55</v>
      </c>
      <c r="S79" s="112"/>
    </row>
    <row r="80" spans="1:19" s="25" customFormat="1" ht="19.5" customHeight="1">
      <c r="A80" s="148"/>
      <c r="B80" s="68">
        <v>56</v>
      </c>
      <c r="C80" s="42">
        <v>13</v>
      </c>
      <c r="D80" s="70">
        <v>11</v>
      </c>
      <c r="E80" s="42">
        <v>4</v>
      </c>
      <c r="F80" s="57">
        <v>0.8</v>
      </c>
      <c r="G80" s="52"/>
      <c r="H80" s="92" t="s">
        <v>72</v>
      </c>
      <c r="I80" s="67">
        <v>41</v>
      </c>
      <c r="J80" s="77">
        <v>0.7</v>
      </c>
      <c r="K80" s="67">
        <v>3</v>
      </c>
      <c r="L80" s="67">
        <v>11</v>
      </c>
      <c r="M80" s="67">
        <v>12</v>
      </c>
      <c r="N80" s="67">
        <v>110</v>
      </c>
      <c r="O80" s="74" t="s">
        <v>45</v>
      </c>
      <c r="P80" s="26" t="s">
        <v>41</v>
      </c>
      <c r="Q80" s="26" t="s">
        <v>56</v>
      </c>
      <c r="R80" s="67">
        <v>80</v>
      </c>
      <c r="S80" s="112"/>
    </row>
    <row r="81" spans="1:19" s="25" customFormat="1" ht="19.5" customHeight="1">
      <c r="A81" s="148"/>
      <c r="B81" s="68">
        <v>60</v>
      </c>
      <c r="C81" s="42">
        <v>13</v>
      </c>
      <c r="D81" s="70">
        <v>0.8</v>
      </c>
      <c r="E81" s="42"/>
      <c r="F81" s="57">
        <v>0.8</v>
      </c>
      <c r="G81" s="52"/>
      <c r="H81" s="92" t="s">
        <v>81</v>
      </c>
      <c r="I81" s="67">
        <v>31</v>
      </c>
      <c r="J81" s="77">
        <v>0.7</v>
      </c>
      <c r="K81" s="92" t="s">
        <v>44</v>
      </c>
      <c r="L81" s="67">
        <v>15</v>
      </c>
      <c r="M81" s="67">
        <v>12</v>
      </c>
      <c r="N81" s="67">
        <v>140</v>
      </c>
      <c r="O81" s="74" t="s">
        <v>45</v>
      </c>
      <c r="P81" s="26" t="s">
        <v>41</v>
      </c>
      <c r="Q81" s="97" t="s">
        <v>83</v>
      </c>
      <c r="R81" s="67">
        <v>85</v>
      </c>
      <c r="S81" s="112"/>
    </row>
    <row r="82" spans="1:19" s="25" customFormat="1" ht="19.5" customHeight="1">
      <c r="A82" s="148"/>
      <c r="B82" s="68">
        <v>81</v>
      </c>
      <c r="C82" s="42">
        <v>16</v>
      </c>
      <c r="D82" s="42">
        <v>2.8</v>
      </c>
      <c r="E82" s="42">
        <v>1</v>
      </c>
      <c r="F82" s="57">
        <v>0.9</v>
      </c>
      <c r="G82" s="52">
        <v>0.9</v>
      </c>
      <c r="H82" s="92" t="s">
        <v>47</v>
      </c>
      <c r="I82" s="67">
        <v>60</v>
      </c>
      <c r="J82" s="77">
        <v>0.7</v>
      </c>
      <c r="K82" s="67">
        <v>1</v>
      </c>
      <c r="L82" s="67">
        <v>21</v>
      </c>
      <c r="M82" s="67">
        <v>22</v>
      </c>
      <c r="N82" s="67">
        <v>300</v>
      </c>
      <c r="O82" s="74" t="s">
        <v>45</v>
      </c>
      <c r="P82" s="26" t="s">
        <v>41</v>
      </c>
      <c r="Q82" s="26" t="s">
        <v>56</v>
      </c>
      <c r="R82" s="67">
        <v>90</v>
      </c>
      <c r="S82" s="112"/>
    </row>
    <row r="83" spans="1:19" s="25" customFormat="1" ht="19.5" customHeight="1">
      <c r="A83" s="148"/>
      <c r="B83" s="68">
        <v>89</v>
      </c>
      <c r="C83" s="42">
        <v>5</v>
      </c>
      <c r="D83" s="42">
        <v>6.5</v>
      </c>
      <c r="E83" s="42">
        <v>1</v>
      </c>
      <c r="F83" s="57">
        <v>0.8</v>
      </c>
      <c r="G83" s="52"/>
      <c r="H83" s="93" t="s">
        <v>75</v>
      </c>
      <c r="I83" s="67">
        <v>50</v>
      </c>
      <c r="J83" s="77">
        <v>0.7</v>
      </c>
      <c r="K83" s="67">
        <v>2</v>
      </c>
      <c r="L83" s="67">
        <v>19</v>
      </c>
      <c r="M83" s="67">
        <v>18</v>
      </c>
      <c r="N83" s="67">
        <v>190</v>
      </c>
      <c r="O83" s="74" t="s">
        <v>45</v>
      </c>
      <c r="P83" s="26" t="s">
        <v>41</v>
      </c>
      <c r="Q83" s="26" t="s">
        <v>56</v>
      </c>
      <c r="R83" s="67">
        <v>75</v>
      </c>
      <c r="S83" s="112"/>
    </row>
    <row r="84" spans="1:19" s="25" customFormat="1" ht="19.5" customHeight="1">
      <c r="A84" s="148"/>
      <c r="B84" s="68">
        <v>89</v>
      </c>
      <c r="C84" s="42">
        <v>15</v>
      </c>
      <c r="D84" s="42">
        <v>3.4</v>
      </c>
      <c r="E84" s="42">
        <v>1</v>
      </c>
      <c r="F84" s="57">
        <v>0.9</v>
      </c>
      <c r="G84" s="52">
        <v>0.9</v>
      </c>
      <c r="H84" s="96" t="s">
        <v>46</v>
      </c>
      <c r="I84" s="24">
        <v>60</v>
      </c>
      <c r="J84" s="94">
        <v>0.75</v>
      </c>
      <c r="K84" s="24">
        <v>1</v>
      </c>
      <c r="L84" s="24">
        <v>22</v>
      </c>
      <c r="M84" s="24">
        <v>20</v>
      </c>
      <c r="N84" s="24">
        <v>330</v>
      </c>
      <c r="O84" s="74" t="s">
        <v>45</v>
      </c>
      <c r="P84" s="26" t="s">
        <v>41</v>
      </c>
      <c r="Q84" s="26" t="s">
        <v>56</v>
      </c>
      <c r="R84" s="24">
        <v>70</v>
      </c>
      <c r="S84" s="112"/>
    </row>
    <row r="85" spans="1:19" s="25" customFormat="1" ht="19.5" customHeight="1">
      <c r="A85" s="148"/>
      <c r="B85" s="68">
        <v>92</v>
      </c>
      <c r="C85" s="42">
        <v>11</v>
      </c>
      <c r="D85" s="42">
        <v>5.4</v>
      </c>
      <c r="E85" s="42">
        <v>2</v>
      </c>
      <c r="F85" s="57">
        <v>0.3</v>
      </c>
      <c r="G85" s="52">
        <v>0.3</v>
      </c>
      <c r="H85" s="96" t="s">
        <v>40</v>
      </c>
      <c r="I85" s="24">
        <v>55</v>
      </c>
      <c r="J85" s="94">
        <v>0.85</v>
      </c>
      <c r="K85" s="24">
        <v>2</v>
      </c>
      <c r="L85" s="24">
        <v>17</v>
      </c>
      <c r="M85" s="24">
        <v>18</v>
      </c>
      <c r="N85" s="24">
        <v>270</v>
      </c>
      <c r="O85" s="74" t="s">
        <v>45</v>
      </c>
      <c r="P85" s="26" t="s">
        <v>41</v>
      </c>
      <c r="Q85" s="26" t="s">
        <v>56</v>
      </c>
      <c r="R85" s="24">
        <v>90</v>
      </c>
      <c r="S85" s="112"/>
    </row>
    <row r="86" spans="1:19" s="25" customFormat="1" ht="19.5" customHeight="1">
      <c r="A86" s="148"/>
      <c r="B86" s="68">
        <v>108</v>
      </c>
      <c r="C86" s="42">
        <v>1</v>
      </c>
      <c r="D86" s="70">
        <v>2</v>
      </c>
      <c r="E86" s="42">
        <v>1</v>
      </c>
      <c r="F86" s="57">
        <v>0.2</v>
      </c>
      <c r="G86" s="52">
        <v>0.2</v>
      </c>
      <c r="H86" s="96" t="s">
        <v>40</v>
      </c>
      <c r="I86" s="24">
        <v>55</v>
      </c>
      <c r="J86" s="94">
        <v>0.8</v>
      </c>
      <c r="K86" s="24">
        <v>1</v>
      </c>
      <c r="L86" s="24">
        <v>21</v>
      </c>
      <c r="M86" s="24">
        <v>22</v>
      </c>
      <c r="N86" s="24">
        <v>340</v>
      </c>
      <c r="O86" s="74" t="s">
        <v>45</v>
      </c>
      <c r="P86" s="26" t="s">
        <v>41</v>
      </c>
      <c r="Q86" s="26" t="s">
        <v>56</v>
      </c>
      <c r="R86" s="24">
        <v>270</v>
      </c>
      <c r="S86" s="112"/>
    </row>
    <row r="87" spans="1:19" s="25" customFormat="1" ht="19.5" customHeight="1">
      <c r="A87" s="148"/>
      <c r="B87" s="68">
        <v>111</v>
      </c>
      <c r="C87" s="42">
        <v>17</v>
      </c>
      <c r="D87" s="70">
        <v>6</v>
      </c>
      <c r="E87" s="42">
        <v>2</v>
      </c>
      <c r="F87" s="57">
        <v>0.9</v>
      </c>
      <c r="G87" s="52"/>
      <c r="H87" s="95" t="s">
        <v>76</v>
      </c>
      <c r="I87" s="24">
        <v>48</v>
      </c>
      <c r="J87" s="94">
        <v>0.8</v>
      </c>
      <c r="K87" s="24">
        <v>1</v>
      </c>
      <c r="L87" s="24">
        <v>19</v>
      </c>
      <c r="M87" s="24">
        <v>18</v>
      </c>
      <c r="N87" s="24">
        <v>290</v>
      </c>
      <c r="O87" s="74" t="s">
        <v>45</v>
      </c>
      <c r="P87" s="26" t="s">
        <v>41</v>
      </c>
      <c r="Q87" s="26" t="s">
        <v>56</v>
      </c>
      <c r="R87" s="24">
        <v>120</v>
      </c>
      <c r="S87" s="112"/>
    </row>
    <row r="88" spans="1:19" s="25" customFormat="1" ht="19.5" customHeight="1">
      <c r="A88" s="148"/>
      <c r="B88" s="68">
        <v>115</v>
      </c>
      <c r="C88" s="42">
        <v>27</v>
      </c>
      <c r="D88" s="42">
        <v>5.8</v>
      </c>
      <c r="E88" s="42">
        <v>2</v>
      </c>
      <c r="F88" s="57">
        <v>1</v>
      </c>
      <c r="G88" s="57">
        <v>1</v>
      </c>
      <c r="H88" s="96" t="s">
        <v>47</v>
      </c>
      <c r="I88" s="24">
        <v>60</v>
      </c>
      <c r="J88" s="94">
        <v>0.55</v>
      </c>
      <c r="K88" s="24">
        <v>1</v>
      </c>
      <c r="L88" s="24">
        <v>21</v>
      </c>
      <c r="M88" s="24">
        <v>22</v>
      </c>
      <c r="N88" s="24">
        <v>210</v>
      </c>
      <c r="O88" s="74" t="s">
        <v>45</v>
      </c>
      <c r="P88" s="26" t="s">
        <v>41</v>
      </c>
      <c r="Q88" s="26" t="s">
        <v>56</v>
      </c>
      <c r="R88" s="24">
        <v>75</v>
      </c>
      <c r="S88" s="112"/>
    </row>
    <row r="89" spans="1:19" s="25" customFormat="1" ht="19.5" customHeight="1">
      <c r="A89" s="148"/>
      <c r="B89" s="68">
        <v>119</v>
      </c>
      <c r="C89" s="42">
        <v>19</v>
      </c>
      <c r="D89" s="42">
        <v>2.2</v>
      </c>
      <c r="E89" s="42">
        <v>2</v>
      </c>
      <c r="F89" s="57">
        <v>0.9</v>
      </c>
      <c r="G89" s="52">
        <v>0.9</v>
      </c>
      <c r="H89" s="96" t="s">
        <v>47</v>
      </c>
      <c r="I89" s="24">
        <v>55</v>
      </c>
      <c r="J89" s="94">
        <v>0.8</v>
      </c>
      <c r="K89" s="24">
        <v>1</v>
      </c>
      <c r="L89" s="24">
        <v>21</v>
      </c>
      <c r="M89" s="24">
        <v>20</v>
      </c>
      <c r="N89" s="24">
        <v>340</v>
      </c>
      <c r="O89" s="74" t="s">
        <v>45</v>
      </c>
      <c r="P89" s="26" t="s">
        <v>41</v>
      </c>
      <c r="Q89" s="26" t="s">
        <v>56</v>
      </c>
      <c r="R89" s="24">
        <v>80</v>
      </c>
      <c r="S89" s="112"/>
    </row>
    <row r="90" spans="1:19" s="25" customFormat="1" ht="19.5" customHeight="1">
      <c r="A90" s="148"/>
      <c r="B90" s="105"/>
      <c r="C90" s="106"/>
      <c r="D90" s="106"/>
      <c r="E90" s="107"/>
      <c r="F90" s="10">
        <f>SUM(F72:F89)</f>
        <v>14.500000000000004</v>
      </c>
      <c r="G90" s="10">
        <f>SUM(G72:G89)</f>
        <v>10.4</v>
      </c>
      <c r="H90" s="48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112"/>
    </row>
    <row r="91" spans="1:19" s="25" customFormat="1" ht="19.5" customHeight="1">
      <c r="A91" s="117"/>
      <c r="B91" s="45" t="s">
        <v>41</v>
      </c>
      <c r="C91" s="46"/>
      <c r="D91" s="46"/>
      <c r="E91" s="47"/>
      <c r="F91" s="10">
        <f>SUM(F90)</f>
        <v>14.500000000000004</v>
      </c>
      <c r="G91" s="26"/>
      <c r="H91" s="50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113"/>
    </row>
    <row r="92" spans="1:19" ht="19.5" customHeight="1">
      <c r="A92" s="44"/>
      <c r="B92" s="16" t="s">
        <v>41</v>
      </c>
      <c r="C92" s="42"/>
      <c r="D92" s="42"/>
      <c r="E92" s="102">
        <f>F38+F48+F71+F91</f>
        <v>44.800000000000004</v>
      </c>
      <c r="F92" s="102"/>
      <c r="G92" s="70">
        <f>G37+G47+G70+G90</f>
        <v>21.200000000000003</v>
      </c>
      <c r="H92" s="42"/>
      <c r="I92" s="42"/>
      <c r="J92" s="43"/>
      <c r="K92" s="42"/>
      <c r="L92" s="42"/>
      <c r="M92" s="42"/>
      <c r="N92" s="42"/>
      <c r="O92" s="42"/>
      <c r="P92" s="42"/>
      <c r="Q92" s="42"/>
      <c r="R92" s="29"/>
      <c r="S92" s="31"/>
    </row>
    <row r="93" spans="1:19" ht="19.5" customHeight="1">
      <c r="A93" s="30"/>
      <c r="B93" s="30"/>
      <c r="C93" s="30"/>
      <c r="D93" s="30"/>
      <c r="E93" s="30"/>
      <c r="F93" s="32"/>
      <c r="G93" s="30"/>
      <c r="H93" s="30"/>
      <c r="I93" s="30"/>
      <c r="J93" s="40"/>
      <c r="K93" s="30"/>
      <c r="L93" s="30"/>
      <c r="M93" s="30"/>
      <c r="N93" s="30"/>
      <c r="O93" s="30"/>
      <c r="P93" s="30"/>
      <c r="Q93" s="30"/>
      <c r="R93" s="30"/>
      <c r="S93" s="30"/>
    </row>
    <row r="94" spans="1:18" s="33" customFormat="1" ht="19.5" customHeight="1">
      <c r="A94" s="101" t="s">
        <v>53</v>
      </c>
      <c r="B94" s="101"/>
      <c r="C94" s="101"/>
      <c r="D94" s="101"/>
      <c r="E94" s="101"/>
      <c r="F94" s="101"/>
      <c r="G94" s="101"/>
      <c r="H94" s="101"/>
      <c r="I94" s="101"/>
      <c r="J94" s="101"/>
      <c r="P94" s="101" t="s">
        <v>54</v>
      </c>
      <c r="Q94" s="101"/>
      <c r="R94" s="101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/>
  <mergeCells count="70">
    <mergeCell ref="A49:A55"/>
    <mergeCell ref="A56:A71"/>
    <mergeCell ref="A72:A91"/>
    <mergeCell ref="S72:S91"/>
    <mergeCell ref="S49:S55"/>
    <mergeCell ref="S56:S71"/>
    <mergeCell ref="B90:E90"/>
    <mergeCell ref="Q1:S1"/>
    <mergeCell ref="Q2:S2"/>
    <mergeCell ref="Q7:S7"/>
    <mergeCell ref="A16:S16"/>
    <mergeCell ref="A17:S17"/>
    <mergeCell ref="A39:A48"/>
    <mergeCell ref="A18:S18"/>
    <mergeCell ref="A23:A28"/>
    <mergeCell ref="A29:A38"/>
    <mergeCell ref="Q8:S8"/>
    <mergeCell ref="Q4:S4"/>
    <mergeCell ref="Q5:S5"/>
    <mergeCell ref="H8:O8"/>
    <mergeCell ref="H7:O7"/>
    <mergeCell ref="A10:F10"/>
    <mergeCell ref="A8:F8"/>
    <mergeCell ref="H9:O9"/>
    <mergeCell ref="A9:F9"/>
    <mergeCell ref="Q6:S6"/>
    <mergeCell ref="D20:D21"/>
    <mergeCell ref="C20:C21"/>
    <mergeCell ref="O20:O21"/>
    <mergeCell ref="B20:B21"/>
    <mergeCell ref="H12:O12"/>
    <mergeCell ref="H5:O5"/>
    <mergeCell ref="H10:O10"/>
    <mergeCell ref="F20:G20"/>
    <mergeCell ref="H6:O6"/>
    <mergeCell ref="A1:F1"/>
    <mergeCell ref="A2:F2"/>
    <mergeCell ref="A3:F3"/>
    <mergeCell ref="A4:F4"/>
    <mergeCell ref="A5:F5"/>
    <mergeCell ref="H4:O4"/>
    <mergeCell ref="H3:O3"/>
    <mergeCell ref="Q3:S3"/>
    <mergeCell ref="A7:F7"/>
    <mergeCell ref="A6:F6"/>
    <mergeCell ref="A14:S14"/>
    <mergeCell ref="A15:S15"/>
    <mergeCell ref="Q10:S10"/>
    <mergeCell ref="Q9:S9"/>
    <mergeCell ref="A13:S13"/>
    <mergeCell ref="Q11:S11"/>
    <mergeCell ref="H11:O11"/>
    <mergeCell ref="S39:S48"/>
    <mergeCell ref="P94:R94"/>
    <mergeCell ref="P20:P21"/>
    <mergeCell ref="E20:E21"/>
    <mergeCell ref="R20:R21"/>
    <mergeCell ref="H20:N20"/>
    <mergeCell ref="S23:S28"/>
    <mergeCell ref="S29:S38"/>
    <mergeCell ref="Q12:S12"/>
    <mergeCell ref="A94:J94"/>
    <mergeCell ref="E92:F92"/>
    <mergeCell ref="Q20:Q21"/>
    <mergeCell ref="B37:E37"/>
    <mergeCell ref="B47:E47"/>
    <mergeCell ref="A19:S19"/>
    <mergeCell ref="S20:S21"/>
    <mergeCell ref="B70:E70"/>
    <mergeCell ref="A20:A21"/>
  </mergeCells>
  <printOptions horizontalCentered="1"/>
  <pageMargins left="0.1968503937007874" right="0.1968503937007874" top="0.6299212598425197" bottom="0.1968503937007874" header="0.11811023622047245" footer="0.11811023622047245"/>
  <pageSetup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2019-08-07T06:29:26Z</cp:lastPrinted>
  <dcterms:created xsi:type="dcterms:W3CDTF">2006-09-28T05:33:49Z</dcterms:created>
  <dcterms:modified xsi:type="dcterms:W3CDTF">2019-09-25T08:08:21Z</dcterms:modified>
  <cp:category/>
  <cp:version/>
  <cp:contentType/>
  <cp:contentStatus/>
</cp:coreProperties>
</file>