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fn.SUMIFS" hidden="1">#NAME?</definedName>
    <definedName name="_xlnm.Print_Area" localSheetId="0">'Лист1'!$A$1:$S$68</definedName>
  </definedNames>
  <calcPr fullCalcOnLoad="1"/>
</workbook>
</file>

<file path=xl/sharedStrings.xml><?xml version="1.0" encoding="utf-8"?>
<sst xmlns="http://schemas.openxmlformats.org/spreadsheetml/2006/main" count="202" uniqueCount="75">
  <si>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</si>
  <si>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</si>
  <si>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</si>
  <si>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</si>
  <si>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</si>
  <si>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</si>
  <si>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</si>
  <si>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</si>
  <si>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</si>
  <si>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</si>
  <si>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</si>
  <si>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</si>
  <si>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</si>
  <si>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</si>
  <si>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</si>
  <si>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</si>
  <si>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</si>
  <si>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</si>
  <si>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</si>
  <si>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</si>
  <si>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</si>
  <si>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</si>
  <si>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</si>
  <si>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</si>
  <si>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</si>
  <si>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</si>
  <si>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</si>
  <si>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</si>
  <si>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</si>
  <si>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</si>
  <si>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на 1 га</t>
    </r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</si>
  <si>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</si>
  <si>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</si>
  <si>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</si>
  <si>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</si>
  <si>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</si>
  <si>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</si>
  <si>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</si>
  <si>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</si>
  <si>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</si>
  <si>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10Сз</t>
  </si>
  <si>
    <t>СРС</t>
  </si>
  <si>
    <t>О.В. Кошин</t>
  </si>
  <si>
    <t>В.М. Сухович</t>
  </si>
  <si>
    <t>1А</t>
  </si>
  <si>
    <t>експлуатаційні ліси</t>
  </si>
  <si>
    <t>9Сз1Бп</t>
  </si>
  <si>
    <t>10Сз+Бп</t>
  </si>
  <si>
    <t>заходів з поліпшення санітарного стану лісів на 2019 рік</t>
  </si>
  <si>
    <t>ДП "Рокитнівський лісгосп"</t>
  </si>
  <si>
    <t>8Сз2Бп</t>
  </si>
  <si>
    <t>Карпилівське</t>
  </si>
  <si>
    <t>Директор ДП "Рокитнівський лісгосп"</t>
  </si>
  <si>
    <t>А.Й.  Абрамчук</t>
  </si>
  <si>
    <t>Лісовіпорядкуванням не виявлено</t>
  </si>
  <si>
    <t>КВШ, Пониження РГВ</t>
  </si>
  <si>
    <t>Масевицьке</t>
  </si>
  <si>
    <t>12</t>
  </si>
  <si>
    <t>КВШ, Комплекс ЕКФ</t>
  </si>
  <si>
    <t>Борівське</t>
  </si>
  <si>
    <t>10</t>
  </si>
  <si>
    <t>Глинівське</t>
  </si>
  <si>
    <t>Залавське</t>
  </si>
  <si>
    <t>3</t>
  </si>
  <si>
    <t>29</t>
  </si>
  <si>
    <t>38</t>
  </si>
  <si>
    <t>5Бп2Сз1Дз1Влч1Ос</t>
  </si>
  <si>
    <t>ліси уздовж берегів річок, навколо озер, водойм та ін.</t>
  </si>
  <si>
    <t>ліси уздовж смуг відведення автомобільних доріг</t>
  </si>
  <si>
    <t>6Сз4Бп+Влч</t>
  </si>
  <si>
    <t>8Сз2Дз</t>
  </si>
  <si>
    <t>8Сз1Яле1Бп</t>
  </si>
  <si>
    <t>Рокитнівське</t>
  </si>
  <si>
    <t>28 листопада 2019 року</t>
  </si>
  <si>
    <t>Пожежа минулих років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</si>
</sst>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[$-FC19]d\ mmmm\ yyyy\ &quot;г.&quot;"/>
    <numFmt numFmtId="190" formatCode="0.000"/>
  </numFmts>
  <fonts count="54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8"/>
      <color indexed="63"/>
      <name val="Times New Roman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8"/>
      <color rgb="FF3F3F3F"/>
      <name val="Times New Roman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9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5" fillId="0" borderId="10" xfId="0" applyFont="1" applyBorder="1" applyAlignment="1">
      <alignment vertical="center" textRotation="90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8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textRotation="90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5" xfId="0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 indent="1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right" vertical="center" indent="1"/>
    </xf>
    <xf numFmtId="0" fontId="17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SheetLayoutView="100" zoomScalePageLayoutView="85" workbookViewId="0" topLeftCell="A46">
      <selection activeCell="I59" sqref="I59"/>
    </sheetView>
  </sheetViews>
  <sheetFormatPr defaultColWidth="9.140625" defaultRowHeight="15"/>
  <cols>
    <col min="1" max="1" width="11.7109375" style="1" customWidth="1"/>
    <col min="2" max="2" width="5.140625" style="1" customWidth="1"/>
    <col min="3" max="3" width="4.57421875" style="1" customWidth="1"/>
    <col min="4" max="4" width="6.57421875" style="1" customWidth="1"/>
    <col min="5" max="5" width="3.57421875" style="1" customWidth="1"/>
    <col min="6" max="6" width="6.7109375" style="1" customWidth="1"/>
    <col min="7" max="7" width="7.00390625" style="1" customWidth="1"/>
    <col min="8" max="8" width="15.00390625" style="1" customWidth="1"/>
    <col min="9" max="9" width="5.57421875" style="1" customWidth="1"/>
    <col min="10" max="10" width="6.7109375" style="35" customWidth="1"/>
    <col min="11" max="13" width="4.7109375" style="1" customWidth="1"/>
    <col min="14" max="14" width="7.140625" style="1" customWidth="1"/>
    <col min="15" max="15" width="17.7109375" style="1" customWidth="1"/>
    <col min="16" max="16" width="7.140625" style="1" customWidth="1"/>
    <col min="17" max="17" width="27.8515625" style="1" customWidth="1"/>
    <col min="18" max="18" width="8.7109375" style="1" customWidth="1"/>
    <col min="19" max="19" width="14.7109375" style="1" customWidth="1"/>
    <col min="20" max="20" width="1.57421875" style="1" customWidth="1"/>
    <col min="21" max="37" width="9.140625" style="1" hidden="1" customWidth="1"/>
    <col min="38" max="16384" width="9.140625" style="1" customWidth="1"/>
  </cols>
  <sheetData>
    <row r="1" spans="1:19" s="11" customFormat="1" ht="12.75" customHeight="1">
      <c r="A1" s="85"/>
      <c r="B1" s="85"/>
      <c r="C1" s="85"/>
      <c r="D1" s="85"/>
      <c r="E1" s="85"/>
      <c r="F1" s="85"/>
      <c r="G1" s="3"/>
      <c r="H1" s="3"/>
      <c r="I1" s="3"/>
      <c r="J1" s="32"/>
      <c r="K1" s="3"/>
      <c r="L1" s="12"/>
      <c r="M1" s="12"/>
      <c r="N1" s="12"/>
      <c r="O1" s="3"/>
      <c r="Q1" s="77" t="s">
        <v>29</v>
      </c>
      <c r="R1" s="77"/>
      <c r="S1" s="77"/>
    </row>
    <row r="2" spans="1:19" s="8" customFormat="1" ht="12.75" customHeight="1">
      <c r="A2" s="85"/>
      <c r="B2" s="85"/>
      <c r="C2" s="85"/>
      <c r="D2" s="85"/>
      <c r="E2" s="85"/>
      <c r="F2" s="85"/>
      <c r="G2" s="3"/>
      <c r="H2" s="3"/>
      <c r="I2" s="3"/>
      <c r="J2" s="32"/>
      <c r="K2" s="3"/>
      <c r="L2" s="13"/>
      <c r="M2" s="13"/>
      <c r="N2" s="13"/>
      <c r="O2" s="3"/>
      <c r="Q2" s="78" t="s">
        <v>13</v>
      </c>
      <c r="R2" s="78"/>
      <c r="S2" s="78"/>
    </row>
    <row r="3" spans="1:19" s="19" customFormat="1" ht="21.75" customHeight="1">
      <c r="A3" s="82" t="s">
        <v>12</v>
      </c>
      <c r="B3" s="82"/>
      <c r="C3" s="82"/>
      <c r="D3" s="82"/>
      <c r="E3" s="82"/>
      <c r="F3" s="82"/>
      <c r="H3" s="82"/>
      <c r="I3" s="82"/>
      <c r="J3" s="82"/>
      <c r="K3" s="82"/>
      <c r="L3" s="82"/>
      <c r="M3" s="82"/>
      <c r="N3" s="82"/>
      <c r="O3" s="82"/>
      <c r="Q3" s="82" t="s">
        <v>12</v>
      </c>
      <c r="R3" s="82"/>
      <c r="S3" s="82"/>
    </row>
    <row r="4" spans="1:19" s="18" customFormat="1" ht="21.75" customHeight="1">
      <c r="A4" s="73" t="s">
        <v>24</v>
      </c>
      <c r="B4" s="73"/>
      <c r="C4" s="73"/>
      <c r="D4" s="73"/>
      <c r="E4" s="73"/>
      <c r="F4" s="73"/>
      <c r="G4" s="17"/>
      <c r="H4" s="79"/>
      <c r="I4" s="79"/>
      <c r="J4" s="79"/>
      <c r="K4" s="79"/>
      <c r="L4" s="79"/>
      <c r="M4" s="79"/>
      <c r="N4" s="79"/>
      <c r="O4" s="79"/>
      <c r="Q4" s="80" t="s">
        <v>34</v>
      </c>
      <c r="R4" s="80"/>
      <c r="S4" s="80"/>
    </row>
    <row r="5" spans="1:19" s="19" customFormat="1" ht="12.75" customHeight="1">
      <c r="A5" s="86" t="s">
        <v>14</v>
      </c>
      <c r="B5" s="86"/>
      <c r="C5" s="86"/>
      <c r="D5" s="86"/>
      <c r="E5" s="86"/>
      <c r="F5" s="86"/>
      <c r="G5" s="18"/>
      <c r="H5" s="81"/>
      <c r="I5" s="81"/>
      <c r="J5" s="81"/>
      <c r="K5" s="81"/>
      <c r="L5" s="81"/>
      <c r="M5" s="81"/>
      <c r="N5" s="81"/>
      <c r="O5" s="81"/>
      <c r="Q5" s="72" t="s">
        <v>22</v>
      </c>
      <c r="R5" s="72"/>
      <c r="S5" s="72"/>
    </row>
    <row r="6" spans="1:19" s="20" customFormat="1" ht="21.75" customHeight="1">
      <c r="A6" s="73" t="s">
        <v>25</v>
      </c>
      <c r="B6" s="73"/>
      <c r="C6" s="73"/>
      <c r="D6" s="73"/>
      <c r="E6" s="73"/>
      <c r="F6" s="73"/>
      <c r="G6" s="17"/>
      <c r="H6" s="79"/>
      <c r="I6" s="79"/>
      <c r="J6" s="79"/>
      <c r="K6" s="79"/>
      <c r="L6" s="79"/>
      <c r="M6" s="79"/>
      <c r="N6" s="79"/>
      <c r="O6" s="79"/>
      <c r="Q6" s="73" t="s">
        <v>26</v>
      </c>
      <c r="R6" s="73"/>
      <c r="S6" s="73"/>
    </row>
    <row r="7" spans="1:19" s="16" customFormat="1" ht="12.75" customHeight="1">
      <c r="A7" s="72" t="s">
        <v>20</v>
      </c>
      <c r="B7" s="72"/>
      <c r="C7" s="72"/>
      <c r="D7" s="72"/>
      <c r="E7" s="72"/>
      <c r="F7" s="72"/>
      <c r="G7" s="18"/>
      <c r="H7" s="81"/>
      <c r="I7" s="81"/>
      <c r="J7" s="81"/>
      <c r="K7" s="81"/>
      <c r="L7" s="81"/>
      <c r="M7" s="81"/>
      <c r="N7" s="81"/>
      <c r="O7" s="81"/>
      <c r="Q7" s="92" t="s">
        <v>15</v>
      </c>
      <c r="R7" s="92"/>
      <c r="S7" s="92"/>
    </row>
    <row r="8" spans="1:19" s="11" customFormat="1" ht="21.75" customHeight="1">
      <c r="A8" s="99" t="s">
        <v>42</v>
      </c>
      <c r="B8" s="99"/>
      <c r="C8" s="99"/>
      <c r="D8" s="99"/>
      <c r="E8" s="99"/>
      <c r="F8" s="99"/>
      <c r="G8" s="17"/>
      <c r="H8" s="79"/>
      <c r="I8" s="79"/>
      <c r="J8" s="79"/>
      <c r="K8" s="79"/>
      <c r="L8" s="79"/>
      <c r="M8" s="79"/>
      <c r="N8" s="79"/>
      <c r="O8" s="79"/>
      <c r="Q8" s="73" t="s">
        <v>27</v>
      </c>
      <c r="R8" s="73"/>
      <c r="S8" s="73"/>
    </row>
    <row r="9" spans="1:19" s="14" customFormat="1" ht="12.75" customHeight="1">
      <c r="A9" s="89" t="s">
        <v>21</v>
      </c>
      <c r="B9" s="89"/>
      <c r="C9" s="89"/>
      <c r="D9" s="89"/>
      <c r="E9" s="89"/>
      <c r="F9" s="89"/>
      <c r="G9" s="18"/>
      <c r="H9" s="81"/>
      <c r="I9" s="81"/>
      <c r="J9" s="81"/>
      <c r="K9" s="81"/>
      <c r="L9" s="81"/>
      <c r="M9" s="81"/>
      <c r="N9" s="81"/>
      <c r="O9" s="81"/>
      <c r="Q9" s="72" t="s">
        <v>23</v>
      </c>
      <c r="R9" s="72"/>
      <c r="S9" s="72"/>
    </row>
    <row r="10" spans="1:19" s="2" customFormat="1" ht="21.75" customHeight="1">
      <c r="A10" s="90" t="s">
        <v>73</v>
      </c>
      <c r="B10" s="91"/>
      <c r="C10" s="91"/>
      <c r="D10" s="91"/>
      <c r="E10" s="91"/>
      <c r="F10" s="91"/>
      <c r="G10" s="16"/>
      <c r="H10" s="84"/>
      <c r="I10" s="84"/>
      <c r="J10" s="84"/>
      <c r="K10" s="84"/>
      <c r="L10" s="84"/>
      <c r="M10" s="84"/>
      <c r="N10" s="84"/>
      <c r="O10" s="84"/>
      <c r="Q10" s="76" t="s">
        <v>43</v>
      </c>
      <c r="R10" s="76"/>
      <c r="S10" s="76"/>
    </row>
    <row r="11" spans="3:19" s="2" customFormat="1" ht="12.75" customHeight="1">
      <c r="C11" s="11"/>
      <c r="D11" s="11"/>
      <c r="E11" s="11"/>
      <c r="F11" s="11"/>
      <c r="G11" s="11"/>
      <c r="H11" s="85"/>
      <c r="I11" s="85"/>
      <c r="J11" s="85"/>
      <c r="K11" s="85"/>
      <c r="L11" s="85"/>
      <c r="M11" s="85"/>
      <c r="N11" s="85"/>
      <c r="O11" s="85"/>
      <c r="Q11" s="83" t="s">
        <v>21</v>
      </c>
      <c r="R11" s="83"/>
      <c r="S11" s="83"/>
    </row>
    <row r="12" spans="3:19" s="2" customFormat="1" ht="21.75" customHeight="1">
      <c r="C12" s="14"/>
      <c r="D12" s="14"/>
      <c r="E12" s="14"/>
      <c r="F12" s="14"/>
      <c r="G12" s="14"/>
      <c r="H12" s="96"/>
      <c r="I12" s="96"/>
      <c r="J12" s="96"/>
      <c r="K12" s="96"/>
      <c r="L12" s="96"/>
      <c r="M12" s="96"/>
      <c r="N12" s="96"/>
      <c r="O12" s="96"/>
      <c r="Q12" s="94" t="s">
        <v>16</v>
      </c>
      <c r="R12" s="94"/>
      <c r="S12" s="94"/>
    </row>
    <row r="13" spans="1:19" s="5" customFormat="1" ht="18" customHeight="1">
      <c r="A13" s="74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s="6" customFormat="1" ht="21.75" customHeight="1">
      <c r="A14" s="74" t="s">
        <v>48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s="4" customFormat="1" ht="21.75" customHeight="1">
      <c r="A15" s="75" t="s">
        <v>49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s="7" customFormat="1" ht="12.75" customHeight="1">
      <c r="A16" s="100" t="s">
        <v>19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s="4" customFormat="1" ht="21.75" customHeight="1">
      <c r="A17" s="101" t="s">
        <v>35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s="21" customFormat="1" ht="12.75" customHeight="1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s="2" customFormat="1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s="21" customFormat="1" ht="56.25" customHeight="1">
      <c r="A20" s="70" t="s">
        <v>32</v>
      </c>
      <c r="B20" s="66" t="s">
        <v>0</v>
      </c>
      <c r="C20" s="66" t="s">
        <v>31</v>
      </c>
      <c r="D20" s="66" t="s">
        <v>1</v>
      </c>
      <c r="E20" s="66" t="s">
        <v>2</v>
      </c>
      <c r="F20" s="67" t="s">
        <v>33</v>
      </c>
      <c r="G20" s="67"/>
      <c r="H20" s="67" t="s">
        <v>3</v>
      </c>
      <c r="I20" s="67"/>
      <c r="J20" s="67"/>
      <c r="K20" s="67"/>
      <c r="L20" s="67"/>
      <c r="M20" s="67"/>
      <c r="N20" s="67"/>
      <c r="O20" s="95" t="s">
        <v>4</v>
      </c>
      <c r="P20" s="65" t="s">
        <v>5</v>
      </c>
      <c r="Q20" s="70" t="s">
        <v>6</v>
      </c>
      <c r="R20" s="65" t="s">
        <v>30</v>
      </c>
      <c r="S20" s="88" t="s">
        <v>28</v>
      </c>
    </row>
    <row r="21" spans="1:19" s="22" customFormat="1" ht="110.25" customHeight="1">
      <c r="A21" s="70"/>
      <c r="B21" s="66"/>
      <c r="C21" s="66"/>
      <c r="D21" s="66"/>
      <c r="E21" s="66"/>
      <c r="F21" s="46" t="s">
        <v>36</v>
      </c>
      <c r="G21" s="30" t="s">
        <v>37</v>
      </c>
      <c r="H21" s="31" t="s">
        <v>38</v>
      </c>
      <c r="I21" s="31" t="s">
        <v>39</v>
      </c>
      <c r="J21" s="33" t="s">
        <v>7</v>
      </c>
      <c r="K21" s="31" t="s">
        <v>8</v>
      </c>
      <c r="L21" s="31" t="s">
        <v>10</v>
      </c>
      <c r="M21" s="31" t="s">
        <v>9</v>
      </c>
      <c r="N21" s="31" t="s">
        <v>11</v>
      </c>
      <c r="O21" s="95"/>
      <c r="P21" s="65"/>
      <c r="Q21" s="70"/>
      <c r="R21" s="65"/>
      <c r="S21" s="88"/>
    </row>
    <row r="22" spans="1:19" s="23" customFormat="1" ht="18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47">
        <v>10</v>
      </c>
      <c r="K22" s="9">
        <v>11</v>
      </c>
      <c r="L22" s="9">
        <v>12</v>
      </c>
      <c r="M22" s="9">
        <v>13</v>
      </c>
      <c r="N22" s="9">
        <v>14</v>
      </c>
      <c r="O22" s="48">
        <v>15</v>
      </c>
      <c r="P22" s="48">
        <v>16</v>
      </c>
      <c r="Q22" s="9">
        <v>17</v>
      </c>
      <c r="R22" s="9">
        <v>18</v>
      </c>
      <c r="S22" s="9">
        <v>19</v>
      </c>
    </row>
    <row r="23" spans="1:19" s="24" customFormat="1" ht="19.5" customHeight="1">
      <c r="A23" s="61" t="s">
        <v>59</v>
      </c>
      <c r="B23" s="40">
        <v>30</v>
      </c>
      <c r="C23" s="40">
        <v>22</v>
      </c>
      <c r="D23" s="41">
        <v>0.8</v>
      </c>
      <c r="E23" s="25">
        <v>1</v>
      </c>
      <c r="F23" s="40">
        <v>0.5</v>
      </c>
      <c r="G23" s="25"/>
      <c r="H23" s="40" t="s">
        <v>50</v>
      </c>
      <c r="I23" s="42">
        <v>35</v>
      </c>
      <c r="J23" s="43">
        <v>0.6</v>
      </c>
      <c r="K23" s="40" t="s">
        <v>44</v>
      </c>
      <c r="L23" s="40">
        <v>17</v>
      </c>
      <c r="M23" s="40">
        <v>18</v>
      </c>
      <c r="N23" s="25">
        <v>180</v>
      </c>
      <c r="O23" s="38" t="s">
        <v>45</v>
      </c>
      <c r="P23" s="25" t="s">
        <v>41</v>
      </c>
      <c r="Q23" s="39" t="s">
        <v>58</v>
      </c>
      <c r="R23" s="37">
        <v>75</v>
      </c>
      <c r="S23" s="93" t="s">
        <v>54</v>
      </c>
    </row>
    <row r="24" spans="1:19" s="24" customFormat="1" ht="19.5" customHeight="1">
      <c r="A24" s="62"/>
      <c r="B24" s="40">
        <v>77</v>
      </c>
      <c r="C24" s="40">
        <v>9</v>
      </c>
      <c r="D24" s="41">
        <v>0.8</v>
      </c>
      <c r="E24" s="25">
        <v>1</v>
      </c>
      <c r="F24" s="41">
        <v>0.7</v>
      </c>
      <c r="G24" s="10">
        <v>0.7</v>
      </c>
      <c r="H24" s="40" t="s">
        <v>47</v>
      </c>
      <c r="I24" s="42">
        <v>65</v>
      </c>
      <c r="J24" s="43">
        <v>0.6</v>
      </c>
      <c r="K24" s="40">
        <v>1</v>
      </c>
      <c r="L24" s="40">
        <v>23</v>
      </c>
      <c r="M24" s="40">
        <v>26</v>
      </c>
      <c r="N24" s="25">
        <v>290</v>
      </c>
      <c r="O24" s="38" t="s">
        <v>45</v>
      </c>
      <c r="P24" s="25" t="s">
        <v>41</v>
      </c>
      <c r="Q24" s="39" t="s">
        <v>58</v>
      </c>
      <c r="R24" s="37">
        <v>80</v>
      </c>
      <c r="S24" s="93"/>
    </row>
    <row r="25" spans="1:19" s="24" customFormat="1" ht="19.5" customHeight="1">
      <c r="A25" s="62"/>
      <c r="B25" s="40">
        <v>89</v>
      </c>
      <c r="C25" s="40">
        <v>14</v>
      </c>
      <c r="D25" s="41">
        <v>31</v>
      </c>
      <c r="E25" s="25">
        <v>9</v>
      </c>
      <c r="F25" s="41">
        <v>0.5</v>
      </c>
      <c r="G25" s="10">
        <v>0.5</v>
      </c>
      <c r="H25" s="40" t="s">
        <v>47</v>
      </c>
      <c r="I25" s="42">
        <v>60</v>
      </c>
      <c r="J25" s="43">
        <v>0.7</v>
      </c>
      <c r="K25" s="40">
        <v>1</v>
      </c>
      <c r="L25" s="40">
        <v>22</v>
      </c>
      <c r="M25" s="40">
        <v>24</v>
      </c>
      <c r="N25" s="25">
        <v>320</v>
      </c>
      <c r="O25" s="38" t="s">
        <v>45</v>
      </c>
      <c r="P25" s="25" t="s">
        <v>41</v>
      </c>
      <c r="Q25" s="39" t="s">
        <v>58</v>
      </c>
      <c r="R25" s="37">
        <v>130</v>
      </c>
      <c r="S25" s="93"/>
    </row>
    <row r="26" spans="1:19" s="24" customFormat="1" ht="19.5" customHeight="1">
      <c r="A26" s="62"/>
      <c r="B26" s="40">
        <v>89</v>
      </c>
      <c r="C26" s="40">
        <v>14</v>
      </c>
      <c r="D26" s="41">
        <v>31</v>
      </c>
      <c r="E26" s="25">
        <v>10</v>
      </c>
      <c r="F26" s="41">
        <v>0.8</v>
      </c>
      <c r="G26" s="10">
        <v>0.8</v>
      </c>
      <c r="H26" s="45" t="s">
        <v>47</v>
      </c>
      <c r="I26" s="42">
        <v>60</v>
      </c>
      <c r="J26" s="43">
        <v>0.7</v>
      </c>
      <c r="K26" s="40">
        <v>1</v>
      </c>
      <c r="L26" s="40">
        <v>22</v>
      </c>
      <c r="M26" s="40">
        <v>24</v>
      </c>
      <c r="N26" s="25">
        <v>320</v>
      </c>
      <c r="O26" s="38" t="s">
        <v>45</v>
      </c>
      <c r="P26" s="25" t="s">
        <v>41</v>
      </c>
      <c r="Q26" s="39" t="s">
        <v>58</v>
      </c>
      <c r="R26" s="37">
        <v>120</v>
      </c>
      <c r="S26" s="93"/>
    </row>
    <row r="27" spans="1:19" s="24" customFormat="1" ht="19.5" customHeight="1">
      <c r="A27" s="62"/>
      <c r="B27" s="71"/>
      <c r="C27" s="71"/>
      <c r="D27" s="71"/>
      <c r="E27" s="71"/>
      <c r="F27" s="10">
        <f>SUM(F23:F26)</f>
        <v>2.5</v>
      </c>
      <c r="G27" s="10">
        <f>SUM(G23:G26)</f>
        <v>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97"/>
    </row>
    <row r="28" spans="1:19" s="24" customFormat="1" ht="19.5" customHeight="1">
      <c r="A28" s="63"/>
      <c r="B28" s="68" t="s">
        <v>41</v>
      </c>
      <c r="C28" s="68"/>
      <c r="D28" s="68"/>
      <c r="E28" s="68"/>
      <c r="F28" s="10">
        <f>SUM(F27)</f>
        <v>2.5</v>
      </c>
      <c r="G28" s="25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97"/>
    </row>
    <row r="29" spans="1:19" s="24" customFormat="1" ht="19.5" customHeight="1">
      <c r="A29" s="98" t="s">
        <v>51</v>
      </c>
      <c r="B29" s="50">
        <v>4</v>
      </c>
      <c r="C29" s="51" t="s">
        <v>63</v>
      </c>
      <c r="D29" s="52">
        <v>9.9</v>
      </c>
      <c r="E29" s="15">
        <v>3</v>
      </c>
      <c r="F29" s="52">
        <v>0.9</v>
      </c>
      <c r="G29" s="10">
        <v>0.9</v>
      </c>
      <c r="H29" s="53" t="s">
        <v>46</v>
      </c>
      <c r="I29" s="53">
        <v>55</v>
      </c>
      <c r="J29" s="54">
        <v>0.8</v>
      </c>
      <c r="K29" s="53">
        <v>1</v>
      </c>
      <c r="L29" s="53">
        <v>20</v>
      </c>
      <c r="M29" s="53">
        <v>18</v>
      </c>
      <c r="N29" s="25">
        <v>310</v>
      </c>
      <c r="O29" s="38" t="s">
        <v>45</v>
      </c>
      <c r="P29" s="25" t="s">
        <v>41</v>
      </c>
      <c r="Q29" s="39" t="s">
        <v>58</v>
      </c>
      <c r="R29" s="37">
        <v>80</v>
      </c>
      <c r="S29" s="93" t="s">
        <v>54</v>
      </c>
    </row>
    <row r="30" spans="1:19" s="24" customFormat="1" ht="19.5" customHeight="1">
      <c r="A30" s="66"/>
      <c r="B30" s="50">
        <v>44</v>
      </c>
      <c r="C30" s="51" t="s">
        <v>57</v>
      </c>
      <c r="D30" s="52">
        <v>8</v>
      </c>
      <c r="E30" s="15">
        <v>5</v>
      </c>
      <c r="F30" s="52">
        <v>0.9</v>
      </c>
      <c r="G30" s="25">
        <v>0.9</v>
      </c>
      <c r="H30" s="53" t="s">
        <v>47</v>
      </c>
      <c r="I30" s="53">
        <v>55</v>
      </c>
      <c r="J30" s="54">
        <v>0.75</v>
      </c>
      <c r="K30" s="53">
        <v>2</v>
      </c>
      <c r="L30" s="53">
        <v>18</v>
      </c>
      <c r="M30" s="53">
        <v>20</v>
      </c>
      <c r="N30" s="25">
        <v>270</v>
      </c>
      <c r="O30" s="38" t="s">
        <v>45</v>
      </c>
      <c r="P30" s="25" t="s">
        <v>41</v>
      </c>
      <c r="Q30" s="39" t="s">
        <v>58</v>
      </c>
      <c r="R30" s="37">
        <v>80</v>
      </c>
      <c r="S30" s="93"/>
    </row>
    <row r="31" spans="1:19" s="24" customFormat="1" ht="19.5" customHeight="1">
      <c r="A31" s="66"/>
      <c r="B31" s="50">
        <v>66</v>
      </c>
      <c r="C31" s="51" t="s">
        <v>60</v>
      </c>
      <c r="D31" s="52">
        <v>4.6</v>
      </c>
      <c r="E31" s="15">
        <v>2</v>
      </c>
      <c r="F31" s="52">
        <v>0.6</v>
      </c>
      <c r="G31" s="10">
        <v>0.6</v>
      </c>
      <c r="H31" s="53" t="s">
        <v>47</v>
      </c>
      <c r="I31" s="53">
        <v>58</v>
      </c>
      <c r="J31" s="54">
        <v>0.65</v>
      </c>
      <c r="K31" s="53">
        <v>1</v>
      </c>
      <c r="L31" s="53">
        <v>22</v>
      </c>
      <c r="M31" s="53">
        <v>18</v>
      </c>
      <c r="N31" s="25">
        <v>280</v>
      </c>
      <c r="O31" s="38" t="s">
        <v>45</v>
      </c>
      <c r="P31" s="25" t="s">
        <v>41</v>
      </c>
      <c r="Q31" s="39" t="s">
        <v>58</v>
      </c>
      <c r="R31" s="37">
        <v>110</v>
      </c>
      <c r="S31" s="93"/>
    </row>
    <row r="32" spans="1:19" s="24" customFormat="1" ht="19.5" customHeight="1">
      <c r="A32" s="66"/>
      <c r="B32" s="50">
        <v>71</v>
      </c>
      <c r="C32" s="51" t="s">
        <v>64</v>
      </c>
      <c r="D32" s="52">
        <v>0.9</v>
      </c>
      <c r="E32" s="15">
        <v>2</v>
      </c>
      <c r="F32" s="52">
        <v>0.4</v>
      </c>
      <c r="G32" s="10">
        <v>0.4</v>
      </c>
      <c r="H32" s="53" t="s">
        <v>47</v>
      </c>
      <c r="I32" s="53">
        <v>55</v>
      </c>
      <c r="J32" s="54">
        <v>0.65</v>
      </c>
      <c r="K32" s="53">
        <v>1</v>
      </c>
      <c r="L32" s="53">
        <v>20</v>
      </c>
      <c r="M32" s="53">
        <v>20</v>
      </c>
      <c r="N32" s="25">
        <v>260</v>
      </c>
      <c r="O32" s="38" t="s">
        <v>45</v>
      </c>
      <c r="P32" s="25" t="s">
        <v>41</v>
      </c>
      <c r="Q32" s="39" t="s">
        <v>58</v>
      </c>
      <c r="R32" s="37">
        <v>120</v>
      </c>
      <c r="S32" s="93"/>
    </row>
    <row r="33" spans="1:19" s="24" customFormat="1" ht="19.5" customHeight="1">
      <c r="A33" s="66"/>
      <c r="B33" s="50">
        <v>71</v>
      </c>
      <c r="C33" s="51" t="s">
        <v>65</v>
      </c>
      <c r="D33" s="52">
        <v>2.6</v>
      </c>
      <c r="E33" s="15">
        <v>2</v>
      </c>
      <c r="F33" s="52">
        <v>0.4</v>
      </c>
      <c r="G33" s="25">
        <v>0.4</v>
      </c>
      <c r="H33" s="53" t="s">
        <v>47</v>
      </c>
      <c r="I33" s="53">
        <v>60</v>
      </c>
      <c r="J33" s="54">
        <v>0.5</v>
      </c>
      <c r="K33" s="53">
        <v>2</v>
      </c>
      <c r="L33" s="53">
        <v>19</v>
      </c>
      <c r="M33" s="53">
        <v>20</v>
      </c>
      <c r="N33" s="25">
        <v>180</v>
      </c>
      <c r="O33" s="38" t="s">
        <v>45</v>
      </c>
      <c r="P33" s="25" t="s">
        <v>41</v>
      </c>
      <c r="Q33" s="39" t="s">
        <v>58</v>
      </c>
      <c r="R33" s="37">
        <v>100</v>
      </c>
      <c r="S33" s="93"/>
    </row>
    <row r="34" spans="1:19" s="24" customFormat="1" ht="19.5" customHeight="1">
      <c r="A34" s="66"/>
      <c r="B34" s="50">
        <v>88</v>
      </c>
      <c r="C34" s="50">
        <v>13</v>
      </c>
      <c r="D34" s="52">
        <v>5.4</v>
      </c>
      <c r="E34" s="15">
        <v>2</v>
      </c>
      <c r="F34" s="52">
        <v>0.6</v>
      </c>
      <c r="G34" s="10">
        <v>0.6</v>
      </c>
      <c r="H34" s="55" t="s">
        <v>66</v>
      </c>
      <c r="I34" s="53">
        <v>55</v>
      </c>
      <c r="J34" s="54">
        <v>0.6</v>
      </c>
      <c r="K34" s="53">
        <v>2</v>
      </c>
      <c r="L34" s="53">
        <v>21</v>
      </c>
      <c r="M34" s="53">
        <v>20</v>
      </c>
      <c r="N34" s="25">
        <v>180</v>
      </c>
      <c r="O34" s="38" t="s">
        <v>45</v>
      </c>
      <c r="P34" s="25" t="s">
        <v>41</v>
      </c>
      <c r="Q34" s="39" t="s">
        <v>58</v>
      </c>
      <c r="R34" s="37">
        <v>75</v>
      </c>
      <c r="S34" s="93"/>
    </row>
    <row r="35" spans="1:19" s="24" customFormat="1" ht="19.5" customHeight="1">
      <c r="A35" s="66"/>
      <c r="B35" s="50">
        <v>99</v>
      </c>
      <c r="C35" s="50">
        <v>26</v>
      </c>
      <c r="D35" s="52">
        <v>4.3</v>
      </c>
      <c r="E35" s="15">
        <v>2</v>
      </c>
      <c r="F35" s="52">
        <v>0.8</v>
      </c>
      <c r="G35" s="10">
        <v>0.8</v>
      </c>
      <c r="H35" s="53" t="s">
        <v>47</v>
      </c>
      <c r="I35" s="53">
        <v>60</v>
      </c>
      <c r="J35" s="54">
        <v>0.8</v>
      </c>
      <c r="K35" s="53">
        <v>1</v>
      </c>
      <c r="L35" s="53">
        <v>21</v>
      </c>
      <c r="M35" s="53">
        <v>22</v>
      </c>
      <c r="N35" s="25">
        <v>340</v>
      </c>
      <c r="O35" s="38" t="s">
        <v>45</v>
      </c>
      <c r="P35" s="25" t="s">
        <v>41</v>
      </c>
      <c r="Q35" s="39" t="s">
        <v>58</v>
      </c>
      <c r="R35" s="37">
        <v>65</v>
      </c>
      <c r="S35" s="93"/>
    </row>
    <row r="36" spans="1:19" s="24" customFormat="1" ht="19.5" customHeight="1">
      <c r="A36" s="66"/>
      <c r="B36" s="50">
        <v>105</v>
      </c>
      <c r="C36" s="50">
        <v>3</v>
      </c>
      <c r="D36" s="52">
        <v>7</v>
      </c>
      <c r="E36" s="15">
        <v>1</v>
      </c>
      <c r="F36" s="52">
        <v>0.7</v>
      </c>
      <c r="G36" s="10">
        <v>0.7</v>
      </c>
      <c r="H36" s="53" t="s">
        <v>47</v>
      </c>
      <c r="I36" s="53">
        <v>56</v>
      </c>
      <c r="J36" s="54">
        <v>0.75</v>
      </c>
      <c r="K36" s="53" t="s">
        <v>44</v>
      </c>
      <c r="L36" s="53">
        <v>22</v>
      </c>
      <c r="M36" s="53">
        <v>24</v>
      </c>
      <c r="N36" s="25">
        <v>340</v>
      </c>
      <c r="O36" s="38" t="s">
        <v>45</v>
      </c>
      <c r="P36" s="25" t="s">
        <v>41</v>
      </c>
      <c r="Q36" s="39" t="s">
        <v>58</v>
      </c>
      <c r="R36" s="37">
        <v>130</v>
      </c>
      <c r="S36" s="93"/>
    </row>
    <row r="37" spans="1:19" s="24" customFormat="1" ht="19.5" customHeight="1">
      <c r="A37" s="66"/>
      <c r="B37" s="50">
        <v>108</v>
      </c>
      <c r="C37" s="50">
        <v>2</v>
      </c>
      <c r="D37" s="52">
        <v>1.2</v>
      </c>
      <c r="E37" s="15">
        <v>2</v>
      </c>
      <c r="F37" s="52">
        <v>0.7</v>
      </c>
      <c r="G37" s="10">
        <v>0.7</v>
      </c>
      <c r="H37" s="53" t="s">
        <v>46</v>
      </c>
      <c r="I37" s="53">
        <v>55</v>
      </c>
      <c r="J37" s="54">
        <v>0.65</v>
      </c>
      <c r="K37" s="53" t="s">
        <v>44</v>
      </c>
      <c r="L37" s="53">
        <v>22</v>
      </c>
      <c r="M37" s="53">
        <v>22</v>
      </c>
      <c r="N37" s="25">
        <v>270</v>
      </c>
      <c r="O37" s="38" t="s">
        <v>45</v>
      </c>
      <c r="P37" s="25" t="s">
        <v>41</v>
      </c>
      <c r="Q37" s="39" t="s">
        <v>58</v>
      </c>
      <c r="R37" s="37">
        <v>75</v>
      </c>
      <c r="S37" s="93"/>
    </row>
    <row r="38" spans="1:19" s="24" customFormat="1" ht="19.5" customHeight="1">
      <c r="A38" s="66"/>
      <c r="B38" s="71"/>
      <c r="C38" s="71"/>
      <c r="D38" s="71"/>
      <c r="E38" s="71"/>
      <c r="F38" s="10">
        <f>SUM(F29:F37)</f>
        <v>6</v>
      </c>
      <c r="G38" s="10">
        <f>SUM(G29:G37)</f>
        <v>6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93"/>
    </row>
    <row r="39" spans="1:19" s="24" customFormat="1" ht="19.5" customHeight="1">
      <c r="A39" s="66"/>
      <c r="B39" s="68" t="s">
        <v>41</v>
      </c>
      <c r="C39" s="68"/>
      <c r="D39" s="68"/>
      <c r="E39" s="68"/>
      <c r="F39" s="10">
        <f>SUM(F38)</f>
        <v>6</v>
      </c>
      <c r="G39" s="25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93"/>
    </row>
    <row r="40" spans="1:19" s="24" customFormat="1" ht="19.5" customHeight="1">
      <c r="A40" s="98" t="s">
        <v>56</v>
      </c>
      <c r="B40" s="15">
        <v>3</v>
      </c>
      <c r="C40" s="15">
        <v>25</v>
      </c>
      <c r="D40" s="26">
        <v>1.8</v>
      </c>
      <c r="E40" s="15">
        <v>1</v>
      </c>
      <c r="F40" s="10">
        <v>0.4</v>
      </c>
      <c r="G40" s="10">
        <v>0.4</v>
      </c>
      <c r="H40" s="53" t="s">
        <v>40</v>
      </c>
      <c r="I40" s="25">
        <v>100</v>
      </c>
      <c r="J40" s="56">
        <v>0.45</v>
      </c>
      <c r="K40" s="25">
        <v>2</v>
      </c>
      <c r="L40" s="25">
        <v>24</v>
      </c>
      <c r="M40" s="25">
        <v>36</v>
      </c>
      <c r="N40" s="25">
        <v>230</v>
      </c>
      <c r="O40" s="59" t="s">
        <v>67</v>
      </c>
      <c r="P40" s="25" t="s">
        <v>41</v>
      </c>
      <c r="Q40" s="39" t="s">
        <v>58</v>
      </c>
      <c r="R40" s="25">
        <v>120</v>
      </c>
      <c r="S40" s="93" t="s">
        <v>54</v>
      </c>
    </row>
    <row r="41" spans="1:19" s="24" customFormat="1" ht="19.5" customHeight="1">
      <c r="A41" s="98"/>
      <c r="B41" s="50">
        <v>14</v>
      </c>
      <c r="C41" s="50">
        <v>7</v>
      </c>
      <c r="D41" s="52">
        <v>1.9</v>
      </c>
      <c r="E41" s="15">
        <v>1</v>
      </c>
      <c r="F41" s="52">
        <v>0.5</v>
      </c>
      <c r="G41" s="25">
        <v>0.5</v>
      </c>
      <c r="H41" s="53" t="s">
        <v>47</v>
      </c>
      <c r="I41" s="53">
        <v>100</v>
      </c>
      <c r="J41" s="54">
        <v>0.6</v>
      </c>
      <c r="K41" s="53">
        <v>2</v>
      </c>
      <c r="L41" s="53">
        <v>26</v>
      </c>
      <c r="M41" s="53">
        <v>42</v>
      </c>
      <c r="N41" s="25">
        <v>340</v>
      </c>
      <c r="O41" s="59" t="s">
        <v>68</v>
      </c>
      <c r="P41" s="25" t="s">
        <v>41</v>
      </c>
      <c r="Q41" s="39" t="s">
        <v>58</v>
      </c>
      <c r="R41" s="37">
        <v>220</v>
      </c>
      <c r="S41" s="93"/>
    </row>
    <row r="42" spans="1:19" s="24" customFormat="1" ht="19.5" customHeight="1">
      <c r="A42" s="98"/>
      <c r="B42" s="50">
        <v>16</v>
      </c>
      <c r="C42" s="50">
        <v>13</v>
      </c>
      <c r="D42" s="52">
        <v>2.4</v>
      </c>
      <c r="E42" s="15">
        <v>1</v>
      </c>
      <c r="F42" s="52">
        <v>0.9</v>
      </c>
      <c r="G42" s="25">
        <v>0.9</v>
      </c>
      <c r="H42" s="57" t="s">
        <v>69</v>
      </c>
      <c r="I42" s="53">
        <v>60</v>
      </c>
      <c r="J42" s="54">
        <v>0.7</v>
      </c>
      <c r="K42" s="53">
        <v>1</v>
      </c>
      <c r="L42" s="53">
        <v>22</v>
      </c>
      <c r="M42" s="53">
        <v>24</v>
      </c>
      <c r="N42" s="25">
        <v>260</v>
      </c>
      <c r="O42" s="38" t="s">
        <v>45</v>
      </c>
      <c r="P42" s="25" t="s">
        <v>41</v>
      </c>
      <c r="Q42" s="39" t="s">
        <v>58</v>
      </c>
      <c r="R42" s="37">
        <v>160</v>
      </c>
      <c r="S42" s="93"/>
    </row>
    <row r="43" spans="1:19" s="24" customFormat="1" ht="19.5" customHeight="1">
      <c r="A43" s="98"/>
      <c r="B43" s="50">
        <v>25</v>
      </c>
      <c r="C43" s="50">
        <v>24</v>
      </c>
      <c r="D43" s="52">
        <v>1.1</v>
      </c>
      <c r="E43" s="15">
        <v>1</v>
      </c>
      <c r="F43" s="52">
        <v>0.3</v>
      </c>
      <c r="G43" s="10">
        <v>0.3</v>
      </c>
      <c r="H43" s="53" t="s">
        <v>70</v>
      </c>
      <c r="I43" s="53">
        <v>100</v>
      </c>
      <c r="J43" s="54">
        <v>0.6</v>
      </c>
      <c r="K43" s="53">
        <v>1</v>
      </c>
      <c r="L43" s="53">
        <v>28</v>
      </c>
      <c r="M43" s="53">
        <v>36</v>
      </c>
      <c r="N43" s="25">
        <v>380</v>
      </c>
      <c r="O43" s="59" t="s">
        <v>68</v>
      </c>
      <c r="P43" s="25" t="s">
        <v>41</v>
      </c>
      <c r="Q43" s="39" t="s">
        <v>58</v>
      </c>
      <c r="R43" s="37">
        <v>200</v>
      </c>
      <c r="S43" s="93"/>
    </row>
    <row r="44" spans="1:19" s="24" customFormat="1" ht="19.5" customHeight="1">
      <c r="A44" s="98"/>
      <c r="B44" s="71"/>
      <c r="C44" s="71"/>
      <c r="D44" s="71"/>
      <c r="E44" s="71"/>
      <c r="F44" s="10">
        <f>SUM(F40:F43)</f>
        <v>2.1</v>
      </c>
      <c r="G44" s="10">
        <f>SUM(G40:G43)</f>
        <v>2.1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93"/>
    </row>
    <row r="45" spans="1:19" s="24" customFormat="1" ht="19.5" customHeight="1">
      <c r="A45" s="98"/>
      <c r="B45" s="68" t="s">
        <v>41</v>
      </c>
      <c r="C45" s="68"/>
      <c r="D45" s="68"/>
      <c r="E45" s="68"/>
      <c r="F45" s="10">
        <f>SUM(F44)</f>
        <v>2.1</v>
      </c>
      <c r="G45" s="25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93"/>
    </row>
    <row r="46" spans="1:19" s="24" customFormat="1" ht="19.5" customHeight="1">
      <c r="A46" s="98" t="s">
        <v>61</v>
      </c>
      <c r="B46" s="15">
        <v>64</v>
      </c>
      <c r="C46" s="15">
        <v>62</v>
      </c>
      <c r="D46" s="15">
        <v>2.6</v>
      </c>
      <c r="E46" s="15">
        <v>2</v>
      </c>
      <c r="F46" s="10">
        <v>0.9</v>
      </c>
      <c r="G46" s="25"/>
      <c r="H46" s="39" t="s">
        <v>46</v>
      </c>
      <c r="I46" s="25">
        <v>39</v>
      </c>
      <c r="J46" s="56">
        <v>0.6</v>
      </c>
      <c r="K46" s="25">
        <v>3</v>
      </c>
      <c r="L46" s="25">
        <v>11</v>
      </c>
      <c r="M46" s="25">
        <v>12</v>
      </c>
      <c r="N46" s="25">
        <v>90</v>
      </c>
      <c r="O46" s="38" t="s">
        <v>45</v>
      </c>
      <c r="P46" s="25" t="s">
        <v>41</v>
      </c>
      <c r="Q46" s="39" t="s">
        <v>74</v>
      </c>
      <c r="R46" s="25">
        <v>70</v>
      </c>
      <c r="S46" s="93" t="s">
        <v>54</v>
      </c>
    </row>
    <row r="47" spans="1:19" s="24" customFormat="1" ht="19.5" customHeight="1">
      <c r="A47" s="98"/>
      <c r="B47" s="15">
        <v>99</v>
      </c>
      <c r="C47" s="15">
        <v>12</v>
      </c>
      <c r="D47" s="15">
        <v>1.5</v>
      </c>
      <c r="E47" s="15">
        <v>1</v>
      </c>
      <c r="F47" s="10">
        <v>0.5</v>
      </c>
      <c r="G47" s="25"/>
      <c r="H47" s="39" t="s">
        <v>50</v>
      </c>
      <c r="I47" s="25">
        <v>35</v>
      </c>
      <c r="J47" s="56">
        <v>0.7</v>
      </c>
      <c r="K47" s="25">
        <v>2</v>
      </c>
      <c r="L47" s="25">
        <v>12</v>
      </c>
      <c r="M47" s="25">
        <v>14</v>
      </c>
      <c r="N47" s="25">
        <v>120</v>
      </c>
      <c r="O47" s="38" t="s">
        <v>45</v>
      </c>
      <c r="P47" s="25" t="s">
        <v>41</v>
      </c>
      <c r="Q47" s="25" t="s">
        <v>55</v>
      </c>
      <c r="R47" s="25">
        <v>85</v>
      </c>
      <c r="S47" s="93"/>
    </row>
    <row r="48" spans="1:19" s="24" customFormat="1" ht="19.5" customHeight="1">
      <c r="A48" s="66"/>
      <c r="B48" s="15">
        <v>108</v>
      </c>
      <c r="C48" s="15">
        <v>14</v>
      </c>
      <c r="D48" s="15">
        <v>4.1</v>
      </c>
      <c r="E48" s="15">
        <v>4</v>
      </c>
      <c r="F48" s="10">
        <v>0.5</v>
      </c>
      <c r="G48" s="25"/>
      <c r="H48" s="39" t="s">
        <v>47</v>
      </c>
      <c r="I48" s="25">
        <v>47</v>
      </c>
      <c r="J48" s="56">
        <v>0.6</v>
      </c>
      <c r="K48" s="25">
        <v>2</v>
      </c>
      <c r="L48" s="25">
        <v>16</v>
      </c>
      <c r="M48" s="25">
        <v>18</v>
      </c>
      <c r="N48" s="25">
        <v>170</v>
      </c>
      <c r="O48" s="38" t="s">
        <v>45</v>
      </c>
      <c r="P48" s="25" t="s">
        <v>41</v>
      </c>
      <c r="Q48" s="25" t="s">
        <v>55</v>
      </c>
      <c r="R48" s="25">
        <v>80</v>
      </c>
      <c r="S48" s="93"/>
    </row>
    <row r="49" spans="1:19" s="24" customFormat="1" ht="19.5" customHeight="1">
      <c r="A49" s="66"/>
      <c r="B49" s="71"/>
      <c r="C49" s="71"/>
      <c r="D49" s="71"/>
      <c r="E49" s="71"/>
      <c r="F49" s="10">
        <f>SUM(F46:F48)</f>
        <v>1.9</v>
      </c>
      <c r="G49" s="10">
        <f>SUM(G46:G48)</f>
        <v>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93"/>
    </row>
    <row r="50" spans="1:19" s="24" customFormat="1" ht="19.5" customHeight="1">
      <c r="A50" s="66"/>
      <c r="B50" s="68" t="s">
        <v>41</v>
      </c>
      <c r="C50" s="68"/>
      <c r="D50" s="68"/>
      <c r="E50" s="68"/>
      <c r="F50" s="10">
        <f>SUM(F49)</f>
        <v>1.9</v>
      </c>
      <c r="G50" s="25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93"/>
    </row>
    <row r="51" spans="1:19" s="24" customFormat="1" ht="19.5" customHeight="1">
      <c r="A51" s="98" t="s">
        <v>62</v>
      </c>
      <c r="B51" s="15">
        <v>15</v>
      </c>
      <c r="C51" s="15">
        <v>3</v>
      </c>
      <c r="D51" s="26">
        <v>15.5</v>
      </c>
      <c r="E51" s="15">
        <v>14</v>
      </c>
      <c r="F51" s="10">
        <v>0.2</v>
      </c>
      <c r="G51" s="10">
        <v>0.2</v>
      </c>
      <c r="H51" s="57" t="s">
        <v>71</v>
      </c>
      <c r="I51" s="25">
        <v>55</v>
      </c>
      <c r="J51" s="56">
        <v>0.8</v>
      </c>
      <c r="K51" s="25">
        <v>1</v>
      </c>
      <c r="L51" s="25">
        <v>20</v>
      </c>
      <c r="M51" s="25">
        <v>24</v>
      </c>
      <c r="N51" s="25">
        <v>320</v>
      </c>
      <c r="O51" s="38" t="s">
        <v>45</v>
      </c>
      <c r="P51" s="25" t="s">
        <v>41</v>
      </c>
      <c r="Q51" s="39" t="s">
        <v>58</v>
      </c>
      <c r="R51" s="25">
        <v>50</v>
      </c>
      <c r="S51" s="93" t="s">
        <v>54</v>
      </c>
    </row>
    <row r="52" spans="1:19" s="24" customFormat="1" ht="19.5" customHeight="1">
      <c r="A52" s="98"/>
      <c r="B52" s="15">
        <v>19</v>
      </c>
      <c r="C52" s="15">
        <v>11</v>
      </c>
      <c r="D52" s="26">
        <v>2.7</v>
      </c>
      <c r="E52" s="15">
        <v>2</v>
      </c>
      <c r="F52" s="10">
        <v>0.8</v>
      </c>
      <c r="G52" s="10">
        <v>0.8</v>
      </c>
      <c r="H52" s="53" t="s">
        <v>40</v>
      </c>
      <c r="I52" s="25">
        <v>70</v>
      </c>
      <c r="J52" s="56">
        <v>0.7</v>
      </c>
      <c r="K52" s="25">
        <v>2</v>
      </c>
      <c r="L52" s="25">
        <v>20</v>
      </c>
      <c r="M52" s="25">
        <v>26</v>
      </c>
      <c r="N52" s="25">
        <v>270</v>
      </c>
      <c r="O52" s="38" t="s">
        <v>45</v>
      </c>
      <c r="P52" s="25" t="s">
        <v>41</v>
      </c>
      <c r="Q52" s="39" t="s">
        <v>58</v>
      </c>
      <c r="R52" s="25">
        <v>200</v>
      </c>
      <c r="S52" s="93"/>
    </row>
    <row r="53" spans="1:19" s="24" customFormat="1" ht="19.5" customHeight="1">
      <c r="A53" s="98"/>
      <c r="B53" s="50">
        <v>28</v>
      </c>
      <c r="C53" s="50">
        <v>39</v>
      </c>
      <c r="D53" s="52">
        <v>0.6</v>
      </c>
      <c r="E53" s="15"/>
      <c r="F53" s="52">
        <v>0.6</v>
      </c>
      <c r="G53" s="25"/>
      <c r="H53" s="57" t="s">
        <v>40</v>
      </c>
      <c r="I53" s="53">
        <v>50</v>
      </c>
      <c r="J53" s="54">
        <v>0.8</v>
      </c>
      <c r="K53" s="53">
        <v>1</v>
      </c>
      <c r="L53" s="53">
        <v>19</v>
      </c>
      <c r="M53" s="53">
        <v>22</v>
      </c>
      <c r="N53" s="25">
        <v>300</v>
      </c>
      <c r="O53" s="38" t="s">
        <v>45</v>
      </c>
      <c r="P53" s="25" t="s">
        <v>41</v>
      </c>
      <c r="Q53" s="39" t="s">
        <v>58</v>
      </c>
      <c r="R53" s="37">
        <v>200</v>
      </c>
      <c r="S53" s="93"/>
    </row>
    <row r="54" spans="1:19" s="24" customFormat="1" ht="19.5" customHeight="1">
      <c r="A54" s="98"/>
      <c r="B54" s="50">
        <v>53</v>
      </c>
      <c r="C54" s="50">
        <v>50</v>
      </c>
      <c r="D54" s="52">
        <v>0.6</v>
      </c>
      <c r="E54" s="15"/>
      <c r="F54" s="52">
        <v>0.6</v>
      </c>
      <c r="G54" s="25">
        <v>0.6</v>
      </c>
      <c r="H54" s="53" t="s">
        <v>47</v>
      </c>
      <c r="I54" s="53">
        <v>60</v>
      </c>
      <c r="J54" s="54">
        <v>0.8</v>
      </c>
      <c r="K54" s="53">
        <v>1</v>
      </c>
      <c r="L54" s="53">
        <v>20</v>
      </c>
      <c r="M54" s="53">
        <v>26</v>
      </c>
      <c r="N54" s="25">
        <v>320</v>
      </c>
      <c r="O54" s="38" t="s">
        <v>45</v>
      </c>
      <c r="P54" s="25" t="s">
        <v>41</v>
      </c>
      <c r="Q54" s="39" t="s">
        <v>58</v>
      </c>
      <c r="R54" s="37">
        <v>130</v>
      </c>
      <c r="S54" s="93"/>
    </row>
    <row r="55" spans="1:19" s="24" customFormat="1" ht="19.5" customHeight="1">
      <c r="A55" s="98"/>
      <c r="B55" s="50">
        <v>58</v>
      </c>
      <c r="C55" s="50">
        <v>2</v>
      </c>
      <c r="D55" s="52">
        <v>0.7</v>
      </c>
      <c r="E55" s="15"/>
      <c r="F55" s="52">
        <v>0.7</v>
      </c>
      <c r="G55" s="10">
        <v>0.7</v>
      </c>
      <c r="H55" s="53" t="s">
        <v>46</v>
      </c>
      <c r="I55" s="53">
        <v>57</v>
      </c>
      <c r="J55" s="54">
        <v>0.8</v>
      </c>
      <c r="K55" s="53">
        <v>2</v>
      </c>
      <c r="L55" s="53">
        <v>17</v>
      </c>
      <c r="M55" s="53">
        <v>20</v>
      </c>
      <c r="N55" s="25">
        <v>240</v>
      </c>
      <c r="O55" s="38" t="s">
        <v>45</v>
      </c>
      <c r="P55" s="25" t="s">
        <v>41</v>
      </c>
      <c r="Q55" s="39" t="s">
        <v>58</v>
      </c>
      <c r="R55" s="37">
        <v>150</v>
      </c>
      <c r="S55" s="93"/>
    </row>
    <row r="56" spans="1:19" s="24" customFormat="1" ht="19.5" customHeight="1">
      <c r="A56" s="98"/>
      <c r="B56" s="71"/>
      <c r="C56" s="71"/>
      <c r="D56" s="71"/>
      <c r="E56" s="71"/>
      <c r="F56" s="10">
        <f>SUM(F51:F55)</f>
        <v>2.9000000000000004</v>
      </c>
      <c r="G56" s="10">
        <f>SUM(G51:G55)</f>
        <v>2.3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93"/>
    </row>
    <row r="57" spans="1:19" s="24" customFormat="1" ht="19.5" customHeight="1">
      <c r="A57" s="98"/>
      <c r="B57" s="68" t="s">
        <v>41</v>
      </c>
      <c r="C57" s="68"/>
      <c r="D57" s="68"/>
      <c r="E57" s="68"/>
      <c r="F57" s="10">
        <f>SUM(F56)</f>
        <v>2.9000000000000004</v>
      </c>
      <c r="G57" s="25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93"/>
    </row>
    <row r="58" spans="1:19" s="24" customFormat="1" ht="19.5" customHeight="1">
      <c r="A58" s="61" t="s">
        <v>72</v>
      </c>
      <c r="B58" s="15">
        <v>15</v>
      </c>
      <c r="C58" s="15">
        <v>17</v>
      </c>
      <c r="D58" s="26">
        <v>13.5</v>
      </c>
      <c r="E58" s="15">
        <v>1</v>
      </c>
      <c r="F58" s="10">
        <v>1</v>
      </c>
      <c r="G58" s="10">
        <v>1</v>
      </c>
      <c r="H58" s="53" t="s">
        <v>47</v>
      </c>
      <c r="I58" s="25">
        <v>60</v>
      </c>
      <c r="J58" s="56">
        <v>0.8</v>
      </c>
      <c r="K58" s="25">
        <v>2</v>
      </c>
      <c r="L58" s="25">
        <v>19</v>
      </c>
      <c r="M58" s="25">
        <v>20</v>
      </c>
      <c r="N58" s="25">
        <v>300</v>
      </c>
      <c r="O58" s="38" t="s">
        <v>45</v>
      </c>
      <c r="P58" s="25" t="s">
        <v>41</v>
      </c>
      <c r="Q58" s="39" t="s">
        <v>58</v>
      </c>
      <c r="R58" s="25">
        <v>100</v>
      </c>
      <c r="S58" s="104" t="s">
        <v>54</v>
      </c>
    </row>
    <row r="59" spans="1:19" s="24" customFormat="1" ht="19.5" customHeight="1">
      <c r="A59" s="62"/>
      <c r="B59" s="15">
        <v>18</v>
      </c>
      <c r="C59" s="15">
        <v>11</v>
      </c>
      <c r="D59" s="26">
        <v>10</v>
      </c>
      <c r="E59" s="15">
        <v>2</v>
      </c>
      <c r="F59" s="10">
        <v>1</v>
      </c>
      <c r="G59" s="10">
        <v>1</v>
      </c>
      <c r="H59" s="53" t="s">
        <v>50</v>
      </c>
      <c r="I59" s="25">
        <v>65</v>
      </c>
      <c r="J59" s="56">
        <v>0.7</v>
      </c>
      <c r="K59" s="25">
        <v>1</v>
      </c>
      <c r="L59" s="25">
        <v>21</v>
      </c>
      <c r="M59" s="25">
        <v>26</v>
      </c>
      <c r="N59" s="25">
        <v>260</v>
      </c>
      <c r="O59" s="38" t="s">
        <v>45</v>
      </c>
      <c r="P59" s="25" t="s">
        <v>41</v>
      </c>
      <c r="Q59" s="39" t="s">
        <v>58</v>
      </c>
      <c r="R59" s="25">
        <v>150</v>
      </c>
      <c r="S59" s="105"/>
    </row>
    <row r="60" spans="1:19" s="24" customFormat="1" ht="19.5" customHeight="1">
      <c r="A60" s="62"/>
      <c r="B60" s="15">
        <v>50</v>
      </c>
      <c r="C60" s="15">
        <v>30</v>
      </c>
      <c r="D60" s="26">
        <v>3.3</v>
      </c>
      <c r="E60" s="15">
        <v>1</v>
      </c>
      <c r="F60" s="10">
        <v>1</v>
      </c>
      <c r="G60" s="10">
        <v>1</v>
      </c>
      <c r="H60" s="53" t="s">
        <v>40</v>
      </c>
      <c r="I60" s="25">
        <v>60</v>
      </c>
      <c r="J60" s="56">
        <v>0.5</v>
      </c>
      <c r="K60" s="25">
        <v>1</v>
      </c>
      <c r="L60" s="25">
        <v>20</v>
      </c>
      <c r="M60" s="25">
        <v>24</v>
      </c>
      <c r="N60" s="25">
        <v>220</v>
      </c>
      <c r="O60" s="38" t="s">
        <v>45</v>
      </c>
      <c r="P60" s="25" t="s">
        <v>41</v>
      </c>
      <c r="Q60" s="39" t="s">
        <v>58</v>
      </c>
      <c r="R60" s="25">
        <v>120</v>
      </c>
      <c r="S60" s="105"/>
    </row>
    <row r="61" spans="1:19" s="24" customFormat="1" ht="19.5" customHeight="1">
      <c r="A61" s="62"/>
      <c r="B61" s="50">
        <v>56</v>
      </c>
      <c r="C61" s="50">
        <v>20</v>
      </c>
      <c r="D61" s="52">
        <v>2.7</v>
      </c>
      <c r="E61" s="15">
        <v>3</v>
      </c>
      <c r="F61" s="52">
        <v>0.6</v>
      </c>
      <c r="G61" s="25">
        <v>0.6</v>
      </c>
      <c r="H61" s="53" t="s">
        <v>47</v>
      </c>
      <c r="I61" s="53">
        <v>70</v>
      </c>
      <c r="J61" s="54">
        <v>0.5</v>
      </c>
      <c r="K61" s="53">
        <v>2</v>
      </c>
      <c r="L61" s="53">
        <v>21</v>
      </c>
      <c r="M61" s="53">
        <v>30</v>
      </c>
      <c r="N61" s="25">
        <v>220</v>
      </c>
      <c r="O61" s="38" t="s">
        <v>45</v>
      </c>
      <c r="P61" s="25" t="s">
        <v>41</v>
      </c>
      <c r="Q61" s="39" t="s">
        <v>58</v>
      </c>
      <c r="R61" s="37">
        <v>140</v>
      </c>
      <c r="S61" s="105"/>
    </row>
    <row r="62" spans="1:19" s="24" customFormat="1" ht="19.5" customHeight="1">
      <c r="A62" s="63"/>
      <c r="B62" s="50">
        <v>56</v>
      </c>
      <c r="C62" s="50">
        <v>26</v>
      </c>
      <c r="D62" s="52">
        <v>1.3</v>
      </c>
      <c r="E62" s="15">
        <v>1</v>
      </c>
      <c r="F62" s="52">
        <v>0.5</v>
      </c>
      <c r="G62" s="25">
        <v>0.5</v>
      </c>
      <c r="H62" s="53" t="s">
        <v>47</v>
      </c>
      <c r="I62" s="53">
        <v>70</v>
      </c>
      <c r="J62" s="54">
        <v>0.4</v>
      </c>
      <c r="K62" s="53">
        <v>1</v>
      </c>
      <c r="L62" s="53">
        <v>22</v>
      </c>
      <c r="M62" s="53">
        <v>28</v>
      </c>
      <c r="N62" s="25">
        <v>180</v>
      </c>
      <c r="O62" s="38" t="s">
        <v>45</v>
      </c>
      <c r="P62" s="25" t="s">
        <v>41</v>
      </c>
      <c r="Q62" s="39" t="s">
        <v>58</v>
      </c>
      <c r="R62" s="37">
        <v>130</v>
      </c>
      <c r="S62" s="105"/>
    </row>
    <row r="63" spans="1:19" s="24" customFormat="1" ht="19.5" customHeight="1">
      <c r="A63" s="61" t="s">
        <v>72</v>
      </c>
      <c r="B63" s="50">
        <v>60</v>
      </c>
      <c r="C63" s="50">
        <v>11</v>
      </c>
      <c r="D63" s="52">
        <v>2</v>
      </c>
      <c r="E63" s="15">
        <v>1</v>
      </c>
      <c r="F63" s="52">
        <v>0.9</v>
      </c>
      <c r="G63" s="10"/>
      <c r="H63" s="53" t="s">
        <v>40</v>
      </c>
      <c r="I63" s="53">
        <v>57</v>
      </c>
      <c r="J63" s="54">
        <v>0.8</v>
      </c>
      <c r="K63" s="53" t="s">
        <v>44</v>
      </c>
      <c r="L63" s="53">
        <v>23</v>
      </c>
      <c r="M63" s="53">
        <v>28</v>
      </c>
      <c r="N63" s="25">
        <v>390</v>
      </c>
      <c r="O63" s="59" t="s">
        <v>67</v>
      </c>
      <c r="P63" s="25" t="s">
        <v>41</v>
      </c>
      <c r="Q63" s="39" t="s">
        <v>58</v>
      </c>
      <c r="R63" s="37">
        <v>160</v>
      </c>
      <c r="S63" s="106"/>
    </row>
    <row r="64" spans="1:19" s="24" customFormat="1" ht="19.5" customHeight="1">
      <c r="A64" s="62"/>
      <c r="B64" s="71"/>
      <c r="C64" s="71"/>
      <c r="D64" s="71"/>
      <c r="E64" s="71"/>
      <c r="F64" s="10">
        <f>SUM(F58:F63)</f>
        <v>5</v>
      </c>
      <c r="G64" s="10">
        <f>SUM(G58:G63)</f>
        <v>4.1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60"/>
    </row>
    <row r="65" spans="1:19" s="24" customFormat="1" ht="19.5" customHeight="1">
      <c r="A65" s="63"/>
      <c r="B65" s="68" t="s">
        <v>41</v>
      </c>
      <c r="C65" s="68"/>
      <c r="D65" s="68"/>
      <c r="E65" s="68"/>
      <c r="F65" s="10">
        <f>SUM(F64)</f>
        <v>5</v>
      </c>
      <c r="G65" s="2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60"/>
    </row>
    <row r="66" spans="1:19" s="44" customFormat="1" ht="19.5" customHeight="1">
      <c r="A66" s="36"/>
      <c r="B66" s="15" t="s">
        <v>41</v>
      </c>
      <c r="C66" s="15"/>
      <c r="D66" s="15"/>
      <c r="E66" s="69">
        <f>F28+F39+F45+F50+F57+F65</f>
        <v>20.4</v>
      </c>
      <c r="F66" s="69"/>
      <c r="G66" s="26">
        <f>G27+G38+G44+G49+G56+G64</f>
        <v>16.5</v>
      </c>
      <c r="H66" s="15"/>
      <c r="I66" s="15"/>
      <c r="J66" s="58"/>
      <c r="K66" s="15"/>
      <c r="L66" s="15"/>
      <c r="M66" s="15"/>
      <c r="N66" s="15"/>
      <c r="O66" s="15"/>
      <c r="P66" s="15"/>
      <c r="Q66" s="15"/>
      <c r="R66" s="26"/>
      <c r="S66" s="15"/>
    </row>
    <row r="67" spans="1:19" ht="19.5" customHeight="1">
      <c r="A67" s="27"/>
      <c r="B67" s="27"/>
      <c r="C67" s="27"/>
      <c r="D67" s="27"/>
      <c r="E67" s="27"/>
      <c r="F67" s="28"/>
      <c r="G67" s="27"/>
      <c r="H67" s="27"/>
      <c r="I67" s="27"/>
      <c r="J67" s="34"/>
      <c r="K67" s="27"/>
      <c r="L67" s="27"/>
      <c r="M67" s="27"/>
      <c r="N67" s="27"/>
      <c r="O67" s="27"/>
      <c r="P67" s="27"/>
      <c r="Q67" s="27"/>
      <c r="R67" s="27"/>
      <c r="S67" s="27"/>
    </row>
    <row r="68" spans="1:18" s="29" customFormat="1" ht="19.5" customHeight="1">
      <c r="A68" s="64" t="s">
        <v>52</v>
      </c>
      <c r="B68" s="64"/>
      <c r="C68" s="64"/>
      <c r="D68" s="64"/>
      <c r="E68" s="64"/>
      <c r="F68" s="64"/>
      <c r="G68" s="64"/>
      <c r="H68" s="64"/>
      <c r="I68" s="64"/>
      <c r="J68" s="64"/>
      <c r="P68" s="64" t="s">
        <v>53</v>
      </c>
      <c r="Q68" s="64"/>
      <c r="R68" s="6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80">
    <mergeCell ref="S58:S63"/>
    <mergeCell ref="B64:E64"/>
    <mergeCell ref="B65:E65"/>
    <mergeCell ref="S51:S57"/>
    <mergeCell ref="S40:S45"/>
    <mergeCell ref="A40:A45"/>
    <mergeCell ref="B56:E56"/>
    <mergeCell ref="B45:E45"/>
    <mergeCell ref="B50:E50"/>
    <mergeCell ref="A51:A57"/>
    <mergeCell ref="A8:F8"/>
    <mergeCell ref="A46:A50"/>
    <mergeCell ref="S46:S50"/>
    <mergeCell ref="B49:E49"/>
    <mergeCell ref="B44:E44"/>
    <mergeCell ref="A16:S16"/>
    <mergeCell ref="A17:S17"/>
    <mergeCell ref="A29:A39"/>
    <mergeCell ref="A18:S18"/>
    <mergeCell ref="B20:B21"/>
    <mergeCell ref="F20:G20"/>
    <mergeCell ref="A23:A28"/>
    <mergeCell ref="B38:E38"/>
    <mergeCell ref="S29:S39"/>
    <mergeCell ref="S27:S28"/>
    <mergeCell ref="B28:E28"/>
    <mergeCell ref="B39:E39"/>
    <mergeCell ref="C20:C21"/>
    <mergeCell ref="Q8:S8"/>
    <mergeCell ref="A10:F10"/>
    <mergeCell ref="Q7:S7"/>
    <mergeCell ref="S23:S26"/>
    <mergeCell ref="Q12:S12"/>
    <mergeCell ref="O20:O21"/>
    <mergeCell ref="H12:O12"/>
    <mergeCell ref="H11:O11"/>
    <mergeCell ref="D20:D21"/>
    <mergeCell ref="A1:F1"/>
    <mergeCell ref="A2:F2"/>
    <mergeCell ref="A3:F3"/>
    <mergeCell ref="A4:F4"/>
    <mergeCell ref="A5:F5"/>
    <mergeCell ref="H6:O6"/>
    <mergeCell ref="Q3:S3"/>
    <mergeCell ref="Q6:S6"/>
    <mergeCell ref="H8:O8"/>
    <mergeCell ref="H7:O7"/>
    <mergeCell ref="Q11:S11"/>
    <mergeCell ref="H10:O10"/>
    <mergeCell ref="H9:O9"/>
    <mergeCell ref="Q5:S5"/>
    <mergeCell ref="Q10:S10"/>
    <mergeCell ref="Q9:S9"/>
    <mergeCell ref="A13:S13"/>
    <mergeCell ref="Q1:S1"/>
    <mergeCell ref="Q2:S2"/>
    <mergeCell ref="H4:O4"/>
    <mergeCell ref="Q4:S4"/>
    <mergeCell ref="H5:O5"/>
    <mergeCell ref="H3:O3"/>
    <mergeCell ref="Q20:Q21"/>
    <mergeCell ref="B27:E27"/>
    <mergeCell ref="A7:F7"/>
    <mergeCell ref="A6:F6"/>
    <mergeCell ref="A14:S14"/>
    <mergeCell ref="A15:S15"/>
    <mergeCell ref="A19:S19"/>
    <mergeCell ref="S20:S21"/>
    <mergeCell ref="A20:A21"/>
    <mergeCell ref="A9:F9"/>
    <mergeCell ref="A58:A62"/>
    <mergeCell ref="A63:A65"/>
    <mergeCell ref="P68:R68"/>
    <mergeCell ref="P20:P21"/>
    <mergeCell ref="E20:E21"/>
    <mergeCell ref="R20:R21"/>
    <mergeCell ref="H20:N20"/>
    <mergeCell ref="B57:E57"/>
    <mergeCell ref="A68:J68"/>
    <mergeCell ref="E66:F66"/>
  </mergeCells>
  <printOptions horizontalCentered="1"/>
  <pageMargins left="0.1968503937007874" right="0.1968503937007874" top="0.6299212598425197" bottom="0.1968503937007874" header="0.11811023622047245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2019-08-07T06:29:26Z</cp:lastPrinted>
  <dcterms:created xsi:type="dcterms:W3CDTF">2006-09-28T05:33:49Z</dcterms:created>
  <dcterms:modified xsi:type="dcterms:W3CDTF">2019-12-02T12:54:39Z</dcterms:modified>
  <cp:category/>
  <cp:version/>
  <cp:contentType/>
  <cp:contentStatus/>
</cp:coreProperties>
</file>