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fn.SUMIFS" hidden="1">#NAME?</definedName>
    <definedName name="_xlnm.Print_Area" localSheetId="0">'Лист1'!$A$1:$S$111</definedName>
  </definedNames>
  <calcPr fullCalcOnLoad="1"/>
</workbook>
</file>

<file path=xl/sharedStrings.xml><?xml version="1.0" encoding="utf-8"?>
<sst xmlns="http://schemas.openxmlformats.org/spreadsheetml/2006/main" count="385" uniqueCount="84">
  <si>
    <t>Номер кварталу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</si>
  <si>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</si>
  <si>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</si>
  <si>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</si>
  <si>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</si>
  <si>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</si>
  <si>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</si>
  <si>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повнота</t>
  </si>
  <si>
    <t>бонітет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</si>
  <si>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</si>
  <si>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</si>
  <si>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</si>
  <si>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</si>
  <si>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</si>
  <si>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 xml:space="preserve">(найменування посади керівника державного спеціалізованого </t>
  </si>
  <si>
    <t>з питань лісового господарства Автономної Республіки Крим або</t>
  </si>
  <si>
    <t>_____  _______________ 20___ року</t>
  </si>
  <si>
    <t>ПЕРЕЛІК</t>
  </si>
  <si>
    <t>(Автономна Республіка Крим, область)</t>
  </si>
  <si>
    <t>(найменування власника лісів, постійного лісокористувача)</t>
  </si>
  <si>
    <t>лісозахисного підприємства)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</si>
  <si>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</si>
  <si>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</si>
  <si>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</si>
  <si>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</si>
  <si>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</si>
  <si>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</si>
  <si>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</si>
  <si>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>Наявність рослин і тварин, зане-сених до Червоної книги України</t>
  </si>
  <si>
    <t xml:space="preserve">                                                      Додаток 1</t>
  </si>
  <si>
    <r>
      <t>Орієнтовний запас деревини, що підлягає вирубуванню,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на 1 га</t>
    </r>
  </si>
  <si>
    <t>Номер виділу</t>
  </si>
  <si>
    <t>Лісництво (урочище)</t>
  </si>
  <si>
    <t>Площа підвиділу, га</t>
  </si>
  <si>
    <t>Начальник Рівненського</t>
  </si>
  <si>
    <t>Рівненська</t>
  </si>
  <si>
    <t>загальна</t>
  </si>
  <si>
    <t>у тому числі площа, можлива для експлуатації</t>
  </si>
  <si>
    <t>склад</t>
  </si>
  <si>
    <t>вік, років</t>
  </si>
  <si>
    <t>10Сз</t>
  </si>
  <si>
    <t>СРС</t>
  </si>
  <si>
    <t>О.В. Кошин</t>
  </si>
  <si>
    <t>В.М. Сухович</t>
  </si>
  <si>
    <t>1А</t>
  </si>
  <si>
    <t>експлуатаційні ліси</t>
  </si>
  <si>
    <t>9Сз1Бп</t>
  </si>
  <si>
    <t>10Сз+Бп</t>
  </si>
  <si>
    <t>ліси уздовж смуг відведення автомобільних доріг</t>
  </si>
  <si>
    <t>заходів з поліпшення санітарного стану лісів на 2019 рік</t>
  </si>
  <si>
    <t>ДП "Рокитнівський лісгосп"</t>
  </si>
  <si>
    <t>8Сз2Бп</t>
  </si>
  <si>
    <t>Карпилівське</t>
  </si>
  <si>
    <t>Директор ДП "Рокитнівський лісгосп"</t>
  </si>
  <si>
    <t>А.Й.  Абрамчук</t>
  </si>
  <si>
    <t>8</t>
  </si>
  <si>
    <t>Лісовіпорядкуванням не виявлено</t>
  </si>
  <si>
    <t>КВШ, Пониження РГВ</t>
  </si>
  <si>
    <t>7Сз3Бп</t>
  </si>
  <si>
    <t>6Сз3Бп1Дз+Ос</t>
  </si>
  <si>
    <t>8Сз2Бп+Дз</t>
  </si>
  <si>
    <t>8Сз2Бп+Влч</t>
  </si>
  <si>
    <t>ліси уздовж берегів річок, навколо озер, водойм та ін.</t>
  </si>
  <si>
    <t>Борівське</t>
  </si>
  <si>
    <t>23</t>
  </si>
  <si>
    <t>10Сз+Бп+Дз</t>
  </si>
  <si>
    <t>18</t>
  </si>
  <si>
    <t>21</t>
  </si>
  <si>
    <t>25</t>
  </si>
  <si>
    <t>Залавське</t>
  </si>
  <si>
    <t>10Сз+Яле+Бп</t>
  </si>
  <si>
    <t>8Сз2Сб+Бп</t>
  </si>
  <si>
    <t>Масевицьке</t>
  </si>
  <si>
    <t>лісогосподарська частина лісів зелених зон</t>
  </si>
  <si>
    <t>10Сз+Дз</t>
  </si>
  <si>
    <t>9Сз1Дз+Бп</t>
  </si>
  <si>
    <t>7Сз2Бп1Влч+Дз+Ос</t>
  </si>
  <si>
    <t>10Сз+Бп+Влч</t>
  </si>
  <si>
    <t>10С+Бп</t>
  </si>
  <si>
    <t>10Сз+Влч</t>
  </si>
  <si>
    <t>9Сз1Сб</t>
  </si>
  <si>
    <t>Рокитнівське</t>
  </si>
  <si>
    <t>9Сз1Бп+Влч+Дз</t>
  </si>
  <si>
    <t xml:space="preserve"> липня 2019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</si>
</sst>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[$-FC19]d\ mmmm\ yyyy\ &quot;г.&quot;"/>
    <numFmt numFmtId="190" formatCode="0.000"/>
  </numFmts>
  <fonts count="71">
    <font>
      <sz val="11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8"/>
      <color indexed="63"/>
      <name val="Times New Roman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8"/>
      <color rgb="FF3F3F3F"/>
      <name val="Times New Roman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u val="single"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/>
      <bottom style="hair"/>
    </border>
    <border>
      <left/>
      <right style="hair"/>
      <top style="hair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188" fontId="62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 indent="1"/>
    </xf>
    <xf numFmtId="0" fontId="62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61" fillId="0" borderId="0" xfId="0" applyFont="1" applyBorder="1" applyAlignment="1">
      <alignment horizontal="right" vertical="center" indent="1"/>
    </xf>
    <xf numFmtId="0" fontId="6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vertical="center" wrapText="1"/>
    </xf>
    <xf numFmtId="188" fontId="62" fillId="0" borderId="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88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88" fontId="62" fillId="0" borderId="0" xfId="0" applyNumberFormat="1" applyFont="1" applyAlignment="1">
      <alignment horizontal="center" vertical="center"/>
    </xf>
    <xf numFmtId="0" fontId="64" fillId="0" borderId="0" xfId="0" applyFont="1" applyAlignment="1">
      <alignment/>
    </xf>
    <xf numFmtId="0" fontId="63" fillId="0" borderId="13" xfId="0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textRotation="90" wrapText="1"/>
    </xf>
    <xf numFmtId="0" fontId="56" fillId="0" borderId="0" xfId="0" applyNumberFormat="1" applyFont="1" applyAlignment="1">
      <alignment/>
    </xf>
    <xf numFmtId="0" fontId="65" fillId="0" borderId="10" xfId="0" applyNumberFormat="1" applyFont="1" applyBorder="1" applyAlignment="1">
      <alignment horizontal="center" vertical="center" textRotation="90" wrapText="1"/>
    </xf>
    <xf numFmtId="0" fontId="57" fillId="0" borderId="11" xfId="0" applyNumberFormat="1" applyFont="1" applyBorder="1" applyAlignment="1">
      <alignment horizontal="center" vertical="center" wrapText="1"/>
    </xf>
    <xf numFmtId="0" fontId="62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/>
    </xf>
    <xf numFmtId="0" fontId="62" fillId="0" borderId="14" xfId="0" applyFont="1" applyBorder="1" applyAlignment="1">
      <alignment horizontal="center" vertical="center"/>
    </xf>
    <xf numFmtId="0" fontId="62" fillId="0" borderId="14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 textRotation="90" wrapText="1"/>
    </xf>
    <xf numFmtId="0" fontId="62" fillId="0" borderId="15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6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188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2" fillId="0" borderId="14" xfId="0" applyFont="1" applyBorder="1" applyAlignment="1">
      <alignment horizontal="center" vertical="center" wrapText="1"/>
    </xf>
    <xf numFmtId="188" fontId="62" fillId="0" borderId="14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" fontId="62" fillId="0" borderId="19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88" fontId="62" fillId="0" borderId="13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88" fontId="62" fillId="0" borderId="14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62" fillId="0" borderId="14" xfId="0" applyNumberFormat="1" applyFont="1" applyBorder="1" applyAlignment="1">
      <alignment horizontal="center" vertical="center"/>
    </xf>
    <xf numFmtId="188" fontId="62" fillId="0" borderId="14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88" fontId="62" fillId="0" borderId="14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1" fontId="62" fillId="0" borderId="0" xfId="0" applyNumberFormat="1" applyFont="1" applyBorder="1" applyAlignment="1">
      <alignment horizontal="center" vertical="center" wrapText="1"/>
    </xf>
    <xf numFmtId="188" fontId="62" fillId="0" borderId="14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88" fontId="62" fillId="0" borderId="14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top" wrapText="1"/>
      <protection locked="0"/>
    </xf>
    <xf numFmtId="2" fontId="62" fillId="0" borderId="19" xfId="0" applyNumberFormat="1" applyFont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textRotation="90" wrapText="1"/>
    </xf>
    <xf numFmtId="0" fontId="62" fillId="0" borderId="12" xfId="0" applyFont="1" applyBorder="1" applyAlignment="1">
      <alignment horizontal="center" vertical="center" textRotation="90" wrapText="1"/>
    </xf>
    <xf numFmtId="0" fontId="62" fillId="0" borderId="20" xfId="0" applyFont="1" applyBorder="1" applyAlignment="1">
      <alignment horizontal="center" vertical="center" textRotation="90" wrapText="1"/>
    </xf>
    <xf numFmtId="0" fontId="65" fillId="0" borderId="11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67" fillId="0" borderId="11" xfId="0" applyFont="1" applyBorder="1" applyAlignment="1">
      <alignment horizontal="center" vertical="center" textRotation="90" wrapText="1"/>
    </xf>
    <xf numFmtId="0" fontId="67" fillId="0" borderId="12" xfId="0" applyFont="1" applyBorder="1" applyAlignment="1">
      <alignment horizontal="center" vertical="center" textRotation="90" wrapText="1"/>
    </xf>
    <xf numFmtId="0" fontId="68" fillId="0" borderId="21" xfId="0" applyFont="1" applyBorder="1" applyAlignment="1">
      <alignment horizontal="center" vertical="center" textRotation="90" wrapText="1"/>
    </xf>
    <xf numFmtId="0" fontId="68" fillId="0" borderId="22" xfId="0" applyFont="1" applyBorder="1" applyAlignment="1">
      <alignment horizontal="center" vertical="center" textRotation="90" wrapText="1"/>
    </xf>
    <xf numFmtId="0" fontId="67" fillId="0" borderId="21" xfId="0" applyFont="1" applyBorder="1" applyAlignment="1">
      <alignment horizontal="center" vertical="center" textRotation="90" wrapText="1"/>
    </xf>
    <xf numFmtId="0" fontId="67" fillId="0" borderId="22" xfId="0" applyFont="1" applyBorder="1" applyAlignment="1">
      <alignment horizontal="center" vertical="center" textRotation="90" wrapText="1"/>
    </xf>
    <xf numFmtId="0" fontId="68" fillId="0" borderId="23" xfId="0" applyFont="1" applyBorder="1" applyAlignment="1">
      <alignment horizontal="center" vertical="center" textRotation="90" wrapText="1"/>
    </xf>
    <xf numFmtId="0" fontId="69" fillId="0" borderId="23" xfId="0" applyFont="1" applyBorder="1" applyAlignment="1">
      <alignment horizontal="center" vertical="center" textRotation="90" wrapText="1"/>
    </xf>
    <xf numFmtId="0" fontId="69" fillId="0" borderId="21" xfId="0" applyFont="1" applyBorder="1" applyAlignment="1">
      <alignment horizontal="center" vertical="center" textRotation="90" wrapText="1"/>
    </xf>
    <xf numFmtId="0" fontId="69" fillId="0" borderId="22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right" inden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 textRotation="90"/>
    </xf>
    <xf numFmtId="0" fontId="65" fillId="0" borderId="20" xfId="0" applyFont="1" applyBorder="1" applyAlignment="1">
      <alignment horizontal="center" vertical="center" textRotation="90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right" vertical="center" indent="1"/>
    </xf>
    <xf numFmtId="0" fontId="56" fillId="0" borderId="25" xfId="0" applyFont="1" applyBorder="1" applyAlignment="1">
      <alignment horizontal="center"/>
    </xf>
    <xf numFmtId="0" fontId="57" fillId="0" borderId="25" xfId="0" applyFont="1" applyBorder="1" applyAlignment="1">
      <alignment horizontal="right" vertical="center" indent="1"/>
    </xf>
    <xf numFmtId="0" fontId="56" fillId="0" borderId="0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1" fillId="0" borderId="24" xfId="0" applyFont="1" applyFill="1" applyBorder="1" applyAlignment="1">
      <alignment horizontal="right" vertical="center" indent="1"/>
    </xf>
    <xf numFmtId="0" fontId="55" fillId="0" borderId="25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 indent="1"/>
    </xf>
    <xf numFmtId="0" fontId="60" fillId="0" borderId="0" xfId="0" applyFont="1" applyAlignment="1">
      <alignment horizontal="center"/>
    </xf>
    <xf numFmtId="0" fontId="65" fillId="0" borderId="20" xfId="0" applyFont="1" applyBorder="1" applyAlignment="1">
      <alignment horizontal="center" vertical="center" textRotation="90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textRotation="90" wrapText="1"/>
    </xf>
    <xf numFmtId="0" fontId="63" fillId="0" borderId="20" xfId="0" applyFont="1" applyBorder="1" applyAlignment="1">
      <alignment horizontal="center" vertical="center" textRotation="90" wrapText="1"/>
    </xf>
    <xf numFmtId="0" fontId="64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  <xf numFmtId="188" fontId="62" fillId="0" borderId="14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2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view="pageBreakPreview" zoomScaleSheetLayoutView="100" zoomScalePageLayoutView="85" workbookViewId="0" topLeftCell="A96">
      <selection activeCell="H8" sqref="H8:O8"/>
    </sheetView>
  </sheetViews>
  <sheetFormatPr defaultColWidth="9.140625" defaultRowHeight="15"/>
  <cols>
    <col min="1" max="1" width="12.8515625" style="1" customWidth="1"/>
    <col min="2" max="2" width="5.140625" style="1" customWidth="1"/>
    <col min="3" max="3" width="4.57421875" style="1" customWidth="1"/>
    <col min="4" max="4" width="6.57421875" style="1" customWidth="1"/>
    <col min="5" max="5" width="3.57421875" style="1" customWidth="1"/>
    <col min="6" max="6" width="6.7109375" style="1" customWidth="1"/>
    <col min="7" max="7" width="7.00390625" style="1" customWidth="1"/>
    <col min="8" max="8" width="15.00390625" style="1" customWidth="1"/>
    <col min="9" max="9" width="6.57421875" style="1" customWidth="1"/>
    <col min="10" max="10" width="6.7109375" style="43" customWidth="1"/>
    <col min="11" max="13" width="4.7109375" style="1" customWidth="1"/>
    <col min="14" max="14" width="7.140625" style="1" customWidth="1"/>
    <col min="15" max="15" width="17.7109375" style="1" customWidth="1"/>
    <col min="16" max="16" width="7.140625" style="1" customWidth="1"/>
    <col min="17" max="17" width="27.421875" style="1" customWidth="1"/>
    <col min="18" max="18" width="8.7109375" style="1" customWidth="1"/>
    <col min="19" max="19" width="14.7109375" style="1" customWidth="1"/>
    <col min="20" max="20" width="1.57421875" style="1" customWidth="1"/>
    <col min="21" max="37" width="9.140625" style="1" hidden="1" customWidth="1"/>
    <col min="38" max="91" width="9.140625" style="1" customWidth="1"/>
    <col min="92" max="16384" width="9.140625" style="1" customWidth="1"/>
  </cols>
  <sheetData>
    <row r="1" spans="1:19" s="11" customFormat="1" ht="12.75" customHeight="1">
      <c r="A1" s="138"/>
      <c r="B1" s="138"/>
      <c r="C1" s="138"/>
      <c r="D1" s="138"/>
      <c r="E1" s="138"/>
      <c r="F1" s="138"/>
      <c r="G1" s="3"/>
      <c r="H1" s="3"/>
      <c r="I1" s="3"/>
      <c r="J1" s="39"/>
      <c r="K1" s="3"/>
      <c r="L1" s="12"/>
      <c r="M1" s="12"/>
      <c r="N1" s="12"/>
      <c r="O1" s="3"/>
      <c r="Q1" s="122" t="s">
        <v>29</v>
      </c>
      <c r="R1" s="122"/>
      <c r="S1" s="122"/>
    </row>
    <row r="2" spans="1:19" s="8" customFormat="1" ht="12.75" customHeight="1">
      <c r="A2" s="138"/>
      <c r="B2" s="138"/>
      <c r="C2" s="138"/>
      <c r="D2" s="138"/>
      <c r="E2" s="138"/>
      <c r="F2" s="138"/>
      <c r="G2" s="3"/>
      <c r="H2" s="3"/>
      <c r="I2" s="3"/>
      <c r="J2" s="39"/>
      <c r="K2" s="3"/>
      <c r="L2" s="13"/>
      <c r="M2" s="13"/>
      <c r="N2" s="13"/>
      <c r="O2" s="3"/>
      <c r="P2" s="15"/>
      <c r="Q2" s="123" t="s">
        <v>13</v>
      </c>
      <c r="R2" s="123"/>
      <c r="S2" s="123"/>
    </row>
    <row r="3" spans="1:19" s="22" customFormat="1" ht="21.75" customHeight="1">
      <c r="A3" s="125" t="s">
        <v>12</v>
      </c>
      <c r="B3" s="125"/>
      <c r="C3" s="125"/>
      <c r="D3" s="125"/>
      <c r="E3" s="125"/>
      <c r="F3" s="125"/>
      <c r="H3" s="125"/>
      <c r="I3" s="125"/>
      <c r="J3" s="125"/>
      <c r="K3" s="125"/>
      <c r="L3" s="125"/>
      <c r="M3" s="125"/>
      <c r="N3" s="125"/>
      <c r="O3" s="125"/>
      <c r="Q3" s="125" t="s">
        <v>12</v>
      </c>
      <c r="R3" s="125"/>
      <c r="S3" s="125"/>
    </row>
    <row r="4" spans="1:19" s="21" customFormat="1" ht="21.75" customHeight="1">
      <c r="A4" s="127" t="s">
        <v>24</v>
      </c>
      <c r="B4" s="127"/>
      <c r="C4" s="127"/>
      <c r="D4" s="127"/>
      <c r="E4" s="127"/>
      <c r="F4" s="127"/>
      <c r="G4" s="20"/>
      <c r="H4" s="124"/>
      <c r="I4" s="124"/>
      <c r="J4" s="124"/>
      <c r="K4" s="124"/>
      <c r="L4" s="124"/>
      <c r="M4" s="124"/>
      <c r="N4" s="124"/>
      <c r="O4" s="124"/>
      <c r="Q4" s="128" t="s">
        <v>34</v>
      </c>
      <c r="R4" s="128"/>
      <c r="S4" s="128"/>
    </row>
    <row r="5" spans="1:19" s="22" customFormat="1" ht="12.75" customHeight="1">
      <c r="A5" s="139" t="s">
        <v>14</v>
      </c>
      <c r="B5" s="139"/>
      <c r="C5" s="139"/>
      <c r="D5" s="139"/>
      <c r="E5" s="139"/>
      <c r="F5" s="139"/>
      <c r="G5" s="21"/>
      <c r="H5" s="132"/>
      <c r="I5" s="132"/>
      <c r="J5" s="132"/>
      <c r="K5" s="132"/>
      <c r="L5" s="132"/>
      <c r="M5" s="132"/>
      <c r="N5" s="132"/>
      <c r="O5" s="132"/>
      <c r="Q5" s="129" t="s">
        <v>22</v>
      </c>
      <c r="R5" s="129"/>
      <c r="S5" s="129"/>
    </row>
    <row r="6" spans="1:19" s="23" customFormat="1" ht="21.75" customHeight="1">
      <c r="A6" s="127" t="s">
        <v>25</v>
      </c>
      <c r="B6" s="127"/>
      <c r="C6" s="127"/>
      <c r="D6" s="127"/>
      <c r="E6" s="127"/>
      <c r="F6" s="127"/>
      <c r="G6" s="20"/>
      <c r="H6" s="124"/>
      <c r="I6" s="124"/>
      <c r="J6" s="124"/>
      <c r="K6" s="124"/>
      <c r="L6" s="124"/>
      <c r="M6" s="124"/>
      <c r="N6" s="124"/>
      <c r="O6" s="124"/>
      <c r="Q6" s="127" t="s">
        <v>26</v>
      </c>
      <c r="R6" s="127"/>
      <c r="S6" s="127"/>
    </row>
    <row r="7" spans="1:19" s="19" customFormat="1" ht="12.75" customHeight="1">
      <c r="A7" s="129" t="s">
        <v>20</v>
      </c>
      <c r="B7" s="129"/>
      <c r="C7" s="129"/>
      <c r="D7" s="129"/>
      <c r="E7" s="129"/>
      <c r="F7" s="129"/>
      <c r="G7" s="21"/>
      <c r="H7" s="132"/>
      <c r="I7" s="132"/>
      <c r="J7" s="132"/>
      <c r="K7" s="132"/>
      <c r="L7" s="132"/>
      <c r="M7" s="132"/>
      <c r="N7" s="132"/>
      <c r="O7" s="132"/>
      <c r="Q7" s="137" t="s">
        <v>15</v>
      </c>
      <c r="R7" s="137"/>
      <c r="S7" s="137"/>
    </row>
    <row r="8" spans="1:19" s="11" customFormat="1" ht="21.75" customHeight="1">
      <c r="A8" s="135" t="s">
        <v>42</v>
      </c>
      <c r="B8" s="135"/>
      <c r="C8" s="135"/>
      <c r="D8" s="135"/>
      <c r="E8" s="135"/>
      <c r="F8" s="135"/>
      <c r="G8" s="20"/>
      <c r="H8" s="124"/>
      <c r="I8" s="124"/>
      <c r="J8" s="124"/>
      <c r="K8" s="124"/>
      <c r="L8" s="124"/>
      <c r="M8" s="124"/>
      <c r="N8" s="124"/>
      <c r="O8" s="124"/>
      <c r="Q8" s="127" t="s">
        <v>27</v>
      </c>
      <c r="R8" s="127"/>
      <c r="S8" s="127"/>
    </row>
    <row r="9" spans="1:19" s="14" customFormat="1" ht="12.75" customHeight="1">
      <c r="A9" s="136" t="s">
        <v>21</v>
      </c>
      <c r="B9" s="136"/>
      <c r="C9" s="136"/>
      <c r="D9" s="136"/>
      <c r="E9" s="136"/>
      <c r="F9" s="136"/>
      <c r="G9" s="21"/>
      <c r="H9" s="132"/>
      <c r="I9" s="132"/>
      <c r="J9" s="132"/>
      <c r="K9" s="132"/>
      <c r="L9" s="132"/>
      <c r="M9" s="132"/>
      <c r="N9" s="132"/>
      <c r="O9" s="132"/>
      <c r="Q9" s="129" t="s">
        <v>23</v>
      </c>
      <c r="R9" s="129"/>
      <c r="S9" s="129"/>
    </row>
    <row r="10" spans="1:19" s="2" customFormat="1" ht="21.75" customHeight="1">
      <c r="A10" s="133" t="s">
        <v>83</v>
      </c>
      <c r="B10" s="134"/>
      <c r="C10" s="134"/>
      <c r="D10" s="134"/>
      <c r="E10" s="134"/>
      <c r="F10" s="134"/>
      <c r="G10" s="19"/>
      <c r="H10" s="145"/>
      <c r="I10" s="145"/>
      <c r="J10" s="145"/>
      <c r="K10" s="145"/>
      <c r="L10" s="145"/>
      <c r="M10" s="145"/>
      <c r="N10" s="145"/>
      <c r="O10" s="145"/>
      <c r="Q10" s="143" t="s">
        <v>43</v>
      </c>
      <c r="R10" s="143"/>
      <c r="S10" s="143"/>
    </row>
    <row r="11" spans="3:19" s="2" customFormat="1" ht="12.75" customHeight="1">
      <c r="C11" s="11"/>
      <c r="D11" s="11"/>
      <c r="E11" s="11"/>
      <c r="F11" s="11"/>
      <c r="G11" s="11"/>
      <c r="H11" s="138"/>
      <c r="I11" s="138"/>
      <c r="J11" s="138"/>
      <c r="K11" s="138"/>
      <c r="L11" s="138"/>
      <c r="M11" s="138"/>
      <c r="N11" s="138"/>
      <c r="O11" s="138"/>
      <c r="Q11" s="144" t="s">
        <v>21</v>
      </c>
      <c r="R11" s="144"/>
      <c r="S11" s="144"/>
    </row>
    <row r="12" spans="3:19" s="2" customFormat="1" ht="21.75" customHeight="1">
      <c r="C12" s="14"/>
      <c r="D12" s="14"/>
      <c r="E12" s="14"/>
      <c r="F12" s="14"/>
      <c r="G12" s="14"/>
      <c r="H12" s="126"/>
      <c r="I12" s="126"/>
      <c r="J12" s="126"/>
      <c r="K12" s="126"/>
      <c r="L12" s="126"/>
      <c r="M12" s="126"/>
      <c r="N12" s="126"/>
      <c r="O12" s="126"/>
      <c r="Q12" s="154" t="s">
        <v>16</v>
      </c>
      <c r="R12" s="154"/>
      <c r="S12" s="154"/>
    </row>
    <row r="13" spans="1:19" s="5" customFormat="1" ht="18" customHeight="1">
      <c r="A13" s="140" t="s">
        <v>17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1:19" s="6" customFormat="1" ht="21.75" customHeight="1">
      <c r="A14" s="140" t="s">
        <v>49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</row>
    <row r="15" spans="1:19" s="4" customFormat="1" ht="21.75" customHeight="1">
      <c r="A15" s="141" t="s">
        <v>50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s="7" customFormat="1" ht="12.75" customHeight="1">
      <c r="A16" s="142" t="s">
        <v>19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19" s="4" customFormat="1" ht="21.75" customHeight="1">
      <c r="A17" s="146" t="s">
        <v>35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s="24" customFormat="1" ht="12.75" customHeight="1">
      <c r="A18" s="122" t="s">
        <v>18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s="18" customFormat="1" ht="1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</row>
    <row r="20" spans="1:19" s="24" customFormat="1" ht="56.25" customHeight="1">
      <c r="A20" s="151" t="s">
        <v>32</v>
      </c>
      <c r="B20" s="105" t="s">
        <v>0</v>
      </c>
      <c r="C20" s="105" t="s">
        <v>31</v>
      </c>
      <c r="D20" s="105" t="s">
        <v>1</v>
      </c>
      <c r="E20" s="105" t="s">
        <v>2</v>
      </c>
      <c r="F20" s="148" t="s">
        <v>33</v>
      </c>
      <c r="G20" s="150"/>
      <c r="H20" s="148" t="s">
        <v>3</v>
      </c>
      <c r="I20" s="149"/>
      <c r="J20" s="149"/>
      <c r="K20" s="149"/>
      <c r="L20" s="149"/>
      <c r="M20" s="149"/>
      <c r="N20" s="150"/>
      <c r="O20" s="130" t="s">
        <v>4</v>
      </c>
      <c r="P20" s="108" t="s">
        <v>5</v>
      </c>
      <c r="Q20" s="151" t="s">
        <v>6</v>
      </c>
      <c r="R20" s="108" t="s">
        <v>30</v>
      </c>
      <c r="S20" s="157" t="s">
        <v>28</v>
      </c>
    </row>
    <row r="21" spans="1:19" s="25" customFormat="1" ht="110.25" customHeight="1">
      <c r="A21" s="152"/>
      <c r="B21" s="107"/>
      <c r="C21" s="107"/>
      <c r="D21" s="107"/>
      <c r="E21" s="107"/>
      <c r="F21" s="36" t="s">
        <v>36</v>
      </c>
      <c r="G21" s="37" t="s">
        <v>37</v>
      </c>
      <c r="H21" s="38" t="s">
        <v>38</v>
      </c>
      <c r="I21" s="38" t="s">
        <v>39</v>
      </c>
      <c r="J21" s="40" t="s">
        <v>7</v>
      </c>
      <c r="K21" s="38" t="s">
        <v>8</v>
      </c>
      <c r="L21" s="38" t="s">
        <v>10</v>
      </c>
      <c r="M21" s="38" t="s">
        <v>9</v>
      </c>
      <c r="N21" s="38" t="s">
        <v>11</v>
      </c>
      <c r="O21" s="131"/>
      <c r="P21" s="147"/>
      <c r="Q21" s="152"/>
      <c r="R21" s="147"/>
      <c r="S21" s="158"/>
    </row>
    <row r="22" spans="1:19" s="26" customFormat="1" ht="18.75">
      <c r="A22" s="9">
        <v>1</v>
      </c>
      <c r="B22" s="29">
        <v>2</v>
      </c>
      <c r="C22" s="29">
        <v>3</v>
      </c>
      <c r="D22" s="29">
        <v>4</v>
      </c>
      <c r="E22" s="29">
        <v>5</v>
      </c>
      <c r="F22" s="16">
        <v>6</v>
      </c>
      <c r="G22" s="16">
        <v>7</v>
      </c>
      <c r="H22" s="16">
        <v>8</v>
      </c>
      <c r="I22" s="16">
        <v>9</v>
      </c>
      <c r="J22" s="41">
        <v>10</v>
      </c>
      <c r="K22" s="16">
        <v>11</v>
      </c>
      <c r="L22" s="16">
        <v>12</v>
      </c>
      <c r="M22" s="16">
        <v>13</v>
      </c>
      <c r="N22" s="16">
        <v>14</v>
      </c>
      <c r="O22" s="30">
        <v>15</v>
      </c>
      <c r="P22" s="30">
        <v>16</v>
      </c>
      <c r="Q22" s="16">
        <v>17</v>
      </c>
      <c r="R22" s="16">
        <v>18</v>
      </c>
      <c r="S22" s="16">
        <v>19</v>
      </c>
    </row>
    <row r="23" spans="1:19" s="27" customFormat="1" ht="19.5" customHeight="1">
      <c r="A23" s="105" t="s">
        <v>52</v>
      </c>
      <c r="B23" s="57">
        <v>5</v>
      </c>
      <c r="C23" s="57">
        <v>17</v>
      </c>
      <c r="D23" s="58">
        <v>2</v>
      </c>
      <c r="E23" s="54">
        <v>2</v>
      </c>
      <c r="F23" s="57">
        <v>0.8</v>
      </c>
      <c r="G23" s="54"/>
      <c r="H23" s="57" t="s">
        <v>46</v>
      </c>
      <c r="I23" s="59">
        <v>49</v>
      </c>
      <c r="J23" s="97">
        <v>0.7</v>
      </c>
      <c r="K23" s="57">
        <v>1</v>
      </c>
      <c r="L23" s="57">
        <v>20</v>
      </c>
      <c r="M23" s="57">
        <v>18</v>
      </c>
      <c r="N23" s="28">
        <v>270</v>
      </c>
      <c r="O23" s="85" t="s">
        <v>45</v>
      </c>
      <c r="P23" s="28" t="s">
        <v>41</v>
      </c>
      <c r="Q23" s="54" t="s">
        <v>57</v>
      </c>
      <c r="R23" s="56">
        <v>170</v>
      </c>
      <c r="S23" s="112" t="s">
        <v>56</v>
      </c>
    </row>
    <row r="24" spans="1:19" s="27" customFormat="1" ht="19.5" customHeight="1">
      <c r="A24" s="106"/>
      <c r="B24" s="57">
        <v>16</v>
      </c>
      <c r="C24" s="57">
        <v>5</v>
      </c>
      <c r="D24" s="58">
        <v>2.8</v>
      </c>
      <c r="E24" s="54">
        <v>1</v>
      </c>
      <c r="F24" s="58">
        <v>0.9</v>
      </c>
      <c r="G24" s="54"/>
      <c r="H24" s="57" t="s">
        <v>58</v>
      </c>
      <c r="I24" s="59">
        <v>38</v>
      </c>
      <c r="J24" s="57">
        <v>0.75</v>
      </c>
      <c r="K24" s="57">
        <v>1</v>
      </c>
      <c r="L24" s="57">
        <v>16</v>
      </c>
      <c r="M24" s="57">
        <v>20</v>
      </c>
      <c r="N24" s="28">
        <v>200</v>
      </c>
      <c r="O24" s="85" t="s">
        <v>45</v>
      </c>
      <c r="P24" s="28" t="s">
        <v>41</v>
      </c>
      <c r="Q24" s="54" t="s">
        <v>57</v>
      </c>
      <c r="R24" s="56">
        <v>75</v>
      </c>
      <c r="S24" s="113"/>
    </row>
    <row r="25" spans="1:19" s="27" customFormat="1" ht="19.5" customHeight="1">
      <c r="A25" s="106"/>
      <c r="B25" s="57">
        <v>29</v>
      </c>
      <c r="C25" s="57">
        <v>17</v>
      </c>
      <c r="D25" s="58">
        <v>3.3</v>
      </c>
      <c r="E25" s="54">
        <v>2</v>
      </c>
      <c r="F25" s="58">
        <v>0.9</v>
      </c>
      <c r="G25" s="10">
        <v>0.9</v>
      </c>
      <c r="H25" s="57" t="s">
        <v>46</v>
      </c>
      <c r="I25" s="59">
        <v>60</v>
      </c>
      <c r="J25" s="57">
        <v>0.75</v>
      </c>
      <c r="K25" s="57">
        <v>1</v>
      </c>
      <c r="L25" s="57">
        <v>22</v>
      </c>
      <c r="M25" s="57">
        <v>20</v>
      </c>
      <c r="N25" s="28">
        <v>340</v>
      </c>
      <c r="O25" s="85" t="s">
        <v>45</v>
      </c>
      <c r="P25" s="28" t="s">
        <v>41</v>
      </c>
      <c r="Q25" s="54" t="s">
        <v>57</v>
      </c>
      <c r="R25" s="56">
        <v>110</v>
      </c>
      <c r="S25" s="113"/>
    </row>
    <row r="26" spans="1:19" s="27" customFormat="1" ht="19.5" customHeight="1">
      <c r="A26" s="106"/>
      <c r="B26" s="57">
        <v>69</v>
      </c>
      <c r="C26" s="57">
        <v>3</v>
      </c>
      <c r="D26" s="58">
        <v>29</v>
      </c>
      <c r="E26" s="54">
        <v>2</v>
      </c>
      <c r="F26" s="57">
        <v>0.9</v>
      </c>
      <c r="G26" s="54">
        <v>0.9</v>
      </c>
      <c r="H26" s="57" t="s">
        <v>40</v>
      </c>
      <c r="I26" s="59">
        <v>62</v>
      </c>
      <c r="J26" s="57">
        <v>0.75</v>
      </c>
      <c r="K26" s="57">
        <v>2</v>
      </c>
      <c r="L26" s="57">
        <v>17</v>
      </c>
      <c r="M26" s="57">
        <v>18</v>
      </c>
      <c r="N26" s="28">
        <v>250</v>
      </c>
      <c r="O26" s="85" t="s">
        <v>45</v>
      </c>
      <c r="P26" s="28" t="s">
        <v>41</v>
      </c>
      <c r="Q26" s="54" t="s">
        <v>57</v>
      </c>
      <c r="R26" s="56">
        <v>105</v>
      </c>
      <c r="S26" s="113"/>
    </row>
    <row r="27" spans="1:19" s="27" customFormat="1" ht="19.5" customHeight="1">
      <c r="A27" s="106"/>
      <c r="B27" s="57">
        <v>75</v>
      </c>
      <c r="C27" s="57">
        <v>2</v>
      </c>
      <c r="D27" s="58">
        <v>2.6</v>
      </c>
      <c r="E27" s="54">
        <v>3</v>
      </c>
      <c r="F27" s="57">
        <v>0.3</v>
      </c>
      <c r="G27" s="54">
        <v>0.3</v>
      </c>
      <c r="H27" s="57" t="s">
        <v>47</v>
      </c>
      <c r="I27" s="59">
        <v>75</v>
      </c>
      <c r="J27" s="57">
        <v>0.65</v>
      </c>
      <c r="K27" s="57">
        <v>2</v>
      </c>
      <c r="L27" s="57">
        <v>21</v>
      </c>
      <c r="M27" s="57">
        <v>30</v>
      </c>
      <c r="N27" s="28">
        <v>270</v>
      </c>
      <c r="O27" s="62" t="s">
        <v>48</v>
      </c>
      <c r="P27" s="28" t="s">
        <v>41</v>
      </c>
      <c r="Q27" s="54" t="s">
        <v>57</v>
      </c>
      <c r="R27" s="56">
        <v>160</v>
      </c>
      <c r="S27" s="113"/>
    </row>
    <row r="28" spans="1:19" s="27" customFormat="1" ht="19.5" customHeight="1">
      <c r="A28" s="106"/>
      <c r="B28" s="57">
        <v>80</v>
      </c>
      <c r="C28" s="57">
        <v>4</v>
      </c>
      <c r="D28" s="58">
        <v>9</v>
      </c>
      <c r="E28" s="54">
        <v>3</v>
      </c>
      <c r="F28" s="57">
        <v>0.9</v>
      </c>
      <c r="G28" s="54">
        <v>0.9</v>
      </c>
      <c r="H28" s="57" t="s">
        <v>47</v>
      </c>
      <c r="I28" s="59">
        <v>54</v>
      </c>
      <c r="J28" s="57">
        <v>0.85</v>
      </c>
      <c r="K28" s="57">
        <v>1</v>
      </c>
      <c r="L28" s="57">
        <v>20</v>
      </c>
      <c r="M28" s="57">
        <v>18</v>
      </c>
      <c r="N28" s="54">
        <v>330</v>
      </c>
      <c r="O28" s="85" t="s">
        <v>45</v>
      </c>
      <c r="P28" s="54" t="s">
        <v>41</v>
      </c>
      <c r="Q28" s="54" t="s">
        <v>57</v>
      </c>
      <c r="R28" s="56">
        <v>120</v>
      </c>
      <c r="S28" s="113"/>
    </row>
    <row r="29" spans="1:19" s="27" customFormat="1" ht="19.5" customHeight="1">
      <c r="A29" s="106" t="s">
        <v>52</v>
      </c>
      <c r="B29" s="57">
        <v>88</v>
      </c>
      <c r="C29" s="57">
        <v>22</v>
      </c>
      <c r="D29" s="58">
        <v>2.5</v>
      </c>
      <c r="E29" s="54">
        <v>1</v>
      </c>
      <c r="F29" s="57">
        <v>0.9</v>
      </c>
      <c r="G29" s="54">
        <v>0.9</v>
      </c>
      <c r="H29" s="57" t="s">
        <v>59</v>
      </c>
      <c r="I29" s="59">
        <v>55</v>
      </c>
      <c r="J29" s="57">
        <v>0.65</v>
      </c>
      <c r="K29" s="57">
        <v>1</v>
      </c>
      <c r="L29" s="57">
        <v>21</v>
      </c>
      <c r="M29" s="57">
        <v>20</v>
      </c>
      <c r="N29" s="54">
        <v>215</v>
      </c>
      <c r="O29" s="85" t="s">
        <v>45</v>
      </c>
      <c r="P29" s="54" t="s">
        <v>41</v>
      </c>
      <c r="Q29" s="54" t="s">
        <v>57</v>
      </c>
      <c r="R29" s="56">
        <v>100</v>
      </c>
      <c r="S29" s="114" t="s">
        <v>56</v>
      </c>
    </row>
    <row r="30" spans="1:19" s="27" customFormat="1" ht="19.5" customHeight="1">
      <c r="A30" s="106"/>
      <c r="B30" s="57">
        <v>110</v>
      </c>
      <c r="C30" s="57">
        <v>33</v>
      </c>
      <c r="D30" s="58">
        <v>1</v>
      </c>
      <c r="E30" s="54"/>
      <c r="F30" s="58">
        <v>1</v>
      </c>
      <c r="G30" s="10">
        <v>1</v>
      </c>
      <c r="H30" s="57" t="s">
        <v>51</v>
      </c>
      <c r="I30" s="59">
        <v>60</v>
      </c>
      <c r="J30" s="57">
        <v>0.55</v>
      </c>
      <c r="K30" s="57">
        <v>1</v>
      </c>
      <c r="L30" s="57">
        <v>21</v>
      </c>
      <c r="M30" s="57">
        <v>24</v>
      </c>
      <c r="N30" s="54">
        <v>210</v>
      </c>
      <c r="O30" s="85" t="s">
        <v>45</v>
      </c>
      <c r="P30" s="54" t="s">
        <v>41</v>
      </c>
      <c r="Q30" s="54" t="s">
        <v>57</v>
      </c>
      <c r="R30" s="56">
        <v>130</v>
      </c>
      <c r="S30" s="114"/>
    </row>
    <row r="31" spans="1:19" s="27" customFormat="1" ht="19.5" customHeight="1">
      <c r="A31" s="106"/>
      <c r="B31" s="57">
        <v>114</v>
      </c>
      <c r="C31" s="57">
        <v>28</v>
      </c>
      <c r="D31" s="58">
        <v>3</v>
      </c>
      <c r="E31" s="54">
        <v>1</v>
      </c>
      <c r="F31" s="57">
        <v>0.7</v>
      </c>
      <c r="G31" s="10">
        <v>0.7</v>
      </c>
      <c r="H31" s="57" t="s">
        <v>60</v>
      </c>
      <c r="I31" s="59">
        <v>60</v>
      </c>
      <c r="J31" s="57">
        <v>0.55</v>
      </c>
      <c r="K31" s="57">
        <v>1</v>
      </c>
      <c r="L31" s="57">
        <v>22</v>
      </c>
      <c r="M31" s="57">
        <v>18</v>
      </c>
      <c r="N31" s="54">
        <v>220</v>
      </c>
      <c r="O31" s="85" t="s">
        <v>45</v>
      </c>
      <c r="P31" s="54" t="s">
        <v>41</v>
      </c>
      <c r="Q31" s="54" t="s">
        <v>57</v>
      </c>
      <c r="R31" s="56">
        <v>90</v>
      </c>
      <c r="S31" s="114"/>
    </row>
    <row r="32" spans="1:19" s="27" customFormat="1" ht="19.5" customHeight="1">
      <c r="A32" s="106"/>
      <c r="B32" s="57">
        <v>116</v>
      </c>
      <c r="C32" s="57">
        <v>20</v>
      </c>
      <c r="D32" s="58">
        <v>2.6</v>
      </c>
      <c r="E32" s="54">
        <v>1</v>
      </c>
      <c r="F32" s="57">
        <v>0.9</v>
      </c>
      <c r="G32" s="54">
        <v>0.9</v>
      </c>
      <c r="H32" s="57" t="s">
        <v>47</v>
      </c>
      <c r="I32" s="59">
        <v>59</v>
      </c>
      <c r="J32" s="57">
        <v>0.75</v>
      </c>
      <c r="K32" s="57">
        <v>1</v>
      </c>
      <c r="L32" s="57">
        <v>20</v>
      </c>
      <c r="M32" s="57">
        <v>18</v>
      </c>
      <c r="N32" s="54">
        <v>300</v>
      </c>
      <c r="O32" s="85" t="s">
        <v>45</v>
      </c>
      <c r="P32" s="54" t="s">
        <v>41</v>
      </c>
      <c r="Q32" s="54" t="s">
        <v>57</v>
      </c>
      <c r="R32" s="56">
        <v>140</v>
      </c>
      <c r="S32" s="114"/>
    </row>
    <row r="33" spans="1:19" s="27" customFormat="1" ht="19.5" customHeight="1">
      <c r="A33" s="106"/>
      <c r="B33" s="57">
        <v>116</v>
      </c>
      <c r="C33" s="57">
        <v>32</v>
      </c>
      <c r="D33" s="58">
        <v>1.9</v>
      </c>
      <c r="E33" s="54">
        <v>2</v>
      </c>
      <c r="F33" s="57">
        <v>0.6</v>
      </c>
      <c r="G33" s="54"/>
      <c r="H33" s="57" t="s">
        <v>40</v>
      </c>
      <c r="I33" s="59">
        <v>50</v>
      </c>
      <c r="J33" s="57">
        <v>0.75</v>
      </c>
      <c r="K33" s="57">
        <v>3</v>
      </c>
      <c r="L33" s="57">
        <v>14</v>
      </c>
      <c r="M33" s="57">
        <v>18</v>
      </c>
      <c r="N33" s="54">
        <v>170</v>
      </c>
      <c r="O33" s="85" t="s">
        <v>45</v>
      </c>
      <c r="P33" s="54" t="s">
        <v>41</v>
      </c>
      <c r="Q33" s="54" t="s">
        <v>57</v>
      </c>
      <c r="R33" s="56">
        <v>190</v>
      </c>
      <c r="S33" s="114"/>
    </row>
    <row r="34" spans="1:19" s="27" customFormat="1" ht="19.5" customHeight="1">
      <c r="A34" s="106"/>
      <c r="B34" s="57">
        <v>121</v>
      </c>
      <c r="C34" s="57">
        <v>3</v>
      </c>
      <c r="D34" s="58">
        <v>1.4</v>
      </c>
      <c r="E34" s="54">
        <v>1</v>
      </c>
      <c r="F34" s="57">
        <v>0.8</v>
      </c>
      <c r="G34" s="54">
        <v>0.8</v>
      </c>
      <c r="H34" s="57" t="s">
        <v>47</v>
      </c>
      <c r="I34" s="59">
        <v>55</v>
      </c>
      <c r="J34" s="97">
        <v>0.8</v>
      </c>
      <c r="K34" s="57">
        <v>1</v>
      </c>
      <c r="L34" s="57">
        <v>19</v>
      </c>
      <c r="M34" s="57">
        <v>18</v>
      </c>
      <c r="N34" s="54">
        <v>300</v>
      </c>
      <c r="O34" s="85" t="s">
        <v>45</v>
      </c>
      <c r="P34" s="54" t="s">
        <v>41</v>
      </c>
      <c r="Q34" s="54" t="s">
        <v>57</v>
      </c>
      <c r="R34" s="56">
        <v>100</v>
      </c>
      <c r="S34" s="114"/>
    </row>
    <row r="35" spans="1:19" s="27" customFormat="1" ht="19.5" customHeight="1">
      <c r="A35" s="106"/>
      <c r="B35" s="57">
        <v>121</v>
      </c>
      <c r="C35" s="57">
        <v>27</v>
      </c>
      <c r="D35" s="58">
        <v>0.7</v>
      </c>
      <c r="E35" s="54">
        <v>1</v>
      </c>
      <c r="F35" s="57">
        <v>0.5</v>
      </c>
      <c r="G35" s="54"/>
      <c r="H35" s="57" t="s">
        <v>61</v>
      </c>
      <c r="I35" s="59">
        <v>45</v>
      </c>
      <c r="J35" s="57">
        <v>0.65</v>
      </c>
      <c r="K35" s="57" t="s">
        <v>44</v>
      </c>
      <c r="L35" s="57">
        <v>20</v>
      </c>
      <c r="M35" s="57">
        <v>20</v>
      </c>
      <c r="N35" s="54">
        <v>240</v>
      </c>
      <c r="O35" s="9" t="s">
        <v>62</v>
      </c>
      <c r="P35" s="28" t="s">
        <v>41</v>
      </c>
      <c r="Q35" s="54" t="s">
        <v>57</v>
      </c>
      <c r="R35" s="56">
        <v>180</v>
      </c>
      <c r="S35" s="114"/>
    </row>
    <row r="36" spans="1:19" s="27" customFormat="1" ht="19.5" customHeight="1">
      <c r="A36" s="106"/>
      <c r="B36" s="102"/>
      <c r="C36" s="103"/>
      <c r="D36" s="103"/>
      <c r="E36" s="104"/>
      <c r="F36" s="10">
        <f>SUM(F23:F35)</f>
        <v>10.100000000000001</v>
      </c>
      <c r="G36" s="10">
        <f>SUM(G23:G35)</f>
        <v>7.300000000000001</v>
      </c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114"/>
    </row>
    <row r="37" spans="1:19" s="27" customFormat="1" ht="19.5" customHeight="1">
      <c r="A37" s="107"/>
      <c r="B37" s="47" t="s">
        <v>41</v>
      </c>
      <c r="C37" s="48"/>
      <c r="D37" s="48"/>
      <c r="E37" s="49"/>
      <c r="F37" s="10">
        <f>SUM(F36)</f>
        <v>10.100000000000001</v>
      </c>
      <c r="G37" s="28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115"/>
    </row>
    <row r="38" spans="1:19" s="27" customFormat="1" ht="19.5" customHeight="1">
      <c r="A38" s="105" t="s">
        <v>63</v>
      </c>
      <c r="B38" s="64">
        <v>16</v>
      </c>
      <c r="C38" s="65" t="s">
        <v>64</v>
      </c>
      <c r="D38" s="66">
        <v>9.4</v>
      </c>
      <c r="E38" s="44">
        <v>5</v>
      </c>
      <c r="F38" s="67">
        <v>1</v>
      </c>
      <c r="G38" s="61">
        <v>1</v>
      </c>
      <c r="H38" s="86" t="s">
        <v>65</v>
      </c>
      <c r="I38" s="68">
        <v>55</v>
      </c>
      <c r="J38" s="69">
        <v>0.7</v>
      </c>
      <c r="K38" s="68">
        <v>1</v>
      </c>
      <c r="L38" s="68">
        <v>19</v>
      </c>
      <c r="M38" s="68">
        <v>20</v>
      </c>
      <c r="N38" s="71">
        <v>260</v>
      </c>
      <c r="O38" s="85" t="s">
        <v>45</v>
      </c>
      <c r="P38" s="54" t="s">
        <v>41</v>
      </c>
      <c r="Q38" s="54" t="s">
        <v>57</v>
      </c>
      <c r="R38" s="63">
        <v>75</v>
      </c>
      <c r="S38" s="118" t="s">
        <v>56</v>
      </c>
    </row>
    <row r="39" spans="1:19" s="27" customFormat="1" ht="19.5" customHeight="1">
      <c r="A39" s="106"/>
      <c r="B39" s="64">
        <v>23</v>
      </c>
      <c r="C39" s="65" t="s">
        <v>66</v>
      </c>
      <c r="D39" s="66">
        <v>18</v>
      </c>
      <c r="E39" s="44">
        <v>3</v>
      </c>
      <c r="F39" s="67">
        <v>0.7</v>
      </c>
      <c r="G39" s="84">
        <v>0.7</v>
      </c>
      <c r="H39" s="68" t="s">
        <v>51</v>
      </c>
      <c r="I39" s="68">
        <v>60</v>
      </c>
      <c r="J39" s="69">
        <v>0.6</v>
      </c>
      <c r="K39" s="68">
        <v>1</v>
      </c>
      <c r="L39" s="68">
        <v>20</v>
      </c>
      <c r="M39" s="68">
        <v>20</v>
      </c>
      <c r="N39" s="71">
        <v>220</v>
      </c>
      <c r="O39" s="85" t="s">
        <v>45</v>
      </c>
      <c r="P39" s="54" t="s">
        <v>41</v>
      </c>
      <c r="Q39" s="54" t="s">
        <v>57</v>
      </c>
      <c r="R39" s="63">
        <v>50</v>
      </c>
      <c r="S39" s="114"/>
    </row>
    <row r="40" spans="1:19" s="27" customFormat="1" ht="19.5" customHeight="1">
      <c r="A40" s="106"/>
      <c r="B40" s="64">
        <v>30</v>
      </c>
      <c r="C40" s="65" t="s">
        <v>67</v>
      </c>
      <c r="D40" s="66">
        <v>1.1</v>
      </c>
      <c r="E40" s="44">
        <v>1</v>
      </c>
      <c r="F40" s="67">
        <v>0.4</v>
      </c>
      <c r="G40" s="80"/>
      <c r="H40" s="68" t="s">
        <v>47</v>
      </c>
      <c r="I40" s="68">
        <v>45</v>
      </c>
      <c r="J40" s="69">
        <v>0.6</v>
      </c>
      <c r="K40" s="68" t="s">
        <v>44</v>
      </c>
      <c r="L40" s="68">
        <v>21</v>
      </c>
      <c r="M40" s="68">
        <v>24</v>
      </c>
      <c r="N40" s="71">
        <v>260</v>
      </c>
      <c r="O40" s="85" t="s">
        <v>45</v>
      </c>
      <c r="P40" s="54" t="s">
        <v>41</v>
      </c>
      <c r="Q40" s="54" t="s">
        <v>57</v>
      </c>
      <c r="R40" s="63">
        <v>120</v>
      </c>
      <c r="S40" s="114"/>
    </row>
    <row r="41" spans="1:19" s="27" customFormat="1" ht="19.5" customHeight="1">
      <c r="A41" s="106"/>
      <c r="B41" s="64">
        <v>36</v>
      </c>
      <c r="C41" s="65" t="s">
        <v>68</v>
      </c>
      <c r="D41" s="66">
        <v>0.8</v>
      </c>
      <c r="E41" s="44">
        <v>1</v>
      </c>
      <c r="F41" s="67">
        <v>0.6</v>
      </c>
      <c r="G41" s="80">
        <v>0.6</v>
      </c>
      <c r="H41" s="68" t="s">
        <v>40</v>
      </c>
      <c r="I41" s="68">
        <v>55</v>
      </c>
      <c r="J41" s="69">
        <v>0.7</v>
      </c>
      <c r="K41" s="68">
        <v>1</v>
      </c>
      <c r="L41" s="68">
        <v>21</v>
      </c>
      <c r="M41" s="68">
        <v>24</v>
      </c>
      <c r="N41" s="71">
        <v>300</v>
      </c>
      <c r="O41" s="85" t="s">
        <v>45</v>
      </c>
      <c r="P41" s="54" t="s">
        <v>41</v>
      </c>
      <c r="Q41" s="54" t="s">
        <v>57</v>
      </c>
      <c r="R41" s="63">
        <v>55</v>
      </c>
      <c r="S41" s="114"/>
    </row>
    <row r="42" spans="1:19" s="27" customFormat="1" ht="19.5" customHeight="1">
      <c r="A42" s="106"/>
      <c r="B42" s="64">
        <v>45</v>
      </c>
      <c r="C42" s="65" t="s">
        <v>55</v>
      </c>
      <c r="D42" s="66">
        <v>0.8</v>
      </c>
      <c r="E42" s="44">
        <v>1</v>
      </c>
      <c r="F42" s="67">
        <v>0.5</v>
      </c>
      <c r="G42" s="80"/>
      <c r="H42" s="68" t="s">
        <v>51</v>
      </c>
      <c r="I42" s="68">
        <v>30</v>
      </c>
      <c r="J42" s="69">
        <v>0.7</v>
      </c>
      <c r="K42" s="68">
        <v>3</v>
      </c>
      <c r="L42" s="68">
        <v>8</v>
      </c>
      <c r="M42" s="68">
        <v>10</v>
      </c>
      <c r="N42" s="71">
        <v>60</v>
      </c>
      <c r="O42" s="85" t="s">
        <v>45</v>
      </c>
      <c r="P42" s="54" t="s">
        <v>41</v>
      </c>
      <c r="Q42" s="54" t="s">
        <v>57</v>
      </c>
      <c r="R42" s="63">
        <v>55</v>
      </c>
      <c r="S42" s="114"/>
    </row>
    <row r="43" spans="1:19" s="27" customFormat="1" ht="19.5" customHeight="1">
      <c r="A43" s="106"/>
      <c r="B43" s="64">
        <v>45</v>
      </c>
      <c r="C43" s="64">
        <v>12</v>
      </c>
      <c r="D43" s="66">
        <v>9</v>
      </c>
      <c r="E43" s="44">
        <v>2</v>
      </c>
      <c r="F43" s="67">
        <v>1</v>
      </c>
      <c r="G43" s="61">
        <v>1</v>
      </c>
      <c r="H43" s="68" t="s">
        <v>47</v>
      </c>
      <c r="I43" s="68">
        <v>55</v>
      </c>
      <c r="J43" s="69">
        <v>0.8</v>
      </c>
      <c r="K43" s="68">
        <v>2</v>
      </c>
      <c r="L43" s="68">
        <v>18</v>
      </c>
      <c r="M43" s="68">
        <v>20</v>
      </c>
      <c r="N43" s="71">
        <v>280</v>
      </c>
      <c r="O43" s="85" t="s">
        <v>45</v>
      </c>
      <c r="P43" s="54" t="s">
        <v>41</v>
      </c>
      <c r="Q43" s="54" t="s">
        <v>57</v>
      </c>
      <c r="R43" s="63">
        <v>90</v>
      </c>
      <c r="S43" s="114"/>
    </row>
    <row r="44" spans="1:19" s="27" customFormat="1" ht="19.5" customHeight="1">
      <c r="A44" s="106"/>
      <c r="B44" s="64">
        <v>46</v>
      </c>
      <c r="C44" s="64">
        <v>4</v>
      </c>
      <c r="D44" s="66">
        <v>4.4</v>
      </c>
      <c r="E44" s="44">
        <v>3</v>
      </c>
      <c r="F44" s="67">
        <v>0.9</v>
      </c>
      <c r="G44" s="80">
        <v>0.9</v>
      </c>
      <c r="H44" s="68" t="s">
        <v>47</v>
      </c>
      <c r="I44" s="68">
        <v>55</v>
      </c>
      <c r="J44" s="69">
        <v>0.8</v>
      </c>
      <c r="K44" s="68">
        <v>2</v>
      </c>
      <c r="L44" s="68">
        <v>18</v>
      </c>
      <c r="M44" s="68">
        <v>18</v>
      </c>
      <c r="N44" s="71">
        <v>280</v>
      </c>
      <c r="O44" s="85" t="s">
        <v>45</v>
      </c>
      <c r="P44" s="54" t="s">
        <v>41</v>
      </c>
      <c r="Q44" s="54" t="s">
        <v>57</v>
      </c>
      <c r="R44" s="63">
        <v>60</v>
      </c>
      <c r="S44" s="114"/>
    </row>
    <row r="45" spans="1:19" s="27" customFormat="1" ht="19.5" customHeight="1">
      <c r="A45" s="106"/>
      <c r="B45" s="64">
        <v>46</v>
      </c>
      <c r="C45" s="64">
        <v>11</v>
      </c>
      <c r="D45" s="66">
        <v>2.7</v>
      </c>
      <c r="E45" s="44">
        <v>1</v>
      </c>
      <c r="F45" s="67">
        <v>0.7</v>
      </c>
      <c r="G45" s="61">
        <v>0.7</v>
      </c>
      <c r="H45" s="68" t="s">
        <v>40</v>
      </c>
      <c r="I45" s="68">
        <v>60</v>
      </c>
      <c r="J45" s="69">
        <v>0.6</v>
      </c>
      <c r="K45" s="68">
        <v>1</v>
      </c>
      <c r="L45" s="68">
        <v>22</v>
      </c>
      <c r="M45" s="68">
        <v>24</v>
      </c>
      <c r="N45" s="71">
        <v>270</v>
      </c>
      <c r="O45" s="85" t="s">
        <v>45</v>
      </c>
      <c r="P45" s="54" t="s">
        <v>41</v>
      </c>
      <c r="Q45" s="54" t="s">
        <v>57</v>
      </c>
      <c r="R45" s="63">
        <v>30</v>
      </c>
      <c r="S45" s="114"/>
    </row>
    <row r="46" spans="1:19" s="27" customFormat="1" ht="19.5" customHeight="1">
      <c r="A46" s="106"/>
      <c r="B46" s="64">
        <v>47</v>
      </c>
      <c r="C46" s="64">
        <v>8</v>
      </c>
      <c r="D46" s="66">
        <v>0.6</v>
      </c>
      <c r="E46" s="44">
        <v>1</v>
      </c>
      <c r="F46" s="70">
        <v>0.5</v>
      </c>
      <c r="G46" s="60"/>
      <c r="H46" s="86" t="s">
        <v>40</v>
      </c>
      <c r="I46" s="68">
        <v>18</v>
      </c>
      <c r="J46" s="69">
        <v>0.7</v>
      </c>
      <c r="K46" s="68">
        <v>2</v>
      </c>
      <c r="L46" s="68">
        <v>6</v>
      </c>
      <c r="M46" s="68">
        <v>8</v>
      </c>
      <c r="N46" s="71">
        <v>50</v>
      </c>
      <c r="O46" s="85" t="s">
        <v>45</v>
      </c>
      <c r="P46" s="54" t="s">
        <v>41</v>
      </c>
      <c r="Q46" s="54" t="s">
        <v>57</v>
      </c>
      <c r="R46" s="63">
        <v>75</v>
      </c>
      <c r="S46" s="114"/>
    </row>
    <row r="47" spans="1:19" s="27" customFormat="1" ht="19.5" customHeight="1">
      <c r="A47" s="106"/>
      <c r="B47" s="64">
        <v>49</v>
      </c>
      <c r="C47" s="64">
        <v>45</v>
      </c>
      <c r="D47" s="66">
        <v>2.6</v>
      </c>
      <c r="E47" s="44">
        <v>1</v>
      </c>
      <c r="F47" s="67">
        <v>0.9</v>
      </c>
      <c r="G47" s="60"/>
      <c r="H47" s="68" t="s">
        <v>60</v>
      </c>
      <c r="I47" s="68">
        <v>27</v>
      </c>
      <c r="J47" s="69">
        <v>0.7</v>
      </c>
      <c r="K47" s="68" t="s">
        <v>44</v>
      </c>
      <c r="L47" s="68">
        <v>14</v>
      </c>
      <c r="M47" s="68">
        <v>14</v>
      </c>
      <c r="N47" s="71">
        <v>160</v>
      </c>
      <c r="O47" s="85" t="s">
        <v>45</v>
      </c>
      <c r="P47" s="54" t="s">
        <v>41</v>
      </c>
      <c r="Q47" s="54" t="s">
        <v>57</v>
      </c>
      <c r="R47" s="63">
        <v>75</v>
      </c>
      <c r="S47" s="114"/>
    </row>
    <row r="48" spans="1:19" s="27" customFormat="1" ht="19.5" customHeight="1">
      <c r="A48" s="106"/>
      <c r="B48" s="64">
        <v>50</v>
      </c>
      <c r="C48" s="64">
        <v>11</v>
      </c>
      <c r="D48" s="66">
        <v>5.1</v>
      </c>
      <c r="E48" s="44">
        <v>1</v>
      </c>
      <c r="F48" s="67">
        <v>1</v>
      </c>
      <c r="G48" s="89"/>
      <c r="H48" s="78" t="s">
        <v>46</v>
      </c>
      <c r="I48" s="78">
        <v>48</v>
      </c>
      <c r="J48" s="79">
        <v>0.8</v>
      </c>
      <c r="K48" s="78">
        <v>1</v>
      </c>
      <c r="L48" s="78">
        <v>19</v>
      </c>
      <c r="M48" s="78">
        <v>20</v>
      </c>
      <c r="N48" s="26">
        <v>280</v>
      </c>
      <c r="O48" s="85" t="s">
        <v>45</v>
      </c>
      <c r="P48" s="54" t="s">
        <v>41</v>
      </c>
      <c r="Q48" s="54" t="s">
        <v>57</v>
      </c>
      <c r="R48" s="90">
        <v>50</v>
      </c>
      <c r="S48" s="114"/>
    </row>
    <row r="49" spans="1:19" s="27" customFormat="1" ht="19.5" customHeight="1">
      <c r="A49" s="106"/>
      <c r="B49" s="64">
        <v>55</v>
      </c>
      <c r="C49" s="64">
        <v>2</v>
      </c>
      <c r="D49" s="66">
        <v>5.6</v>
      </c>
      <c r="E49" s="44">
        <v>1</v>
      </c>
      <c r="F49" s="67">
        <v>0.9</v>
      </c>
      <c r="G49" s="89">
        <v>0.9</v>
      </c>
      <c r="H49" s="78" t="s">
        <v>47</v>
      </c>
      <c r="I49" s="78">
        <v>60</v>
      </c>
      <c r="J49" s="79">
        <v>0.8</v>
      </c>
      <c r="K49" s="78">
        <v>1</v>
      </c>
      <c r="L49" s="78">
        <v>22</v>
      </c>
      <c r="M49" s="78">
        <v>22</v>
      </c>
      <c r="N49" s="26">
        <v>370</v>
      </c>
      <c r="O49" s="85" t="s">
        <v>45</v>
      </c>
      <c r="P49" s="54" t="s">
        <v>41</v>
      </c>
      <c r="Q49" s="54" t="s">
        <v>57</v>
      </c>
      <c r="R49" s="90">
        <v>25</v>
      </c>
      <c r="S49" s="114"/>
    </row>
    <row r="50" spans="1:19" s="27" customFormat="1" ht="19.5" customHeight="1">
      <c r="A50" s="106"/>
      <c r="B50" s="64">
        <v>71</v>
      </c>
      <c r="C50" s="64">
        <v>18</v>
      </c>
      <c r="D50" s="66">
        <v>5.4</v>
      </c>
      <c r="E50" s="44">
        <v>2</v>
      </c>
      <c r="F50" s="67">
        <v>1</v>
      </c>
      <c r="G50" s="89"/>
      <c r="H50" s="78" t="s">
        <v>47</v>
      </c>
      <c r="I50" s="78">
        <v>50</v>
      </c>
      <c r="J50" s="79">
        <v>0.7</v>
      </c>
      <c r="K50" s="78">
        <v>1</v>
      </c>
      <c r="L50" s="78">
        <v>19</v>
      </c>
      <c r="M50" s="78">
        <v>18</v>
      </c>
      <c r="N50" s="26">
        <v>260</v>
      </c>
      <c r="O50" s="85" t="s">
        <v>45</v>
      </c>
      <c r="P50" s="54" t="s">
        <v>41</v>
      </c>
      <c r="Q50" s="54" t="s">
        <v>57</v>
      </c>
      <c r="R50" s="90">
        <v>70</v>
      </c>
      <c r="S50" s="114"/>
    </row>
    <row r="51" spans="1:19" s="27" customFormat="1" ht="19.5" customHeight="1">
      <c r="A51" s="106"/>
      <c r="B51" s="64">
        <v>83</v>
      </c>
      <c r="C51" s="64">
        <v>5</v>
      </c>
      <c r="D51" s="66">
        <v>2.7</v>
      </c>
      <c r="E51" s="44">
        <v>1</v>
      </c>
      <c r="F51" s="67">
        <v>0.4</v>
      </c>
      <c r="G51" s="89"/>
      <c r="H51" s="78" t="s">
        <v>47</v>
      </c>
      <c r="I51" s="78">
        <v>50</v>
      </c>
      <c r="J51" s="79">
        <v>0.7</v>
      </c>
      <c r="K51" s="78">
        <v>2</v>
      </c>
      <c r="L51" s="78">
        <v>19</v>
      </c>
      <c r="M51" s="78">
        <v>26</v>
      </c>
      <c r="N51" s="26">
        <v>210</v>
      </c>
      <c r="O51" s="85" t="s">
        <v>45</v>
      </c>
      <c r="P51" s="54" t="s">
        <v>41</v>
      </c>
      <c r="Q51" s="54" t="s">
        <v>57</v>
      </c>
      <c r="R51" s="90">
        <v>55</v>
      </c>
      <c r="S51" s="114"/>
    </row>
    <row r="52" spans="1:19" s="27" customFormat="1" ht="19.5" customHeight="1">
      <c r="A52" s="106"/>
      <c r="B52" s="64">
        <v>83</v>
      </c>
      <c r="C52" s="64">
        <v>5</v>
      </c>
      <c r="D52" s="66">
        <v>2.7</v>
      </c>
      <c r="E52" s="44">
        <v>2</v>
      </c>
      <c r="F52" s="67">
        <v>0.7</v>
      </c>
      <c r="G52" s="89"/>
      <c r="H52" s="78" t="s">
        <v>47</v>
      </c>
      <c r="I52" s="78">
        <v>50</v>
      </c>
      <c r="J52" s="79">
        <v>0.7</v>
      </c>
      <c r="K52" s="78">
        <v>2</v>
      </c>
      <c r="L52" s="78">
        <v>19</v>
      </c>
      <c r="M52" s="78">
        <v>26</v>
      </c>
      <c r="N52" s="26">
        <v>210</v>
      </c>
      <c r="O52" s="85" t="s">
        <v>45</v>
      </c>
      <c r="P52" s="54" t="s">
        <v>41</v>
      </c>
      <c r="Q52" s="54" t="s">
        <v>57</v>
      </c>
      <c r="R52" s="90">
        <v>110</v>
      </c>
      <c r="S52" s="114"/>
    </row>
    <row r="53" spans="1:19" s="27" customFormat="1" ht="19.5" customHeight="1">
      <c r="A53" s="106"/>
      <c r="B53" s="64">
        <v>84</v>
      </c>
      <c r="C53" s="64">
        <v>29</v>
      </c>
      <c r="D53" s="66">
        <v>0.4</v>
      </c>
      <c r="E53" s="44"/>
      <c r="F53" s="67">
        <v>0.4</v>
      </c>
      <c r="G53" s="89"/>
      <c r="H53" s="78" t="s">
        <v>47</v>
      </c>
      <c r="I53" s="78">
        <v>48</v>
      </c>
      <c r="J53" s="79">
        <v>0.7</v>
      </c>
      <c r="K53" s="78" t="s">
        <v>44</v>
      </c>
      <c r="L53" s="78">
        <v>22</v>
      </c>
      <c r="M53" s="78">
        <v>22</v>
      </c>
      <c r="N53" s="26">
        <v>320</v>
      </c>
      <c r="O53" s="85" t="s">
        <v>45</v>
      </c>
      <c r="P53" s="54" t="s">
        <v>41</v>
      </c>
      <c r="Q53" s="54" t="s">
        <v>57</v>
      </c>
      <c r="R53" s="90">
        <v>55</v>
      </c>
      <c r="S53" s="114"/>
    </row>
    <row r="54" spans="1:19" s="27" customFormat="1" ht="19.5" customHeight="1">
      <c r="A54" s="106"/>
      <c r="B54" s="64">
        <v>85</v>
      </c>
      <c r="C54" s="64">
        <v>17</v>
      </c>
      <c r="D54" s="66">
        <v>16</v>
      </c>
      <c r="E54" s="44">
        <v>1</v>
      </c>
      <c r="F54" s="67">
        <v>0.4</v>
      </c>
      <c r="G54" s="89"/>
      <c r="H54" s="78" t="s">
        <v>58</v>
      </c>
      <c r="I54" s="78">
        <v>50</v>
      </c>
      <c r="J54" s="79">
        <v>0.7</v>
      </c>
      <c r="K54" s="78">
        <v>2</v>
      </c>
      <c r="L54" s="78">
        <v>17</v>
      </c>
      <c r="M54" s="78">
        <v>18</v>
      </c>
      <c r="N54" s="26">
        <v>190</v>
      </c>
      <c r="O54" s="85" t="s">
        <v>45</v>
      </c>
      <c r="P54" s="54" t="s">
        <v>41</v>
      </c>
      <c r="Q54" s="54" t="s">
        <v>57</v>
      </c>
      <c r="R54" s="90">
        <v>200</v>
      </c>
      <c r="S54" s="114"/>
    </row>
    <row r="55" spans="1:19" s="27" customFormat="1" ht="19.5" customHeight="1">
      <c r="A55" s="106"/>
      <c r="B55" s="64">
        <v>85</v>
      </c>
      <c r="C55" s="64">
        <v>17</v>
      </c>
      <c r="D55" s="66">
        <v>16</v>
      </c>
      <c r="E55" s="44">
        <v>2</v>
      </c>
      <c r="F55" s="67">
        <v>0.9</v>
      </c>
      <c r="G55" s="89"/>
      <c r="H55" s="78" t="s">
        <v>58</v>
      </c>
      <c r="I55" s="78">
        <v>50</v>
      </c>
      <c r="J55" s="79">
        <v>0.7</v>
      </c>
      <c r="K55" s="78">
        <v>2</v>
      </c>
      <c r="L55" s="78">
        <v>17</v>
      </c>
      <c r="M55" s="78">
        <v>18</v>
      </c>
      <c r="N55" s="26">
        <v>190</v>
      </c>
      <c r="O55" s="85" t="s">
        <v>45</v>
      </c>
      <c r="P55" s="54" t="s">
        <v>41</v>
      </c>
      <c r="Q55" s="54" t="s">
        <v>57</v>
      </c>
      <c r="R55" s="90">
        <v>135</v>
      </c>
      <c r="S55" s="114"/>
    </row>
    <row r="56" spans="1:19" s="27" customFormat="1" ht="19.5" customHeight="1">
      <c r="A56" s="106"/>
      <c r="B56" s="102"/>
      <c r="C56" s="103"/>
      <c r="D56" s="103"/>
      <c r="E56" s="104"/>
      <c r="F56" s="10">
        <f>SUM(F38:F55)</f>
        <v>12.900000000000002</v>
      </c>
      <c r="G56" s="10">
        <f>SUM(G38:G55)</f>
        <v>5.800000000000001</v>
      </c>
      <c r="H56" s="50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114"/>
    </row>
    <row r="57" spans="1:19" s="27" customFormat="1" ht="19.5" customHeight="1">
      <c r="A57" s="107"/>
      <c r="B57" s="47" t="s">
        <v>41</v>
      </c>
      <c r="C57" s="48"/>
      <c r="D57" s="48"/>
      <c r="E57" s="49"/>
      <c r="F57" s="10">
        <f>SUM(F56)</f>
        <v>12.900000000000002</v>
      </c>
      <c r="G57" s="54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15"/>
    </row>
    <row r="58" spans="1:19" s="27" customFormat="1" ht="19.5" customHeight="1">
      <c r="A58" s="105" t="s">
        <v>69</v>
      </c>
      <c r="B58" s="44">
        <v>8</v>
      </c>
      <c r="C58" s="44">
        <v>17</v>
      </c>
      <c r="D58" s="44">
        <v>6.5</v>
      </c>
      <c r="E58" s="44">
        <v>3</v>
      </c>
      <c r="F58" s="75">
        <v>0.2</v>
      </c>
      <c r="G58" s="74"/>
      <c r="H58" s="68" t="s">
        <v>40</v>
      </c>
      <c r="I58" s="71">
        <v>50</v>
      </c>
      <c r="J58" s="98">
        <v>0.8</v>
      </c>
      <c r="K58" s="71">
        <v>2</v>
      </c>
      <c r="L58" s="71">
        <v>15</v>
      </c>
      <c r="M58" s="71">
        <v>20</v>
      </c>
      <c r="N58" s="71">
        <v>220</v>
      </c>
      <c r="O58" s="85" t="s">
        <v>45</v>
      </c>
      <c r="P58" s="54" t="s">
        <v>41</v>
      </c>
      <c r="Q58" s="54" t="s">
        <v>57</v>
      </c>
      <c r="R58" s="71">
        <v>120</v>
      </c>
      <c r="S58" s="112" t="s">
        <v>56</v>
      </c>
    </row>
    <row r="59" spans="1:19" s="27" customFormat="1" ht="19.5" customHeight="1">
      <c r="A59" s="106"/>
      <c r="B59" s="64">
        <v>8</v>
      </c>
      <c r="C59" s="64">
        <v>17</v>
      </c>
      <c r="D59" s="66">
        <v>6.5</v>
      </c>
      <c r="E59" s="44">
        <v>4</v>
      </c>
      <c r="F59" s="67">
        <v>1</v>
      </c>
      <c r="G59" s="55"/>
      <c r="H59" s="68" t="s">
        <v>40</v>
      </c>
      <c r="I59" s="68">
        <v>50</v>
      </c>
      <c r="J59" s="69">
        <v>0.8</v>
      </c>
      <c r="K59" s="68">
        <v>2</v>
      </c>
      <c r="L59" s="68">
        <v>15</v>
      </c>
      <c r="M59" s="68">
        <v>20</v>
      </c>
      <c r="N59" s="71">
        <v>220</v>
      </c>
      <c r="O59" s="85" t="s">
        <v>45</v>
      </c>
      <c r="P59" s="54" t="s">
        <v>41</v>
      </c>
      <c r="Q59" s="54" t="s">
        <v>57</v>
      </c>
      <c r="R59" s="63">
        <v>75</v>
      </c>
      <c r="S59" s="113"/>
    </row>
    <row r="60" spans="1:19" s="27" customFormat="1" ht="19.5" customHeight="1">
      <c r="A60" s="106"/>
      <c r="B60" s="64">
        <v>13</v>
      </c>
      <c r="C60" s="64">
        <v>2</v>
      </c>
      <c r="D60" s="66">
        <v>10</v>
      </c>
      <c r="E60" s="44">
        <v>5</v>
      </c>
      <c r="F60" s="67">
        <v>0.6</v>
      </c>
      <c r="G60" s="55">
        <v>0.6</v>
      </c>
      <c r="H60" s="68" t="s">
        <v>51</v>
      </c>
      <c r="I60" s="68">
        <v>55</v>
      </c>
      <c r="J60" s="69">
        <v>0.8</v>
      </c>
      <c r="K60" s="68">
        <v>2</v>
      </c>
      <c r="L60" s="68">
        <v>17</v>
      </c>
      <c r="M60" s="68">
        <v>20</v>
      </c>
      <c r="N60" s="71">
        <v>240</v>
      </c>
      <c r="O60" s="85" t="s">
        <v>45</v>
      </c>
      <c r="P60" s="54" t="s">
        <v>41</v>
      </c>
      <c r="Q60" s="54" t="s">
        <v>57</v>
      </c>
      <c r="R60" s="63">
        <v>65</v>
      </c>
      <c r="S60" s="113"/>
    </row>
    <row r="61" spans="1:19" s="27" customFormat="1" ht="19.5" customHeight="1">
      <c r="A61" s="106"/>
      <c r="B61" s="64">
        <v>14</v>
      </c>
      <c r="C61" s="64">
        <v>26</v>
      </c>
      <c r="D61" s="66">
        <v>6.5</v>
      </c>
      <c r="E61" s="44">
        <v>5</v>
      </c>
      <c r="F61" s="67">
        <v>1</v>
      </c>
      <c r="G61" s="61">
        <v>1</v>
      </c>
      <c r="H61" s="68" t="s">
        <v>47</v>
      </c>
      <c r="I61" s="68">
        <v>90</v>
      </c>
      <c r="J61" s="69">
        <v>0.7</v>
      </c>
      <c r="K61" s="68">
        <v>2</v>
      </c>
      <c r="L61" s="68">
        <v>23</v>
      </c>
      <c r="M61" s="68">
        <v>32</v>
      </c>
      <c r="N61" s="71">
        <v>360</v>
      </c>
      <c r="O61" s="62" t="s">
        <v>48</v>
      </c>
      <c r="P61" s="54" t="s">
        <v>41</v>
      </c>
      <c r="Q61" s="54" t="s">
        <v>57</v>
      </c>
      <c r="R61" s="63">
        <v>70</v>
      </c>
      <c r="S61" s="113"/>
    </row>
    <row r="62" spans="1:19" s="27" customFormat="1" ht="19.5" customHeight="1">
      <c r="A62" s="106" t="s">
        <v>69</v>
      </c>
      <c r="B62" s="64">
        <v>14</v>
      </c>
      <c r="C62" s="64">
        <v>40</v>
      </c>
      <c r="D62" s="66">
        <v>1.1</v>
      </c>
      <c r="E62" s="44">
        <v>3</v>
      </c>
      <c r="F62" s="67">
        <v>0.1</v>
      </c>
      <c r="G62" s="74"/>
      <c r="H62" s="68" t="s">
        <v>46</v>
      </c>
      <c r="I62" s="68">
        <v>50</v>
      </c>
      <c r="J62" s="69">
        <v>0.8</v>
      </c>
      <c r="K62" s="68">
        <v>1</v>
      </c>
      <c r="L62" s="68">
        <v>18</v>
      </c>
      <c r="M62" s="68">
        <v>22</v>
      </c>
      <c r="N62" s="71">
        <v>260</v>
      </c>
      <c r="O62" s="62" t="s">
        <v>48</v>
      </c>
      <c r="P62" s="54" t="s">
        <v>41</v>
      </c>
      <c r="Q62" s="54" t="s">
        <v>57</v>
      </c>
      <c r="R62" s="63">
        <v>190</v>
      </c>
      <c r="S62" s="116" t="s">
        <v>56</v>
      </c>
    </row>
    <row r="63" spans="1:19" s="27" customFormat="1" ht="19.5" customHeight="1">
      <c r="A63" s="106"/>
      <c r="B63" s="64">
        <v>14</v>
      </c>
      <c r="C63" s="64">
        <v>45</v>
      </c>
      <c r="D63" s="66">
        <v>0.7</v>
      </c>
      <c r="E63" s="81">
        <v>1</v>
      </c>
      <c r="F63" s="67">
        <v>0.4</v>
      </c>
      <c r="G63" s="74">
        <v>0.4</v>
      </c>
      <c r="H63" s="93" t="s">
        <v>70</v>
      </c>
      <c r="I63" s="68">
        <v>85</v>
      </c>
      <c r="J63" s="69">
        <v>0.75</v>
      </c>
      <c r="K63" s="68">
        <v>2</v>
      </c>
      <c r="L63" s="68">
        <v>22</v>
      </c>
      <c r="M63" s="68">
        <v>34</v>
      </c>
      <c r="N63" s="71">
        <v>350</v>
      </c>
      <c r="O63" s="62" t="s">
        <v>48</v>
      </c>
      <c r="P63" s="54" t="s">
        <v>41</v>
      </c>
      <c r="Q63" s="54" t="s">
        <v>57</v>
      </c>
      <c r="R63" s="63">
        <v>130</v>
      </c>
      <c r="S63" s="116"/>
    </row>
    <row r="64" spans="1:19" s="27" customFormat="1" ht="19.5" customHeight="1">
      <c r="A64" s="106"/>
      <c r="B64" s="64">
        <v>17</v>
      </c>
      <c r="C64" s="64">
        <v>13</v>
      </c>
      <c r="D64" s="66">
        <v>11.9</v>
      </c>
      <c r="E64" s="44">
        <v>2</v>
      </c>
      <c r="F64" s="67">
        <v>0.8</v>
      </c>
      <c r="G64" s="73">
        <v>0.8</v>
      </c>
      <c r="H64" s="68" t="s">
        <v>46</v>
      </c>
      <c r="I64" s="68">
        <v>60</v>
      </c>
      <c r="J64" s="69">
        <v>0.8</v>
      </c>
      <c r="K64" s="68">
        <v>2</v>
      </c>
      <c r="L64" s="68">
        <v>19</v>
      </c>
      <c r="M64" s="68">
        <v>26</v>
      </c>
      <c r="N64" s="71">
        <v>280</v>
      </c>
      <c r="O64" s="85" t="s">
        <v>45</v>
      </c>
      <c r="P64" s="54" t="s">
        <v>41</v>
      </c>
      <c r="Q64" s="54" t="s">
        <v>57</v>
      </c>
      <c r="R64" s="63">
        <v>100</v>
      </c>
      <c r="S64" s="116"/>
    </row>
    <row r="65" spans="1:19" s="27" customFormat="1" ht="19.5" customHeight="1">
      <c r="A65" s="106"/>
      <c r="B65" s="64">
        <v>20</v>
      </c>
      <c r="C65" s="64">
        <v>58</v>
      </c>
      <c r="D65" s="66">
        <v>15</v>
      </c>
      <c r="E65" s="44">
        <v>8</v>
      </c>
      <c r="F65" s="70">
        <v>0.8</v>
      </c>
      <c r="G65" s="55"/>
      <c r="H65" s="68" t="s">
        <v>71</v>
      </c>
      <c r="I65" s="68">
        <v>48</v>
      </c>
      <c r="J65" s="69">
        <v>0.8</v>
      </c>
      <c r="K65" s="68">
        <v>3</v>
      </c>
      <c r="L65" s="68">
        <v>12</v>
      </c>
      <c r="M65" s="68">
        <v>22</v>
      </c>
      <c r="N65" s="71">
        <v>130</v>
      </c>
      <c r="O65" s="62" t="s">
        <v>62</v>
      </c>
      <c r="P65" s="54" t="s">
        <v>41</v>
      </c>
      <c r="Q65" s="54" t="s">
        <v>57</v>
      </c>
      <c r="R65" s="63">
        <v>95</v>
      </c>
      <c r="S65" s="116"/>
    </row>
    <row r="66" spans="1:19" s="27" customFormat="1" ht="19.5" customHeight="1">
      <c r="A66" s="106"/>
      <c r="B66" s="64">
        <v>38</v>
      </c>
      <c r="C66" s="64">
        <v>1</v>
      </c>
      <c r="D66" s="66">
        <v>1.1</v>
      </c>
      <c r="E66" s="44">
        <v>1</v>
      </c>
      <c r="F66" s="67">
        <v>1</v>
      </c>
      <c r="G66" s="55"/>
      <c r="H66" s="68" t="s">
        <v>40</v>
      </c>
      <c r="I66" s="68">
        <v>50</v>
      </c>
      <c r="J66" s="69">
        <v>0.8</v>
      </c>
      <c r="K66" s="68">
        <v>2</v>
      </c>
      <c r="L66" s="68">
        <v>17</v>
      </c>
      <c r="M66" s="68">
        <v>18</v>
      </c>
      <c r="N66" s="71">
        <v>200</v>
      </c>
      <c r="O66" s="85" t="s">
        <v>45</v>
      </c>
      <c r="P66" s="54" t="s">
        <v>41</v>
      </c>
      <c r="Q66" s="54" t="s">
        <v>57</v>
      </c>
      <c r="R66" s="63">
        <v>160</v>
      </c>
      <c r="S66" s="116"/>
    </row>
    <row r="67" spans="1:19" s="27" customFormat="1" ht="19.5" customHeight="1">
      <c r="A67" s="106"/>
      <c r="B67" s="102"/>
      <c r="C67" s="103"/>
      <c r="D67" s="103"/>
      <c r="E67" s="104"/>
      <c r="F67" s="10">
        <f>SUM(F58:F66)</f>
        <v>5.8999999999999995</v>
      </c>
      <c r="G67" s="10">
        <f>SUM(G58:G66)</f>
        <v>2.8</v>
      </c>
      <c r="H67" s="50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116"/>
    </row>
    <row r="68" spans="1:19" s="27" customFormat="1" ht="19.5" customHeight="1">
      <c r="A68" s="107"/>
      <c r="B68" s="47" t="s">
        <v>41</v>
      </c>
      <c r="C68" s="48"/>
      <c r="D68" s="48"/>
      <c r="E68" s="49"/>
      <c r="F68" s="10">
        <f>SUM(F67)</f>
        <v>5.8999999999999995</v>
      </c>
      <c r="G68" s="54"/>
      <c r="H68" s="52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117"/>
    </row>
    <row r="69" spans="1:19" s="27" customFormat="1" ht="19.5" customHeight="1">
      <c r="A69" s="105" t="s">
        <v>72</v>
      </c>
      <c r="B69" s="72">
        <v>2</v>
      </c>
      <c r="C69" s="44">
        <v>47</v>
      </c>
      <c r="D69" s="82">
        <v>1.3</v>
      </c>
      <c r="E69" s="44">
        <v>2</v>
      </c>
      <c r="F69" s="61">
        <v>0.8</v>
      </c>
      <c r="G69" s="76">
        <v>0.8</v>
      </c>
      <c r="H69" s="86" t="s">
        <v>40</v>
      </c>
      <c r="I69" s="68">
        <v>90</v>
      </c>
      <c r="J69" s="69">
        <v>0.7</v>
      </c>
      <c r="K69" s="68">
        <v>2</v>
      </c>
      <c r="L69" s="68">
        <v>22</v>
      </c>
      <c r="M69" s="68">
        <v>34</v>
      </c>
      <c r="N69" s="71">
        <v>320</v>
      </c>
      <c r="O69" s="96" t="s">
        <v>73</v>
      </c>
      <c r="P69" s="54" t="s">
        <v>41</v>
      </c>
      <c r="Q69" s="54" t="s">
        <v>57</v>
      </c>
      <c r="R69" s="71">
        <v>110</v>
      </c>
      <c r="S69" s="118" t="s">
        <v>56</v>
      </c>
    </row>
    <row r="70" spans="1:19" s="27" customFormat="1" ht="19.5" customHeight="1">
      <c r="A70" s="106"/>
      <c r="B70" s="72">
        <v>3</v>
      </c>
      <c r="C70" s="44">
        <v>22</v>
      </c>
      <c r="D70" s="82">
        <v>1</v>
      </c>
      <c r="E70" s="44">
        <v>1</v>
      </c>
      <c r="F70" s="61">
        <v>0.3</v>
      </c>
      <c r="G70" s="76">
        <v>0.3</v>
      </c>
      <c r="H70" s="68" t="s">
        <v>40</v>
      </c>
      <c r="I70" s="68">
        <v>95</v>
      </c>
      <c r="J70" s="69">
        <v>0.5</v>
      </c>
      <c r="K70" s="68">
        <v>2</v>
      </c>
      <c r="L70" s="68">
        <v>23</v>
      </c>
      <c r="M70" s="68">
        <v>36</v>
      </c>
      <c r="N70" s="71">
        <v>240</v>
      </c>
      <c r="O70" s="62" t="s">
        <v>62</v>
      </c>
      <c r="P70" s="54" t="s">
        <v>41</v>
      </c>
      <c r="Q70" s="54" t="s">
        <v>57</v>
      </c>
      <c r="R70" s="26">
        <v>180</v>
      </c>
      <c r="S70" s="114"/>
    </row>
    <row r="71" spans="1:19" s="27" customFormat="1" ht="19.5" customHeight="1">
      <c r="A71" s="110"/>
      <c r="B71" s="72">
        <v>3</v>
      </c>
      <c r="C71" s="44">
        <v>37</v>
      </c>
      <c r="D71" s="44">
        <v>4.4</v>
      </c>
      <c r="E71" s="44">
        <v>2</v>
      </c>
      <c r="F71" s="61">
        <v>0.5</v>
      </c>
      <c r="G71" s="76">
        <v>0.5</v>
      </c>
      <c r="H71" s="78" t="s">
        <v>74</v>
      </c>
      <c r="I71" s="78">
        <v>80</v>
      </c>
      <c r="J71" s="79">
        <v>0.7</v>
      </c>
      <c r="K71" s="78">
        <v>1</v>
      </c>
      <c r="L71" s="78">
        <v>25</v>
      </c>
      <c r="M71" s="78">
        <v>36</v>
      </c>
      <c r="N71" s="26">
        <v>380</v>
      </c>
      <c r="O71" s="62" t="s">
        <v>62</v>
      </c>
      <c r="P71" s="54" t="s">
        <v>41</v>
      </c>
      <c r="Q71" s="54" t="s">
        <v>57</v>
      </c>
      <c r="R71" s="26">
        <v>140</v>
      </c>
      <c r="S71" s="114"/>
    </row>
    <row r="72" spans="1:19" s="27" customFormat="1" ht="19.5" customHeight="1">
      <c r="A72" s="110"/>
      <c r="B72" s="72">
        <v>14</v>
      </c>
      <c r="C72" s="44">
        <v>31</v>
      </c>
      <c r="D72" s="44">
        <v>5.3</v>
      </c>
      <c r="E72" s="44">
        <v>2</v>
      </c>
      <c r="F72" s="61">
        <v>0.7</v>
      </c>
      <c r="G72" s="83"/>
      <c r="H72" s="78" t="s">
        <v>46</v>
      </c>
      <c r="I72" s="78">
        <v>42</v>
      </c>
      <c r="J72" s="79">
        <v>0.9</v>
      </c>
      <c r="K72" s="78">
        <v>1</v>
      </c>
      <c r="L72" s="78">
        <v>16</v>
      </c>
      <c r="M72" s="78">
        <v>16</v>
      </c>
      <c r="N72" s="26">
        <v>260</v>
      </c>
      <c r="O72" s="85" t="s">
        <v>45</v>
      </c>
      <c r="P72" s="54" t="s">
        <v>41</v>
      </c>
      <c r="Q72" s="54" t="s">
        <v>57</v>
      </c>
      <c r="R72" s="26">
        <v>80</v>
      </c>
      <c r="S72" s="114"/>
    </row>
    <row r="73" spans="1:19" s="27" customFormat="1" ht="19.5" customHeight="1">
      <c r="A73" s="110"/>
      <c r="B73" s="72">
        <v>14</v>
      </c>
      <c r="C73" s="44">
        <v>32</v>
      </c>
      <c r="D73" s="44">
        <v>2.6</v>
      </c>
      <c r="E73" s="44">
        <v>1</v>
      </c>
      <c r="F73" s="61">
        <v>0.6</v>
      </c>
      <c r="G73" s="76"/>
      <c r="H73" s="78" t="s">
        <v>40</v>
      </c>
      <c r="I73" s="78">
        <v>45</v>
      </c>
      <c r="J73" s="79">
        <v>0.9</v>
      </c>
      <c r="K73" s="78">
        <v>1</v>
      </c>
      <c r="L73" s="78">
        <v>17</v>
      </c>
      <c r="M73" s="78">
        <v>18</v>
      </c>
      <c r="N73" s="26">
        <v>280</v>
      </c>
      <c r="O73" s="85" t="s">
        <v>45</v>
      </c>
      <c r="P73" s="54" t="s">
        <v>41</v>
      </c>
      <c r="Q73" s="54" t="s">
        <v>57</v>
      </c>
      <c r="R73" s="26">
        <v>100</v>
      </c>
      <c r="S73" s="114"/>
    </row>
    <row r="74" spans="1:19" s="27" customFormat="1" ht="19.5" customHeight="1">
      <c r="A74" s="110"/>
      <c r="B74" s="88">
        <v>21</v>
      </c>
      <c r="C74" s="44">
        <v>28</v>
      </c>
      <c r="D74" s="77">
        <v>4.6</v>
      </c>
      <c r="E74" s="44">
        <v>3</v>
      </c>
      <c r="F74" s="61">
        <v>1</v>
      </c>
      <c r="G74" s="76"/>
      <c r="H74" s="78" t="s">
        <v>51</v>
      </c>
      <c r="I74" s="78">
        <v>41</v>
      </c>
      <c r="J74" s="79">
        <v>0.85</v>
      </c>
      <c r="K74" s="78">
        <v>1</v>
      </c>
      <c r="L74" s="78">
        <v>17</v>
      </c>
      <c r="M74" s="78">
        <v>18</v>
      </c>
      <c r="N74" s="26">
        <v>230</v>
      </c>
      <c r="O74" s="85" t="s">
        <v>45</v>
      </c>
      <c r="P74" s="54" t="s">
        <v>41</v>
      </c>
      <c r="Q74" s="54" t="s">
        <v>57</v>
      </c>
      <c r="R74" s="26">
        <v>75</v>
      </c>
      <c r="S74" s="114"/>
    </row>
    <row r="75" spans="1:19" s="27" customFormat="1" ht="19.5" customHeight="1">
      <c r="A75" s="110"/>
      <c r="B75" s="88">
        <v>22</v>
      </c>
      <c r="C75" s="44">
        <v>21</v>
      </c>
      <c r="D75" s="77">
        <v>0.8</v>
      </c>
      <c r="E75" s="44"/>
      <c r="F75" s="61">
        <v>0.8</v>
      </c>
      <c r="G75" s="76"/>
      <c r="H75" s="78" t="s">
        <v>46</v>
      </c>
      <c r="I75" s="78">
        <v>45</v>
      </c>
      <c r="J75" s="79">
        <v>0.7</v>
      </c>
      <c r="K75" s="78">
        <v>2</v>
      </c>
      <c r="L75" s="78">
        <v>14</v>
      </c>
      <c r="M75" s="78">
        <v>16</v>
      </c>
      <c r="N75" s="26">
        <v>170</v>
      </c>
      <c r="O75" s="85" t="s">
        <v>45</v>
      </c>
      <c r="P75" s="54" t="s">
        <v>41</v>
      </c>
      <c r="Q75" s="54" t="s">
        <v>57</v>
      </c>
      <c r="R75" s="26">
        <v>75</v>
      </c>
      <c r="S75" s="114"/>
    </row>
    <row r="76" spans="1:19" s="27" customFormat="1" ht="19.5" customHeight="1">
      <c r="A76" s="110"/>
      <c r="B76" s="88">
        <v>22</v>
      </c>
      <c r="C76" s="44">
        <v>38</v>
      </c>
      <c r="D76" s="91">
        <v>2.3</v>
      </c>
      <c r="E76" s="44">
        <v>1</v>
      </c>
      <c r="F76" s="61">
        <v>0.4</v>
      </c>
      <c r="G76" s="92"/>
      <c r="H76" s="78" t="s">
        <v>75</v>
      </c>
      <c r="I76" s="78">
        <v>41</v>
      </c>
      <c r="J76" s="79">
        <v>0.85</v>
      </c>
      <c r="K76" s="78">
        <v>2</v>
      </c>
      <c r="L76" s="78">
        <v>14</v>
      </c>
      <c r="M76" s="78">
        <v>16</v>
      </c>
      <c r="N76" s="26">
        <v>200</v>
      </c>
      <c r="O76" s="85" t="s">
        <v>45</v>
      </c>
      <c r="P76" s="54" t="s">
        <v>41</v>
      </c>
      <c r="Q76" s="54" t="s">
        <v>57</v>
      </c>
      <c r="R76" s="26">
        <v>80</v>
      </c>
      <c r="S76" s="114"/>
    </row>
    <row r="77" spans="1:19" s="27" customFormat="1" ht="19.5" customHeight="1">
      <c r="A77" s="110"/>
      <c r="B77" s="88">
        <v>23</v>
      </c>
      <c r="C77" s="44">
        <v>14</v>
      </c>
      <c r="D77" s="91">
        <v>4.5</v>
      </c>
      <c r="E77" s="44">
        <v>2</v>
      </c>
      <c r="F77" s="61">
        <v>1</v>
      </c>
      <c r="G77" s="92"/>
      <c r="H77" s="78" t="s">
        <v>47</v>
      </c>
      <c r="I77" s="78">
        <v>45</v>
      </c>
      <c r="J77" s="79">
        <v>0.8</v>
      </c>
      <c r="K77" s="78">
        <v>2</v>
      </c>
      <c r="L77" s="78">
        <v>15</v>
      </c>
      <c r="M77" s="78">
        <v>16</v>
      </c>
      <c r="N77" s="26">
        <v>210</v>
      </c>
      <c r="O77" s="85" t="s">
        <v>45</v>
      </c>
      <c r="P77" s="54" t="s">
        <v>41</v>
      </c>
      <c r="Q77" s="54" t="s">
        <v>57</v>
      </c>
      <c r="R77" s="26">
        <v>75</v>
      </c>
      <c r="S77" s="114"/>
    </row>
    <row r="78" spans="1:19" s="27" customFormat="1" ht="19.5" customHeight="1">
      <c r="A78" s="110"/>
      <c r="B78" s="88">
        <v>45</v>
      </c>
      <c r="C78" s="44">
        <v>1</v>
      </c>
      <c r="D78" s="95">
        <v>1.8</v>
      </c>
      <c r="E78" s="44">
        <v>1</v>
      </c>
      <c r="F78" s="61">
        <v>1</v>
      </c>
      <c r="G78" s="94">
        <v>1</v>
      </c>
      <c r="H78" s="100" t="s">
        <v>82</v>
      </c>
      <c r="I78" s="78">
        <v>55</v>
      </c>
      <c r="J78" s="79">
        <v>0.7</v>
      </c>
      <c r="K78" s="78">
        <v>1</v>
      </c>
      <c r="L78" s="78">
        <v>20</v>
      </c>
      <c r="M78" s="78">
        <v>24</v>
      </c>
      <c r="N78" s="26">
        <v>270</v>
      </c>
      <c r="O78" s="85" t="s">
        <v>45</v>
      </c>
      <c r="P78" s="54" t="s">
        <v>41</v>
      </c>
      <c r="Q78" s="54" t="s">
        <v>57</v>
      </c>
      <c r="R78" s="26">
        <v>110</v>
      </c>
      <c r="S78" s="114"/>
    </row>
    <row r="79" spans="1:19" s="27" customFormat="1" ht="19.5" customHeight="1">
      <c r="A79" s="110"/>
      <c r="B79" s="88">
        <v>50</v>
      </c>
      <c r="C79" s="44">
        <v>21</v>
      </c>
      <c r="D79" s="95">
        <v>2.4</v>
      </c>
      <c r="E79" s="44">
        <v>1</v>
      </c>
      <c r="F79" s="61">
        <v>0.9</v>
      </c>
      <c r="G79" s="94">
        <v>0.9</v>
      </c>
      <c r="H79" s="78" t="s">
        <v>47</v>
      </c>
      <c r="I79" s="78">
        <v>53</v>
      </c>
      <c r="J79" s="79">
        <v>0.75</v>
      </c>
      <c r="K79" s="78">
        <v>2</v>
      </c>
      <c r="L79" s="78">
        <v>16</v>
      </c>
      <c r="M79" s="78">
        <v>16</v>
      </c>
      <c r="N79" s="26">
        <v>220</v>
      </c>
      <c r="O79" s="85" t="s">
        <v>45</v>
      </c>
      <c r="P79" s="54" t="s">
        <v>41</v>
      </c>
      <c r="Q79" s="54" t="s">
        <v>57</v>
      </c>
      <c r="R79" s="26">
        <v>120</v>
      </c>
      <c r="S79" s="114"/>
    </row>
    <row r="80" spans="1:19" s="27" customFormat="1" ht="19.5" customHeight="1">
      <c r="A80" s="110"/>
      <c r="B80" s="88">
        <v>51</v>
      </c>
      <c r="C80" s="44">
        <v>23</v>
      </c>
      <c r="D80" s="91">
        <v>1.4</v>
      </c>
      <c r="E80" s="44">
        <v>1</v>
      </c>
      <c r="F80" s="61">
        <v>0.8</v>
      </c>
      <c r="G80" s="92"/>
      <c r="H80" s="99" t="s">
        <v>76</v>
      </c>
      <c r="I80" s="78">
        <v>45</v>
      </c>
      <c r="J80" s="79">
        <v>0.6</v>
      </c>
      <c r="K80" s="78">
        <v>2</v>
      </c>
      <c r="L80" s="78">
        <v>17</v>
      </c>
      <c r="M80" s="78">
        <v>18</v>
      </c>
      <c r="N80" s="26">
        <v>170</v>
      </c>
      <c r="O80" s="85" t="s">
        <v>45</v>
      </c>
      <c r="P80" s="54" t="s">
        <v>41</v>
      </c>
      <c r="Q80" s="54" t="s">
        <v>57</v>
      </c>
      <c r="R80" s="26">
        <v>140</v>
      </c>
      <c r="S80" s="114"/>
    </row>
    <row r="81" spans="1:19" s="27" customFormat="1" ht="19.5" customHeight="1">
      <c r="A81" s="110"/>
      <c r="B81" s="88">
        <v>52</v>
      </c>
      <c r="C81" s="44">
        <v>33</v>
      </c>
      <c r="D81" s="91">
        <v>3.7</v>
      </c>
      <c r="E81" s="44">
        <v>3</v>
      </c>
      <c r="F81" s="61">
        <v>0.9</v>
      </c>
      <c r="G81" s="92">
        <v>0.9</v>
      </c>
      <c r="H81" s="101" t="s">
        <v>77</v>
      </c>
      <c r="I81" s="78">
        <v>60</v>
      </c>
      <c r="J81" s="79">
        <v>0.6</v>
      </c>
      <c r="K81" s="78">
        <v>1</v>
      </c>
      <c r="L81" s="78">
        <v>22</v>
      </c>
      <c r="M81" s="78">
        <v>24</v>
      </c>
      <c r="N81" s="26">
        <v>260</v>
      </c>
      <c r="O81" s="85" t="s">
        <v>45</v>
      </c>
      <c r="P81" s="54" t="s">
        <v>41</v>
      </c>
      <c r="Q81" s="54" t="s">
        <v>57</v>
      </c>
      <c r="R81" s="26">
        <v>60</v>
      </c>
      <c r="S81" s="114"/>
    </row>
    <row r="82" spans="1:19" s="27" customFormat="1" ht="19.5" customHeight="1">
      <c r="A82" s="110"/>
      <c r="B82" s="88">
        <v>56</v>
      </c>
      <c r="C82" s="44">
        <v>15</v>
      </c>
      <c r="D82" s="95">
        <v>2.2</v>
      </c>
      <c r="E82" s="44">
        <v>1</v>
      </c>
      <c r="F82" s="61">
        <v>0.7</v>
      </c>
      <c r="G82" s="94">
        <v>0.7</v>
      </c>
      <c r="H82" s="78" t="s">
        <v>40</v>
      </c>
      <c r="I82" s="78">
        <v>65</v>
      </c>
      <c r="J82" s="79">
        <v>0.5</v>
      </c>
      <c r="K82" s="78">
        <v>2</v>
      </c>
      <c r="L82" s="78">
        <v>20</v>
      </c>
      <c r="M82" s="78">
        <v>22</v>
      </c>
      <c r="N82" s="26">
        <v>200</v>
      </c>
      <c r="O82" s="85" t="s">
        <v>45</v>
      </c>
      <c r="P82" s="54" t="s">
        <v>41</v>
      </c>
      <c r="Q82" s="54" t="s">
        <v>57</v>
      </c>
      <c r="R82" s="26">
        <v>190</v>
      </c>
      <c r="S82" s="114"/>
    </row>
    <row r="83" spans="1:19" s="27" customFormat="1" ht="19.5" customHeight="1">
      <c r="A83" s="110"/>
      <c r="B83" s="102"/>
      <c r="C83" s="103"/>
      <c r="D83" s="103"/>
      <c r="E83" s="104"/>
      <c r="F83" s="10">
        <f>SUM(F69:F82)</f>
        <v>10.4</v>
      </c>
      <c r="G83" s="10">
        <f>SUM(G69:G82)</f>
        <v>5.1000000000000005</v>
      </c>
      <c r="H83" s="50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114"/>
    </row>
    <row r="84" spans="1:19" s="27" customFormat="1" ht="19.5" customHeight="1">
      <c r="A84" s="111"/>
      <c r="B84" s="47" t="s">
        <v>41</v>
      </c>
      <c r="C84" s="48"/>
      <c r="D84" s="48"/>
      <c r="E84" s="49"/>
      <c r="F84" s="10">
        <f>SUM(F83)</f>
        <v>10.4</v>
      </c>
      <c r="G84" s="54"/>
      <c r="H84" s="52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115"/>
    </row>
    <row r="85" spans="1:19" s="27" customFormat="1" ht="19.5" customHeight="1">
      <c r="A85" s="108" t="s">
        <v>81</v>
      </c>
      <c r="B85" s="72">
        <v>3</v>
      </c>
      <c r="C85" s="44">
        <v>10</v>
      </c>
      <c r="D85" s="44">
        <v>1.9</v>
      </c>
      <c r="E85" s="44">
        <v>1</v>
      </c>
      <c r="F85" s="61">
        <v>0.7</v>
      </c>
      <c r="G85" s="94">
        <v>0.7</v>
      </c>
      <c r="H85" s="71" t="s">
        <v>78</v>
      </c>
      <c r="I85" s="71">
        <v>60</v>
      </c>
      <c r="J85" s="98">
        <v>0.8</v>
      </c>
      <c r="K85" s="71">
        <v>2</v>
      </c>
      <c r="L85" s="71">
        <v>17</v>
      </c>
      <c r="M85" s="71">
        <v>18</v>
      </c>
      <c r="N85" s="71">
        <v>260</v>
      </c>
      <c r="O85" s="85" t="s">
        <v>45</v>
      </c>
      <c r="P85" s="54" t="s">
        <v>41</v>
      </c>
      <c r="Q85" s="54" t="s">
        <v>57</v>
      </c>
      <c r="R85" s="71">
        <v>170</v>
      </c>
      <c r="S85" s="119" t="s">
        <v>56</v>
      </c>
    </row>
    <row r="86" spans="1:19" s="27" customFormat="1" ht="19.5" customHeight="1">
      <c r="A86" s="109"/>
      <c r="B86" s="72">
        <v>3</v>
      </c>
      <c r="C86" s="44">
        <v>21</v>
      </c>
      <c r="D86" s="44">
        <v>4.2</v>
      </c>
      <c r="E86" s="44">
        <v>1</v>
      </c>
      <c r="F86" s="61">
        <v>1</v>
      </c>
      <c r="G86" s="94"/>
      <c r="H86" s="71" t="s">
        <v>51</v>
      </c>
      <c r="I86" s="71">
        <v>40</v>
      </c>
      <c r="J86" s="98">
        <v>0.7</v>
      </c>
      <c r="K86" s="71">
        <v>1</v>
      </c>
      <c r="L86" s="71">
        <v>17</v>
      </c>
      <c r="M86" s="71">
        <v>20</v>
      </c>
      <c r="N86" s="71">
        <v>190</v>
      </c>
      <c r="O86" s="85" t="s">
        <v>45</v>
      </c>
      <c r="P86" s="54" t="s">
        <v>41</v>
      </c>
      <c r="Q86" s="54" t="s">
        <v>57</v>
      </c>
      <c r="R86" s="71">
        <v>150</v>
      </c>
      <c r="S86" s="120"/>
    </row>
    <row r="87" spans="1:19" s="27" customFormat="1" ht="19.5" customHeight="1">
      <c r="A87" s="109"/>
      <c r="B87" s="72">
        <v>5</v>
      </c>
      <c r="C87" s="44">
        <v>18</v>
      </c>
      <c r="D87" s="44">
        <v>5.2</v>
      </c>
      <c r="E87" s="44">
        <v>1</v>
      </c>
      <c r="F87" s="61">
        <v>0.7</v>
      </c>
      <c r="G87" s="94">
        <v>0.7</v>
      </c>
      <c r="H87" s="71" t="s">
        <v>46</v>
      </c>
      <c r="I87" s="71">
        <v>65</v>
      </c>
      <c r="J87" s="98">
        <v>0.75</v>
      </c>
      <c r="K87" s="71">
        <v>2</v>
      </c>
      <c r="L87" s="71">
        <v>19</v>
      </c>
      <c r="M87" s="71">
        <v>22</v>
      </c>
      <c r="N87" s="71">
        <v>270</v>
      </c>
      <c r="O87" s="85" t="s">
        <v>45</v>
      </c>
      <c r="P87" s="54" t="s">
        <v>41</v>
      </c>
      <c r="Q87" s="54" t="s">
        <v>57</v>
      </c>
      <c r="R87" s="71">
        <v>145</v>
      </c>
      <c r="S87" s="120"/>
    </row>
    <row r="88" spans="1:19" s="27" customFormat="1" ht="19.5" customHeight="1">
      <c r="A88" s="109"/>
      <c r="B88" s="72">
        <v>10</v>
      </c>
      <c r="C88" s="44">
        <v>29</v>
      </c>
      <c r="D88" s="44">
        <v>1.8</v>
      </c>
      <c r="E88" s="44">
        <v>1</v>
      </c>
      <c r="F88" s="61">
        <v>0.7</v>
      </c>
      <c r="G88" s="94">
        <v>0.7</v>
      </c>
      <c r="H88" s="71" t="s">
        <v>47</v>
      </c>
      <c r="I88" s="71">
        <v>60</v>
      </c>
      <c r="J88" s="98">
        <v>0.7</v>
      </c>
      <c r="K88" s="71">
        <v>1</v>
      </c>
      <c r="L88" s="71">
        <v>20</v>
      </c>
      <c r="M88" s="71">
        <v>24</v>
      </c>
      <c r="N88" s="71">
        <v>280</v>
      </c>
      <c r="O88" s="85" t="s">
        <v>45</v>
      </c>
      <c r="P88" s="54" t="s">
        <v>41</v>
      </c>
      <c r="Q88" s="54" t="s">
        <v>57</v>
      </c>
      <c r="R88" s="71">
        <v>175</v>
      </c>
      <c r="S88" s="121"/>
    </row>
    <row r="89" spans="1:19" s="27" customFormat="1" ht="19.5" customHeight="1">
      <c r="A89" s="106" t="s">
        <v>81</v>
      </c>
      <c r="B89" s="72">
        <v>39</v>
      </c>
      <c r="C89" s="44">
        <v>5</v>
      </c>
      <c r="D89" s="44">
        <v>6.8</v>
      </c>
      <c r="E89" s="44">
        <v>1</v>
      </c>
      <c r="F89" s="61">
        <v>0.7</v>
      </c>
      <c r="G89" s="94">
        <v>0.7</v>
      </c>
      <c r="H89" s="71" t="s">
        <v>47</v>
      </c>
      <c r="I89" s="71">
        <v>65</v>
      </c>
      <c r="J89" s="98">
        <v>0.8</v>
      </c>
      <c r="K89" s="71">
        <v>4</v>
      </c>
      <c r="L89" s="71">
        <v>12</v>
      </c>
      <c r="M89" s="71">
        <v>16</v>
      </c>
      <c r="N89" s="71">
        <v>150</v>
      </c>
      <c r="O89" s="85" t="s">
        <v>45</v>
      </c>
      <c r="P89" s="54" t="s">
        <v>41</v>
      </c>
      <c r="Q89" s="54" t="s">
        <v>57</v>
      </c>
      <c r="R89" s="71">
        <v>90</v>
      </c>
      <c r="S89" s="118" t="s">
        <v>56</v>
      </c>
    </row>
    <row r="90" spans="1:19" s="27" customFormat="1" ht="19.5" customHeight="1">
      <c r="A90" s="106"/>
      <c r="B90" s="72">
        <v>40</v>
      </c>
      <c r="C90" s="44">
        <v>8</v>
      </c>
      <c r="D90" s="44">
        <v>0.5</v>
      </c>
      <c r="E90" s="44"/>
      <c r="F90" s="61">
        <v>0.5</v>
      </c>
      <c r="G90" s="94">
        <v>0.5</v>
      </c>
      <c r="H90" s="71" t="s">
        <v>40</v>
      </c>
      <c r="I90" s="71">
        <v>62</v>
      </c>
      <c r="J90" s="98">
        <v>0.85</v>
      </c>
      <c r="K90" s="71">
        <v>2</v>
      </c>
      <c r="L90" s="71">
        <v>19</v>
      </c>
      <c r="M90" s="71">
        <v>22</v>
      </c>
      <c r="N90" s="71">
        <v>310</v>
      </c>
      <c r="O90" s="85" t="s">
        <v>45</v>
      </c>
      <c r="P90" s="54" t="s">
        <v>41</v>
      </c>
      <c r="Q90" s="54" t="s">
        <v>57</v>
      </c>
      <c r="R90" s="71">
        <v>165</v>
      </c>
      <c r="S90" s="114"/>
    </row>
    <row r="91" spans="1:19" s="27" customFormat="1" ht="19.5" customHeight="1">
      <c r="A91" s="106"/>
      <c r="B91" s="72">
        <v>40</v>
      </c>
      <c r="C91" s="44">
        <v>24</v>
      </c>
      <c r="D91" s="44">
        <v>2.6</v>
      </c>
      <c r="E91" s="44">
        <v>3</v>
      </c>
      <c r="F91" s="61">
        <v>0.5</v>
      </c>
      <c r="G91" s="94">
        <v>0.5</v>
      </c>
      <c r="H91" s="71" t="s">
        <v>40</v>
      </c>
      <c r="I91" s="71">
        <v>60</v>
      </c>
      <c r="J91" s="98">
        <v>0.85</v>
      </c>
      <c r="K91" s="71">
        <v>1</v>
      </c>
      <c r="L91" s="71">
        <v>20</v>
      </c>
      <c r="M91" s="71">
        <v>24</v>
      </c>
      <c r="N91" s="71">
        <v>340</v>
      </c>
      <c r="O91" s="85" t="s">
        <v>45</v>
      </c>
      <c r="P91" s="54" t="s">
        <v>41</v>
      </c>
      <c r="Q91" s="54" t="s">
        <v>57</v>
      </c>
      <c r="R91" s="71">
        <v>150</v>
      </c>
      <c r="S91" s="114"/>
    </row>
    <row r="92" spans="1:19" s="27" customFormat="1" ht="19.5" customHeight="1">
      <c r="A92" s="106"/>
      <c r="B92" s="72">
        <v>40</v>
      </c>
      <c r="C92" s="44">
        <v>39</v>
      </c>
      <c r="D92" s="44">
        <v>12.5</v>
      </c>
      <c r="E92" s="44">
        <v>1</v>
      </c>
      <c r="F92" s="61">
        <v>1</v>
      </c>
      <c r="G92" s="94"/>
      <c r="H92" s="71" t="s">
        <v>47</v>
      </c>
      <c r="I92" s="71">
        <v>46</v>
      </c>
      <c r="J92" s="98">
        <v>0.75</v>
      </c>
      <c r="K92" s="71">
        <v>2</v>
      </c>
      <c r="L92" s="71">
        <v>16</v>
      </c>
      <c r="M92" s="71">
        <v>18</v>
      </c>
      <c r="N92" s="71">
        <v>210</v>
      </c>
      <c r="O92" s="85" t="s">
        <v>45</v>
      </c>
      <c r="P92" s="54" t="s">
        <v>41</v>
      </c>
      <c r="Q92" s="54" t="s">
        <v>57</v>
      </c>
      <c r="R92" s="71">
        <v>120</v>
      </c>
      <c r="S92" s="114"/>
    </row>
    <row r="93" spans="1:19" s="27" customFormat="1" ht="19.5" customHeight="1">
      <c r="A93" s="106"/>
      <c r="B93" s="72">
        <v>42</v>
      </c>
      <c r="C93" s="44">
        <v>7</v>
      </c>
      <c r="D93" s="44">
        <v>19.5</v>
      </c>
      <c r="E93" s="44">
        <v>6</v>
      </c>
      <c r="F93" s="61">
        <v>0.7</v>
      </c>
      <c r="G93" s="94">
        <v>0.7</v>
      </c>
      <c r="H93" s="71" t="s">
        <v>40</v>
      </c>
      <c r="I93" s="71">
        <v>60</v>
      </c>
      <c r="J93" s="98">
        <v>0.8</v>
      </c>
      <c r="K93" s="71">
        <v>2</v>
      </c>
      <c r="L93" s="71">
        <v>19</v>
      </c>
      <c r="M93" s="71">
        <v>22</v>
      </c>
      <c r="N93" s="71">
        <v>300</v>
      </c>
      <c r="O93" s="85" t="s">
        <v>45</v>
      </c>
      <c r="P93" s="54" t="s">
        <v>41</v>
      </c>
      <c r="Q93" s="54" t="s">
        <v>57</v>
      </c>
      <c r="R93" s="71">
        <v>185</v>
      </c>
      <c r="S93" s="114"/>
    </row>
    <row r="94" spans="1:19" s="27" customFormat="1" ht="19.5" customHeight="1">
      <c r="A94" s="106"/>
      <c r="B94" s="72">
        <v>43</v>
      </c>
      <c r="C94" s="44">
        <v>35</v>
      </c>
      <c r="D94" s="44">
        <v>8.4</v>
      </c>
      <c r="E94" s="44">
        <v>5</v>
      </c>
      <c r="F94" s="61">
        <v>0.7</v>
      </c>
      <c r="G94" s="94">
        <v>0.7</v>
      </c>
      <c r="H94" s="71" t="s">
        <v>40</v>
      </c>
      <c r="I94" s="71">
        <v>55</v>
      </c>
      <c r="J94" s="98">
        <v>0.65</v>
      </c>
      <c r="K94" s="71">
        <v>1</v>
      </c>
      <c r="L94" s="71">
        <v>19</v>
      </c>
      <c r="M94" s="71">
        <v>22</v>
      </c>
      <c r="N94" s="71">
        <v>240</v>
      </c>
      <c r="O94" s="85" t="s">
        <v>45</v>
      </c>
      <c r="P94" s="54" t="s">
        <v>41</v>
      </c>
      <c r="Q94" s="54" t="s">
        <v>57</v>
      </c>
      <c r="R94" s="71">
        <v>130</v>
      </c>
      <c r="S94" s="114"/>
    </row>
    <row r="95" spans="1:19" s="27" customFormat="1" ht="19.5" customHeight="1">
      <c r="A95" s="106"/>
      <c r="B95" s="72">
        <v>46</v>
      </c>
      <c r="C95" s="44">
        <v>34</v>
      </c>
      <c r="D95" s="44">
        <v>2.9</v>
      </c>
      <c r="E95" s="44">
        <v>1</v>
      </c>
      <c r="F95" s="61">
        <v>1</v>
      </c>
      <c r="G95" s="94">
        <v>1</v>
      </c>
      <c r="H95" s="71" t="s">
        <v>47</v>
      </c>
      <c r="I95" s="71">
        <v>70</v>
      </c>
      <c r="J95" s="98">
        <v>0.65</v>
      </c>
      <c r="K95" s="71">
        <v>2</v>
      </c>
      <c r="L95" s="71">
        <v>21</v>
      </c>
      <c r="M95" s="71">
        <v>28</v>
      </c>
      <c r="N95" s="71">
        <v>280</v>
      </c>
      <c r="O95" s="85" t="s">
        <v>45</v>
      </c>
      <c r="P95" s="54" t="s">
        <v>41</v>
      </c>
      <c r="Q95" s="54" t="s">
        <v>57</v>
      </c>
      <c r="R95" s="71">
        <v>80</v>
      </c>
      <c r="S95" s="114"/>
    </row>
    <row r="96" spans="1:19" s="27" customFormat="1" ht="19.5" customHeight="1">
      <c r="A96" s="106"/>
      <c r="B96" s="72">
        <v>52</v>
      </c>
      <c r="C96" s="44">
        <v>29</v>
      </c>
      <c r="D96" s="44">
        <v>1</v>
      </c>
      <c r="E96" s="44">
        <v>1</v>
      </c>
      <c r="F96" s="61">
        <v>0.7</v>
      </c>
      <c r="G96" s="94">
        <v>0.7</v>
      </c>
      <c r="H96" s="71" t="s">
        <v>40</v>
      </c>
      <c r="I96" s="71">
        <v>60</v>
      </c>
      <c r="J96" s="98">
        <v>0.75</v>
      </c>
      <c r="K96" s="71">
        <v>2</v>
      </c>
      <c r="L96" s="71">
        <v>19</v>
      </c>
      <c r="M96" s="71">
        <v>22</v>
      </c>
      <c r="N96" s="71">
        <v>280</v>
      </c>
      <c r="O96" s="85" t="s">
        <v>45</v>
      </c>
      <c r="P96" s="54" t="s">
        <v>41</v>
      </c>
      <c r="Q96" s="54" t="s">
        <v>57</v>
      </c>
      <c r="R96" s="71">
        <v>100</v>
      </c>
      <c r="S96" s="114"/>
    </row>
    <row r="97" spans="1:19" s="27" customFormat="1" ht="19.5" customHeight="1">
      <c r="A97" s="106"/>
      <c r="B97" s="72">
        <v>54</v>
      </c>
      <c r="C97" s="44">
        <v>20</v>
      </c>
      <c r="D97" s="44">
        <v>1.1</v>
      </c>
      <c r="E97" s="44">
        <v>1</v>
      </c>
      <c r="F97" s="61">
        <v>0.1</v>
      </c>
      <c r="G97" s="94"/>
      <c r="H97" s="71" t="s">
        <v>46</v>
      </c>
      <c r="I97" s="71">
        <v>17</v>
      </c>
      <c r="J97" s="98">
        <v>0.7</v>
      </c>
      <c r="K97" s="71">
        <v>2</v>
      </c>
      <c r="L97" s="71">
        <v>5</v>
      </c>
      <c r="M97" s="71">
        <v>6</v>
      </c>
      <c r="N97" s="71">
        <v>40</v>
      </c>
      <c r="O97" s="85" t="s">
        <v>45</v>
      </c>
      <c r="P97" s="54" t="s">
        <v>41</v>
      </c>
      <c r="Q97" s="54" t="s">
        <v>57</v>
      </c>
      <c r="R97" s="71">
        <v>150</v>
      </c>
      <c r="S97" s="114"/>
    </row>
    <row r="98" spans="1:19" s="27" customFormat="1" ht="19.5" customHeight="1">
      <c r="A98" s="106"/>
      <c r="B98" s="72">
        <v>60</v>
      </c>
      <c r="C98" s="44">
        <v>50</v>
      </c>
      <c r="D98" s="44">
        <v>3.1</v>
      </c>
      <c r="E98" s="44">
        <v>2</v>
      </c>
      <c r="F98" s="61">
        <v>0.7</v>
      </c>
      <c r="G98" s="94">
        <v>0.7</v>
      </c>
      <c r="H98" s="71" t="s">
        <v>40</v>
      </c>
      <c r="I98" s="71">
        <v>90</v>
      </c>
      <c r="J98" s="98">
        <v>0.6</v>
      </c>
      <c r="K98" s="71">
        <v>2</v>
      </c>
      <c r="L98" s="71">
        <v>23</v>
      </c>
      <c r="M98" s="71">
        <v>30</v>
      </c>
      <c r="N98" s="71">
        <v>270</v>
      </c>
      <c r="O98" s="62" t="s">
        <v>62</v>
      </c>
      <c r="P98" s="54" t="s">
        <v>41</v>
      </c>
      <c r="Q98" s="54" t="s">
        <v>57</v>
      </c>
      <c r="R98" s="71">
        <v>90</v>
      </c>
      <c r="S98" s="114"/>
    </row>
    <row r="99" spans="1:19" s="27" customFormat="1" ht="19.5" customHeight="1">
      <c r="A99" s="106"/>
      <c r="B99" s="72">
        <v>62</v>
      </c>
      <c r="C99" s="44">
        <v>13</v>
      </c>
      <c r="D99" s="44">
        <v>8.5</v>
      </c>
      <c r="E99" s="44">
        <v>4</v>
      </c>
      <c r="F99" s="61">
        <v>1</v>
      </c>
      <c r="G99" s="94"/>
      <c r="H99" s="71" t="s">
        <v>40</v>
      </c>
      <c r="I99" s="71">
        <v>57</v>
      </c>
      <c r="J99" s="98">
        <v>0.7</v>
      </c>
      <c r="K99" s="71">
        <v>2</v>
      </c>
      <c r="L99" s="71">
        <v>18</v>
      </c>
      <c r="M99" s="71">
        <v>22</v>
      </c>
      <c r="N99" s="71">
        <v>250</v>
      </c>
      <c r="O99" s="62" t="s">
        <v>62</v>
      </c>
      <c r="P99" s="54" t="s">
        <v>41</v>
      </c>
      <c r="Q99" s="54" t="s">
        <v>57</v>
      </c>
      <c r="R99" s="71">
        <v>190</v>
      </c>
      <c r="S99" s="114"/>
    </row>
    <row r="100" spans="1:19" s="27" customFormat="1" ht="19.5" customHeight="1">
      <c r="A100" s="106"/>
      <c r="B100" s="72">
        <v>62</v>
      </c>
      <c r="C100" s="44">
        <v>25</v>
      </c>
      <c r="D100" s="44">
        <v>1.1</v>
      </c>
      <c r="E100" s="44">
        <v>1</v>
      </c>
      <c r="F100" s="61">
        <v>0.4</v>
      </c>
      <c r="G100" s="94"/>
      <c r="H100" s="71" t="s">
        <v>40</v>
      </c>
      <c r="I100" s="71">
        <v>50</v>
      </c>
      <c r="J100" s="98">
        <v>0.85</v>
      </c>
      <c r="K100" s="71">
        <v>2</v>
      </c>
      <c r="L100" s="71">
        <v>16</v>
      </c>
      <c r="M100" s="71">
        <v>20</v>
      </c>
      <c r="N100" s="71">
        <v>240</v>
      </c>
      <c r="O100" s="85" t="s">
        <v>45</v>
      </c>
      <c r="P100" s="54" t="s">
        <v>41</v>
      </c>
      <c r="Q100" s="54" t="s">
        <v>57</v>
      </c>
      <c r="R100" s="71">
        <v>150</v>
      </c>
      <c r="S100" s="114"/>
    </row>
    <row r="101" spans="1:19" s="27" customFormat="1" ht="19.5" customHeight="1">
      <c r="A101" s="106"/>
      <c r="B101" s="72">
        <v>62</v>
      </c>
      <c r="C101" s="44">
        <v>52</v>
      </c>
      <c r="D101" s="44">
        <v>1.5</v>
      </c>
      <c r="E101" s="44">
        <v>2</v>
      </c>
      <c r="F101" s="61">
        <v>0.1</v>
      </c>
      <c r="G101" s="94">
        <v>0.1</v>
      </c>
      <c r="H101" s="71" t="s">
        <v>79</v>
      </c>
      <c r="I101" s="71">
        <v>65</v>
      </c>
      <c r="J101" s="98">
        <v>0.7</v>
      </c>
      <c r="K101" s="71">
        <v>1</v>
      </c>
      <c r="L101" s="71">
        <v>22</v>
      </c>
      <c r="M101" s="71">
        <v>28</v>
      </c>
      <c r="N101" s="71">
        <v>320</v>
      </c>
      <c r="O101" s="85" t="s">
        <v>45</v>
      </c>
      <c r="P101" s="54" t="s">
        <v>41</v>
      </c>
      <c r="Q101" s="54" t="s">
        <v>57</v>
      </c>
      <c r="R101" s="71">
        <v>170</v>
      </c>
      <c r="S101" s="114"/>
    </row>
    <row r="102" spans="1:19" s="27" customFormat="1" ht="19.5" customHeight="1">
      <c r="A102" s="106"/>
      <c r="B102" s="72">
        <v>63</v>
      </c>
      <c r="C102" s="44">
        <v>36</v>
      </c>
      <c r="D102" s="44">
        <v>6.1</v>
      </c>
      <c r="E102" s="44">
        <v>6</v>
      </c>
      <c r="F102" s="61">
        <v>0.7</v>
      </c>
      <c r="G102" s="94">
        <v>0.7</v>
      </c>
      <c r="H102" s="71" t="s">
        <v>40</v>
      </c>
      <c r="I102" s="71">
        <v>70</v>
      </c>
      <c r="J102" s="98">
        <v>0.6</v>
      </c>
      <c r="K102" s="71">
        <v>2</v>
      </c>
      <c r="L102" s="71">
        <v>20</v>
      </c>
      <c r="M102" s="71">
        <v>26</v>
      </c>
      <c r="N102" s="71">
        <v>260</v>
      </c>
      <c r="O102" s="85" t="s">
        <v>45</v>
      </c>
      <c r="P102" s="54" t="s">
        <v>41</v>
      </c>
      <c r="Q102" s="54" t="s">
        <v>57</v>
      </c>
      <c r="R102" s="71">
        <v>80</v>
      </c>
      <c r="S102" s="114"/>
    </row>
    <row r="103" spans="1:19" s="27" customFormat="1" ht="19.5" customHeight="1">
      <c r="A103" s="106"/>
      <c r="B103" s="72">
        <v>69</v>
      </c>
      <c r="C103" s="44">
        <v>7</v>
      </c>
      <c r="D103" s="44">
        <v>12</v>
      </c>
      <c r="E103" s="44">
        <v>8</v>
      </c>
      <c r="F103" s="61">
        <v>0.9</v>
      </c>
      <c r="G103" s="94"/>
      <c r="H103" s="71" t="s">
        <v>47</v>
      </c>
      <c r="I103" s="71">
        <v>42</v>
      </c>
      <c r="J103" s="98">
        <v>0.8</v>
      </c>
      <c r="K103" s="71">
        <v>1</v>
      </c>
      <c r="L103" s="71">
        <v>17</v>
      </c>
      <c r="M103" s="71">
        <v>18</v>
      </c>
      <c r="N103" s="71">
        <v>250</v>
      </c>
      <c r="O103" s="85" t="s">
        <v>45</v>
      </c>
      <c r="P103" s="54" t="s">
        <v>41</v>
      </c>
      <c r="Q103" s="54" t="s">
        <v>57</v>
      </c>
      <c r="R103" s="71">
        <v>160</v>
      </c>
      <c r="S103" s="114"/>
    </row>
    <row r="104" spans="1:19" s="27" customFormat="1" ht="19.5" customHeight="1">
      <c r="A104" s="106"/>
      <c r="B104" s="72">
        <v>78</v>
      </c>
      <c r="C104" s="44">
        <v>15</v>
      </c>
      <c r="D104" s="44">
        <v>1.7</v>
      </c>
      <c r="E104" s="44">
        <v>1</v>
      </c>
      <c r="F104" s="61">
        <v>0.3</v>
      </c>
      <c r="G104" s="94"/>
      <c r="H104" s="71" t="s">
        <v>47</v>
      </c>
      <c r="I104" s="71">
        <v>46</v>
      </c>
      <c r="J104" s="98">
        <v>0.75</v>
      </c>
      <c r="K104" s="71">
        <v>2</v>
      </c>
      <c r="L104" s="71">
        <v>16</v>
      </c>
      <c r="M104" s="71">
        <v>16</v>
      </c>
      <c r="N104" s="71">
        <v>210</v>
      </c>
      <c r="O104" s="85" t="s">
        <v>45</v>
      </c>
      <c r="P104" s="54" t="s">
        <v>41</v>
      </c>
      <c r="Q104" s="54" t="s">
        <v>57</v>
      </c>
      <c r="R104" s="71">
        <v>110</v>
      </c>
      <c r="S104" s="114"/>
    </row>
    <row r="105" spans="1:19" s="27" customFormat="1" ht="19.5" customHeight="1">
      <c r="A105" s="106"/>
      <c r="B105" s="72">
        <v>78</v>
      </c>
      <c r="C105" s="44">
        <v>19</v>
      </c>
      <c r="D105" s="44">
        <v>0.9</v>
      </c>
      <c r="E105" s="44">
        <v>1</v>
      </c>
      <c r="F105" s="61">
        <v>0.4</v>
      </c>
      <c r="G105" s="94">
        <v>0.4</v>
      </c>
      <c r="H105" s="71" t="s">
        <v>80</v>
      </c>
      <c r="I105" s="71">
        <v>59</v>
      </c>
      <c r="J105" s="98">
        <v>0.6</v>
      </c>
      <c r="K105" s="71">
        <v>2</v>
      </c>
      <c r="L105" s="71">
        <v>18</v>
      </c>
      <c r="M105" s="71">
        <v>22</v>
      </c>
      <c r="N105" s="71">
        <v>200</v>
      </c>
      <c r="O105" s="85" t="s">
        <v>45</v>
      </c>
      <c r="P105" s="54" t="s">
        <v>41</v>
      </c>
      <c r="Q105" s="54" t="s">
        <v>57</v>
      </c>
      <c r="R105" s="71">
        <v>100</v>
      </c>
      <c r="S105" s="114"/>
    </row>
    <row r="106" spans="1:19" s="27" customFormat="1" ht="19.5" customHeight="1">
      <c r="A106" s="106"/>
      <c r="B106" s="72">
        <v>78</v>
      </c>
      <c r="C106" s="44">
        <v>23</v>
      </c>
      <c r="D106" s="44">
        <v>1.8</v>
      </c>
      <c r="E106" s="44">
        <v>1</v>
      </c>
      <c r="F106" s="61">
        <v>1</v>
      </c>
      <c r="G106" s="94"/>
      <c r="H106" s="71" t="s">
        <v>40</v>
      </c>
      <c r="I106" s="71">
        <v>48</v>
      </c>
      <c r="J106" s="98">
        <v>0.85</v>
      </c>
      <c r="K106" s="71" t="s">
        <v>44</v>
      </c>
      <c r="L106" s="71">
        <v>21</v>
      </c>
      <c r="M106" s="71">
        <v>24</v>
      </c>
      <c r="N106" s="71">
        <v>360</v>
      </c>
      <c r="O106" s="85" t="s">
        <v>45</v>
      </c>
      <c r="P106" s="54" t="s">
        <v>41</v>
      </c>
      <c r="Q106" s="54" t="s">
        <v>57</v>
      </c>
      <c r="R106" s="71">
        <v>180</v>
      </c>
      <c r="S106" s="114"/>
    </row>
    <row r="107" spans="1:19" s="27" customFormat="1" ht="19.5" customHeight="1">
      <c r="A107" s="106"/>
      <c r="B107" s="102"/>
      <c r="C107" s="103"/>
      <c r="D107" s="103"/>
      <c r="E107" s="104"/>
      <c r="F107" s="10">
        <f>SUM(F85:F106)</f>
        <v>14.499999999999998</v>
      </c>
      <c r="G107" s="10">
        <f>SUM(G85:G106)</f>
        <v>8.8</v>
      </c>
      <c r="H107" s="50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114"/>
    </row>
    <row r="108" spans="1:19" s="27" customFormat="1" ht="19.5" customHeight="1">
      <c r="A108" s="107"/>
      <c r="B108" s="47" t="s">
        <v>41</v>
      </c>
      <c r="C108" s="48"/>
      <c r="D108" s="48"/>
      <c r="E108" s="49"/>
      <c r="F108" s="10">
        <f>SUM(F107)</f>
        <v>14.499999999999998</v>
      </c>
      <c r="G108" s="54"/>
      <c r="H108" s="52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115"/>
    </row>
    <row r="109" spans="1:19" ht="19.5" customHeight="1">
      <c r="A109" s="46"/>
      <c r="B109" s="17" t="s">
        <v>41</v>
      </c>
      <c r="C109" s="44"/>
      <c r="D109" s="44"/>
      <c r="E109" s="155">
        <f>F37+F57+F68+F84+F108</f>
        <v>53.800000000000004</v>
      </c>
      <c r="F109" s="155"/>
      <c r="G109" s="87">
        <f>G36+G56+G67+G83+G107</f>
        <v>29.800000000000004</v>
      </c>
      <c r="H109" s="44"/>
      <c r="I109" s="44"/>
      <c r="J109" s="45"/>
      <c r="K109" s="44"/>
      <c r="L109" s="44"/>
      <c r="M109" s="44"/>
      <c r="N109" s="44"/>
      <c r="O109" s="44"/>
      <c r="P109" s="44"/>
      <c r="Q109" s="44"/>
      <c r="R109" s="31"/>
      <c r="S109" s="33"/>
    </row>
    <row r="110" spans="1:19" ht="19.5" customHeight="1">
      <c r="A110" s="32"/>
      <c r="B110" s="32"/>
      <c r="C110" s="32"/>
      <c r="D110" s="32"/>
      <c r="E110" s="32"/>
      <c r="F110" s="34"/>
      <c r="G110" s="32"/>
      <c r="H110" s="32"/>
      <c r="I110" s="32"/>
      <c r="J110" s="4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1:18" s="35" customFormat="1" ht="19.5" customHeight="1">
      <c r="A111" s="153" t="s">
        <v>53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P111" s="153" t="s">
        <v>54</v>
      </c>
      <c r="Q111" s="153"/>
      <c r="R111" s="153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mergeCells count="75">
    <mergeCell ref="P111:R111"/>
    <mergeCell ref="Q12:S12"/>
    <mergeCell ref="A111:J111"/>
    <mergeCell ref="E109:F109"/>
    <mergeCell ref="Q20:Q21"/>
    <mergeCell ref="B36:E36"/>
    <mergeCell ref="B56:E56"/>
    <mergeCell ref="A19:S19"/>
    <mergeCell ref="S20:S21"/>
    <mergeCell ref="B67:E67"/>
    <mergeCell ref="A17:S17"/>
    <mergeCell ref="A38:A57"/>
    <mergeCell ref="A18:S18"/>
    <mergeCell ref="P20:P21"/>
    <mergeCell ref="E20:E21"/>
    <mergeCell ref="R20:R21"/>
    <mergeCell ref="H20:N20"/>
    <mergeCell ref="A20:A21"/>
    <mergeCell ref="F20:G20"/>
    <mergeCell ref="S38:S57"/>
    <mergeCell ref="A6:F6"/>
    <mergeCell ref="A14:S14"/>
    <mergeCell ref="A15:S15"/>
    <mergeCell ref="A16:S16"/>
    <mergeCell ref="Q10:S10"/>
    <mergeCell ref="Q9:S9"/>
    <mergeCell ref="A13:S13"/>
    <mergeCell ref="Q11:S11"/>
    <mergeCell ref="H11:O11"/>
    <mergeCell ref="H10:O10"/>
    <mergeCell ref="A9:F9"/>
    <mergeCell ref="Q7:S7"/>
    <mergeCell ref="H5:O5"/>
    <mergeCell ref="Q6:S6"/>
    <mergeCell ref="A1:F1"/>
    <mergeCell ref="A2:F2"/>
    <mergeCell ref="A3:F3"/>
    <mergeCell ref="A4:F4"/>
    <mergeCell ref="A5:F5"/>
    <mergeCell ref="A7:F7"/>
    <mergeCell ref="Q5:S5"/>
    <mergeCell ref="D20:D21"/>
    <mergeCell ref="C20:C21"/>
    <mergeCell ref="O20:O21"/>
    <mergeCell ref="B20:B21"/>
    <mergeCell ref="H8:O8"/>
    <mergeCell ref="H7:O7"/>
    <mergeCell ref="A10:F10"/>
    <mergeCell ref="A8:F8"/>
    <mergeCell ref="H9:O9"/>
    <mergeCell ref="S89:S108"/>
    <mergeCell ref="Q1:S1"/>
    <mergeCell ref="Q2:S2"/>
    <mergeCell ref="H4:O4"/>
    <mergeCell ref="H3:O3"/>
    <mergeCell ref="H12:O12"/>
    <mergeCell ref="Q3:S3"/>
    <mergeCell ref="Q8:S8"/>
    <mergeCell ref="H6:O6"/>
    <mergeCell ref="Q4:S4"/>
    <mergeCell ref="S23:S28"/>
    <mergeCell ref="S29:S37"/>
    <mergeCell ref="S58:S61"/>
    <mergeCell ref="S62:S68"/>
    <mergeCell ref="S69:S84"/>
    <mergeCell ref="S85:S88"/>
    <mergeCell ref="B107:E107"/>
    <mergeCell ref="A23:A28"/>
    <mergeCell ref="A29:A37"/>
    <mergeCell ref="A58:A61"/>
    <mergeCell ref="A62:A68"/>
    <mergeCell ref="A85:A88"/>
    <mergeCell ref="A89:A108"/>
    <mergeCell ref="A69:A84"/>
    <mergeCell ref="B83:E83"/>
  </mergeCells>
  <printOptions horizontalCentered="1"/>
  <pageMargins left="0.1968503937007874" right="0.1968503937007874" top="0.6299212598425197" bottom="0.1968503937007874" header="0.11811023622047245" footer="0.11811023622047245"/>
  <pageSetup horizontalDpi="180" verticalDpi="180" orientation="landscape" paperSize="9" scale="84" r:id="rId1"/>
  <ignoredErrors>
    <ignoredError sqref="F36:G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2019-07-05T06:41:44Z</dcterms:modified>
  <cp:category/>
  <cp:version/>
  <cp:contentType/>
  <cp:contentStatus/>
</cp:coreProperties>
</file>