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9" activeTab="0"/>
  </bookViews>
  <sheets>
    <sheet name="Корецьке" sheetId="1" r:id="rId1"/>
    <sheet name="Корчинське" sheetId="2" r:id="rId2"/>
    <sheet name="Здолбунівське" sheetId="3" r:id="rId3"/>
    <sheet name="Любомирка" sheetId="4" r:id="rId4"/>
    <sheet name="Олександрійське" sheetId="5" r:id="rId5"/>
    <sheet name="ЗВЕДЕНА" sheetId="6" r:id="rId6"/>
  </sheets>
  <definedNames>
    <definedName name="_xlfn.IFERROR" hidden="1">#NAME?</definedName>
    <definedName name="Excel_BuiltIn_Print_Area_1_1">'Корецьке'!$A$1:$S$75</definedName>
    <definedName name="Excel_BuiltIn_Print_Area_1_1_1">'Корецьке'!$A$1:$S$73</definedName>
    <definedName name="Excel_BuiltIn_Print_Area_1_1_1_1">'Корецьке'!$A$1:$S$73</definedName>
    <definedName name="Excel_BuiltIn_Print_Area_1_1_1_11">'Корецьке'!$A$1:$S$73</definedName>
    <definedName name="_xlnm.Print_Area" localSheetId="5">'ЗВЕДЕНА'!$A$19:$S$57</definedName>
    <definedName name="_xlnm.Print_Area" localSheetId="2">'Здолбунівське'!$A$1:$S$32</definedName>
    <definedName name="_xlnm.Print_Area" localSheetId="0">'Корецьке'!$A$1:$S$76</definedName>
    <definedName name="_xlnm.Print_Area" localSheetId="1">'Корчинське'!$A$1:$S$85</definedName>
    <definedName name="_xlnm.Print_Area" localSheetId="3">'Любомирка'!$A$1:$S$62</definedName>
    <definedName name="_xlnm.Print_Area" localSheetId="4">'Олександрійське'!$A$1:$S$81</definedName>
  </definedNames>
  <calcPr fullCalcOnLoad="1"/>
</workbook>
</file>

<file path=xl/sharedStrings.xml><?xml version="1.0" encoding="utf-8"?>
<sst xmlns="http://schemas.openxmlformats.org/spreadsheetml/2006/main" count="1326" uniqueCount="235">
  <si>
    <t>ПОГОДЖУЮ</t>
  </si>
  <si>
    <t>(найменування посади керівника державного спеціалізованого</t>
  </si>
  <si>
    <t>(найменування посади керівника органу виконавчої влади з</t>
  </si>
  <si>
    <t>лісозахисного підприємства)</t>
  </si>
  <si>
    <t>питань лісового господарства Автономної Республіки Крим або</t>
  </si>
  <si>
    <t>(підпис, ініціали та прізвище)</t>
  </si>
  <si>
    <t>відповідного територіального органу Держлісагентства)</t>
  </si>
  <si>
    <t>____ ____________ 20___ року</t>
  </si>
  <si>
    <r>
      <t>ПЕРЕЛІК</t>
    </r>
    <r>
      <rPr>
        <b/>
        <sz val="12"/>
        <rFont val="Times New Roman"/>
        <family val="1"/>
      </rPr>
      <t xml:space="preserve"> </t>
    </r>
  </si>
  <si>
    <t>заходів з поліпшення санітарного стану лісів</t>
  </si>
  <si>
    <t xml:space="preserve">                           по ДП “Рівненський лісгосп” </t>
  </si>
  <si>
    <t>(найменування власника лісів, постійного лісокористувача)</t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</si>
  <si>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</si>
  <si>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</si>
  <si>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</si>
  <si>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</si>
  <si>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</si>
  <si>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</si>
  <si>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</si>
  <si>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</si>
  <si>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</si>
  <si>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</si>
  <si>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</si>
  <si>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</si>
  <si>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</si>
  <si>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</si>
  <si>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</si>
  <si>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</si>
  <si>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</si>
  <si>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</si>
  <si>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</si>
  <si>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</si>
  <si>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</si>
  <si>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</si>
  <si>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Корецьке</t>
  </si>
  <si>
    <t>IV</t>
  </si>
  <si>
    <t>СРВ</t>
  </si>
  <si>
    <t>9Сз1Бп</t>
  </si>
  <si>
    <t>ПРГВ,КВШ</t>
  </si>
  <si>
    <t>7Сз2Дз1Бп+Гз</t>
  </si>
  <si>
    <t>0.70</t>
  </si>
  <si>
    <t>0.7</t>
  </si>
  <si>
    <t>9Сз1Бп+Дз+Гз</t>
  </si>
  <si>
    <t>7Сз3Бп+Дз</t>
  </si>
  <si>
    <t>0.60</t>
  </si>
  <si>
    <t>1А</t>
  </si>
  <si>
    <t>9Сз1Дз+Бп</t>
  </si>
  <si>
    <t>9Сз1Бп+Дз</t>
  </si>
  <si>
    <t>9Сз1Дз</t>
  </si>
  <si>
    <t>0.4</t>
  </si>
  <si>
    <t>10Сз+Дз+Гз+Бп</t>
  </si>
  <si>
    <t>ІІ</t>
  </si>
  <si>
    <t>0.6</t>
  </si>
  <si>
    <t>10Сз</t>
  </si>
  <si>
    <t>8Сз2Дз</t>
  </si>
  <si>
    <t>0.85</t>
  </si>
  <si>
    <t>8Сз1Дз1Ос</t>
  </si>
  <si>
    <t>9Сз1Дз+Ос</t>
  </si>
  <si>
    <t>8Сз2Дз+Бп</t>
  </si>
  <si>
    <t>1а</t>
  </si>
  <si>
    <t>19.0</t>
  </si>
  <si>
    <t>10Сз+Бп</t>
  </si>
  <si>
    <t>0.80</t>
  </si>
  <si>
    <t>10Сз+Дз</t>
  </si>
  <si>
    <t>0.65</t>
  </si>
  <si>
    <t>5Сз3Бп2Дз</t>
  </si>
  <si>
    <t>9Сз1Дз+Бп+Влч</t>
  </si>
  <si>
    <t>0.75</t>
  </si>
  <si>
    <t>ПРГВ,КВШ,</t>
  </si>
  <si>
    <t>5Сз3Дз2Ос</t>
  </si>
  <si>
    <t>3.0</t>
  </si>
  <si>
    <t>7Сз3Дз+Бп+Ос</t>
  </si>
  <si>
    <t>8Сз2Дз+Бп+Ос</t>
  </si>
  <si>
    <t>7Ял1Дз1Бп1Ос+Влч</t>
  </si>
  <si>
    <t>7Сз3Дз+Ос</t>
  </si>
  <si>
    <t>ПРГВ,КВШ       опеньок осінній</t>
  </si>
  <si>
    <t>6Сз4Дз</t>
  </si>
  <si>
    <t>5Сз3Дз1Бп1Ос</t>
  </si>
  <si>
    <t>0.55</t>
  </si>
  <si>
    <t>ПРГВ,КВШ, природний відпад .</t>
  </si>
  <si>
    <t>5Ял4Дз1Ос+Сз+Бп</t>
  </si>
  <si>
    <t>ПРГВ,КВШ  опеньок осінній</t>
  </si>
  <si>
    <t>7Сз3Бп</t>
  </si>
  <si>
    <t>8Сз2Дз+Ос</t>
  </si>
  <si>
    <t>5Сз2Яле2Дз1Лп</t>
  </si>
  <si>
    <t>9Сз1Дз+Акб</t>
  </si>
  <si>
    <t>0.5</t>
  </si>
  <si>
    <t>ПРГВ,КВШ.</t>
  </si>
  <si>
    <t>9Ял1Бп</t>
  </si>
  <si>
    <t>1Б</t>
  </si>
  <si>
    <t>ПРГВ,КВШ,  природний відпад .</t>
  </si>
  <si>
    <t>6Сз2Дз1Бп1Осм</t>
  </si>
  <si>
    <t>4Сз2Дз2Дз1Сз1Бп+Г+Ос</t>
  </si>
  <si>
    <t>6Сз1Ял2Дз2Бп+Ос</t>
  </si>
  <si>
    <t>10Сз+Влч+Ос</t>
  </si>
  <si>
    <t>0.50</t>
  </si>
  <si>
    <t>10Сз+Влч</t>
  </si>
  <si>
    <t>6Сз4Дз+Бп+Ос</t>
  </si>
  <si>
    <t>8СЗ2Дз+Бп+Влч+Ос</t>
  </si>
  <si>
    <t>ВСЬОГО СРВ</t>
  </si>
  <si>
    <t>10Cз+Бп</t>
  </si>
  <si>
    <t>СРС</t>
  </si>
  <si>
    <t>7Сз2Дз1Влч+Ос</t>
  </si>
  <si>
    <t>ВСЬОГО СРС</t>
  </si>
  <si>
    <t>РАЗОМ</t>
  </si>
  <si>
    <t>Корчинське</t>
  </si>
  <si>
    <t>ПРГВ;КВШ</t>
  </si>
  <si>
    <t>10СЗ</t>
  </si>
  <si>
    <t>ОЗЛД</t>
  </si>
  <si>
    <t>10СЗ+БП+ВЛЧ</t>
  </si>
  <si>
    <t>5СЗ(44) 3БП2СЗ(60)</t>
  </si>
  <si>
    <t>10СЗ+БП</t>
  </si>
  <si>
    <t>10СЗ(48)+БП+СЗ(60)</t>
  </si>
  <si>
    <t>48(60)</t>
  </si>
  <si>
    <t>10СЗ(48) + СЗ(70)</t>
  </si>
  <si>
    <t>10СЗ(49)+СЗ(60)+БП</t>
  </si>
  <si>
    <t>9Сз1Гз+Бп+Дз+Ял+Влч</t>
  </si>
  <si>
    <t>9Сз1Бп+Гз</t>
  </si>
  <si>
    <t>9СЗ1ГЗ+БП</t>
  </si>
  <si>
    <t>9СЗ1ДЗ</t>
  </si>
  <si>
    <t>8Сз2Влч+Бп</t>
  </si>
  <si>
    <t>10СЗ+ЯЛЕ+БП</t>
  </si>
  <si>
    <t>10Сз+Гз+Дз</t>
  </si>
  <si>
    <t>10СЗ+БП+ГЗ+ДЗ+ОС</t>
  </si>
  <si>
    <t>7СЗ(60) 3СЗ(80)</t>
  </si>
  <si>
    <t>4Сз4Бп1Дз1Гз+Ос</t>
  </si>
  <si>
    <t>8Сз2Бп1Дз1Гз+Ос</t>
  </si>
  <si>
    <t>8/0</t>
  </si>
  <si>
    <t>4СЗ3БП2ОС1ГЗ+ВЛЧ+ДЗ</t>
  </si>
  <si>
    <t>7Сз2Бп1Ос+Влч</t>
  </si>
  <si>
    <t>9СЗ1ГЗ</t>
  </si>
  <si>
    <t>8СЗ1БП1ГЗ</t>
  </si>
  <si>
    <t>10СЗ+ДЗ</t>
  </si>
  <si>
    <t>7СЗ2БП1ЯЛЕ+ДЗ+ОС</t>
  </si>
  <si>
    <t>10СЗ+БП+ДЗ</t>
  </si>
  <si>
    <t>10СЗ+БП+ОС+ВЛЧ</t>
  </si>
  <si>
    <t>8СЗ2БП+ВЛЧ</t>
  </si>
  <si>
    <t>10СЗ+ОС+БП</t>
  </si>
  <si>
    <t>8СЗ(65) 2БП+СЗ(90) +СЗ(40)</t>
  </si>
  <si>
    <t>3СЗ3БП2ОС1ВЛЧ1ГЗ+ДЗ</t>
  </si>
  <si>
    <t xml:space="preserve">Природний відпад   ПРГВ;КВШ   </t>
  </si>
  <si>
    <t>8СЗ1БП1ЯЛЕ+ОС</t>
  </si>
  <si>
    <t>8Сз1Бп1Ял+Ос</t>
  </si>
  <si>
    <t>7СЗ3БП+ЯЛЕ+ДЗ</t>
  </si>
  <si>
    <t>10СЗК</t>
  </si>
  <si>
    <t>ПРГВ;КВШ Коренева губка</t>
  </si>
  <si>
    <t>9Сз1Бп+Вл</t>
  </si>
  <si>
    <t>10Сз+Бп+Дз</t>
  </si>
  <si>
    <t>9Сз1Бп+Яле+Дз</t>
  </si>
  <si>
    <t>9Сз1Бп+Влч</t>
  </si>
  <si>
    <t>Здолбунівське</t>
  </si>
  <si>
    <t>10Сз+Акб</t>
  </si>
  <si>
    <t>6Сз2Гз1Дз1Ос</t>
  </si>
  <si>
    <t>10Сз+Яле</t>
  </si>
  <si>
    <t>8Гз2Ос</t>
  </si>
  <si>
    <t>Трутовик н,с,осиковий, вітровал</t>
  </si>
  <si>
    <t>Трутовик н,с,осиковий, вітровал.</t>
  </si>
  <si>
    <t>8Сз1Яле1Дз+Ос</t>
  </si>
  <si>
    <t>10Сз+БРС</t>
  </si>
  <si>
    <t>8Гз2Ос+Дз+Бп</t>
  </si>
  <si>
    <t>Трутовик н,с,осиковий,вітровал.</t>
  </si>
  <si>
    <t>10Сз+Дз+Гз</t>
  </si>
  <si>
    <t>5Сз3Гз2Дз+Бп</t>
  </si>
  <si>
    <t>6Дз2Сз2Яле</t>
  </si>
  <si>
    <t>5Сз3Гз2Дз+Мде+Яз</t>
  </si>
  <si>
    <t>10Сз+Дз+Лпд+Клг</t>
  </si>
  <si>
    <t>7Сз2Дз1Клг</t>
  </si>
  <si>
    <t>ВС ЬОГО:</t>
  </si>
  <si>
    <t>Любомрське</t>
  </si>
  <si>
    <t>10 СЗ</t>
  </si>
  <si>
    <t>II</t>
  </si>
  <si>
    <t>9 Сз1Ялє+Дз</t>
  </si>
  <si>
    <t>5Сз2Бп1Дз2Гз</t>
  </si>
  <si>
    <t>8СЗ1Бп1Дз+Влч</t>
  </si>
  <si>
    <t>7Сз2Бп1Дз+Влч+Ос</t>
  </si>
  <si>
    <t>9 Сз1Ялє+Дз+Бп</t>
  </si>
  <si>
    <t>10Сз+Ос+Влч</t>
  </si>
  <si>
    <t>7Сз2Ялє1Дз+Гз+Влч</t>
  </si>
  <si>
    <t>10Сз+Дз+Бп</t>
  </si>
  <si>
    <t>5Сз2Ос1Бп2Дз</t>
  </si>
  <si>
    <t>7Сз1Ос1Бп1Дз</t>
  </si>
  <si>
    <t>8Сз1Бп1Ос</t>
  </si>
  <si>
    <t>10Сз+Ялє+Лп+Дз+Бп</t>
  </si>
  <si>
    <t>10Сз+Ялє+Кл+Дз</t>
  </si>
  <si>
    <t>6Сз1Ялє1Дз2Бп</t>
  </si>
  <si>
    <t>7Сз3Дз</t>
  </si>
  <si>
    <t>7Сз+3Дз+Влч</t>
  </si>
  <si>
    <t>7Сз2Бп1Дз</t>
  </si>
  <si>
    <t>9Сз1Ялз+Бп</t>
  </si>
  <si>
    <t>10Сз+Ялє</t>
  </si>
  <si>
    <t>8Сз+2Дз+Гз</t>
  </si>
  <si>
    <t>8Сз1Дз1Гз</t>
  </si>
  <si>
    <t>6Сз1ДЗ1Гз</t>
  </si>
  <si>
    <t>6Сз3Гз1Дз</t>
  </si>
  <si>
    <t>4Сз3Гз2Дз1Влч+Бп</t>
  </si>
  <si>
    <t>7Сз1Дз1Гз1Влч</t>
  </si>
  <si>
    <t>10Сз+Гз</t>
  </si>
  <si>
    <r>
      <t>1</t>
    </r>
    <r>
      <rPr>
        <sz val="9"/>
        <rFont val="Times New Roman"/>
        <family val="1"/>
      </rPr>
      <t>а</t>
    </r>
  </si>
  <si>
    <t>8Сз1Бп1Дз+Ялє</t>
  </si>
  <si>
    <t>8Сз2Дз+Гз</t>
  </si>
  <si>
    <t>Олександрійське</t>
  </si>
  <si>
    <t>8Сз1Гз1Бп+Дз+Влч</t>
  </si>
  <si>
    <t>8Сз2Бп+Дз</t>
  </si>
  <si>
    <t>9Сз1гЗ+Бп</t>
  </si>
  <si>
    <t>8Сз2Ялє+Бп</t>
  </si>
  <si>
    <t>10Сз+Бп+Влч</t>
  </si>
  <si>
    <t>8Сз1Гз1Бп+Ос</t>
  </si>
  <si>
    <t>8Сз2Ялє+Дз</t>
  </si>
  <si>
    <t>10Сз+Ялє+Бп</t>
  </si>
  <si>
    <t>8Сз1Дз1Бп</t>
  </si>
  <si>
    <t>8Сз2Бп</t>
  </si>
  <si>
    <t>4Сз2Дз2Бп2Влч+Гз</t>
  </si>
  <si>
    <t>8Сз1Дз1Влчя+Бп</t>
  </si>
  <si>
    <t>8Сз1Бп1Влч+Дз</t>
  </si>
  <si>
    <t>10Сз+Дз+Бп+Влч+Ос</t>
  </si>
  <si>
    <t>10Сз+Дз+Влч+Ос</t>
  </si>
  <si>
    <t>7Сз2Бп1Влч</t>
  </si>
  <si>
    <t>Трутовик дубовий,вітровал</t>
  </si>
  <si>
    <t>6Сз3Бп1Ос</t>
  </si>
  <si>
    <t>7Сз2Бп1Дз+Ос</t>
  </si>
  <si>
    <t>9Ялє1Сз+Бп</t>
  </si>
  <si>
    <t>5Сз3Бп2Влч+Дз+Ос</t>
  </si>
  <si>
    <t>6Сз4Бп</t>
  </si>
  <si>
    <t>ПРГВ,КВШ, ПР.ВІДП</t>
  </si>
  <si>
    <t>7Сз3Дз+Ялє+Гз</t>
  </si>
  <si>
    <t>4Сз3Гз2Дз1Бп</t>
  </si>
  <si>
    <t>ВСЬОГО СРВ по ЛГ</t>
  </si>
  <si>
    <t>ВСЬОГО СРС по ЛГ</t>
  </si>
  <si>
    <t>ВСЬОГО по ЛГ</t>
  </si>
  <si>
    <t>Директор ДП”Рівненський лісгосп”                                                            В.В. Білий</t>
  </si>
  <si>
    <t>'</t>
  </si>
  <si>
    <t xml:space="preserve">                по ДП “Рівненський лісгосп” на 2019 рік</t>
  </si>
  <si>
    <t>Любомирське</t>
  </si>
  <si>
    <t xml:space="preserve">ПРГВ,КВШ </t>
  </si>
  <si>
    <t>Лісовпорядкуванням не виявлені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</si>
</sst>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\ dd"/>
  </numFmts>
  <fonts count="48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8"/>
      <color indexed="8"/>
      <name val="Times New Roman"/>
      <family val="2"/>
    </font>
    <font>
      <sz val="18"/>
      <color indexed="9"/>
      <name val="Times New Roman"/>
      <family val="2"/>
    </font>
    <font>
      <sz val="18"/>
      <color indexed="62"/>
      <name val="Times New Roman"/>
      <family val="2"/>
    </font>
    <font>
      <b/>
      <sz val="18"/>
      <color indexed="63"/>
      <name val="Times New Roman"/>
      <family val="2"/>
    </font>
    <font>
      <b/>
      <sz val="18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8"/>
      <name val="Times New Roman"/>
      <family val="2"/>
    </font>
    <font>
      <b/>
      <sz val="18"/>
      <color indexed="9"/>
      <name val="Times New Roman"/>
      <family val="2"/>
    </font>
    <font>
      <b/>
      <sz val="18"/>
      <color indexed="56"/>
      <name val="Cambria"/>
      <family val="2"/>
    </font>
    <font>
      <sz val="18"/>
      <color indexed="60"/>
      <name val="Times New Roman"/>
      <family val="2"/>
    </font>
    <font>
      <sz val="18"/>
      <color indexed="20"/>
      <name val="Times New Roman"/>
      <family val="2"/>
    </font>
    <font>
      <i/>
      <sz val="18"/>
      <color indexed="23"/>
      <name val="Times New Roman"/>
      <family val="2"/>
    </font>
    <font>
      <sz val="18"/>
      <color indexed="52"/>
      <name val="Times New Roman"/>
      <family val="2"/>
    </font>
    <font>
      <sz val="18"/>
      <color indexed="10"/>
      <name val="Times New Roman"/>
      <family val="2"/>
    </font>
    <font>
      <sz val="18"/>
      <color indexed="17"/>
      <name val="Times New Roman"/>
      <family val="2"/>
    </font>
    <font>
      <sz val="18"/>
      <color theme="1"/>
      <name val="Times New Roman"/>
      <family val="2"/>
    </font>
    <font>
      <sz val="18"/>
      <color theme="0"/>
      <name val="Times New Roman"/>
      <family val="2"/>
    </font>
    <font>
      <sz val="18"/>
      <color rgb="FF3F3F76"/>
      <name val="Times New Roman"/>
      <family val="2"/>
    </font>
    <font>
      <b/>
      <sz val="18"/>
      <color rgb="FF3F3F3F"/>
      <name val="Times New Roman"/>
      <family val="2"/>
    </font>
    <font>
      <b/>
      <sz val="18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1"/>
      <name val="Times New Roman"/>
      <family val="2"/>
    </font>
    <font>
      <b/>
      <sz val="18"/>
      <color theme="0"/>
      <name val="Times New Roman"/>
      <family val="2"/>
    </font>
    <font>
      <b/>
      <sz val="18"/>
      <color theme="3"/>
      <name val="Cambria"/>
      <family val="2"/>
    </font>
    <font>
      <sz val="18"/>
      <color rgb="FF9C6500"/>
      <name val="Times New Roman"/>
      <family val="2"/>
    </font>
    <font>
      <sz val="18"/>
      <color rgb="FF9C0006"/>
      <name val="Times New Roman"/>
      <family val="2"/>
    </font>
    <font>
      <i/>
      <sz val="18"/>
      <color rgb="FF7F7F7F"/>
      <name val="Times New Roman"/>
      <family val="2"/>
    </font>
    <font>
      <sz val="18"/>
      <color rgb="FFFA7D00"/>
      <name val="Times New Roman"/>
      <family val="2"/>
    </font>
    <font>
      <sz val="18"/>
      <color rgb="FFFF0000"/>
      <name val="Times New Roman"/>
      <family val="2"/>
    </font>
    <font>
      <sz val="18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2" fontId="1" fillId="0" borderId="11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173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 shrinkToFi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 shrinkToFi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 shrinkToFi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/>
    </xf>
    <xf numFmtId="172" fontId="3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textRotation="90" wrapText="1"/>
    </xf>
    <xf numFmtId="1" fontId="3" fillId="0" borderId="17" xfId="0" applyNumberFormat="1" applyFont="1" applyFill="1" applyBorder="1" applyAlignment="1">
      <alignment horizontal="center" vertical="center" textRotation="90" wrapText="1"/>
    </xf>
    <xf numFmtId="1" fontId="3" fillId="0" borderId="18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="95" zoomScaleNormal="77" zoomScaleSheetLayoutView="95" zoomScalePageLayoutView="0" workbookViewId="0" topLeftCell="A38">
      <selection activeCell="Q18" sqref="Q18:Q19"/>
    </sheetView>
  </sheetViews>
  <sheetFormatPr defaultColWidth="11.57421875" defaultRowHeight="12.75"/>
  <cols>
    <col min="1" max="1" width="18.28125" style="0" customWidth="1"/>
    <col min="2" max="2" width="9.421875" style="0" customWidth="1"/>
    <col min="3" max="3" width="8.8515625" style="0" customWidth="1"/>
    <col min="4" max="4" width="9.140625" style="0" customWidth="1"/>
    <col min="5" max="5" width="8.00390625" style="0" customWidth="1"/>
    <col min="6" max="6" width="8.421875" style="0" customWidth="1"/>
    <col min="7" max="7" width="9.140625" style="0" customWidth="1"/>
    <col min="8" max="8" width="24.00390625" style="0" customWidth="1"/>
    <col min="9" max="9" width="10.00390625" style="0" customWidth="1"/>
    <col min="10" max="10" width="8.00390625" style="0" customWidth="1"/>
    <col min="11" max="11" width="7.28125" style="0" customWidth="1"/>
    <col min="12" max="12" width="9.57421875" style="0" customWidth="1"/>
    <col min="13" max="13" width="8.421875" style="0" customWidth="1"/>
    <col min="14" max="14" width="9.8515625" style="0" customWidth="1"/>
    <col min="15" max="15" width="6.28125" style="0" customWidth="1"/>
    <col min="16" max="16" width="7.7109375" style="0" customWidth="1"/>
    <col min="17" max="17" width="36.7109375" style="0" customWidth="1"/>
    <col min="18" max="18" width="12.57421875" style="0" customWidth="1"/>
    <col min="19" max="19" width="8.7109375" style="0" customWidth="1"/>
  </cols>
  <sheetData>
    <row r="1" ht="12.75">
      <c r="R1" s="1"/>
    </row>
    <row r="2" spans="6:18" ht="15.75">
      <c r="F2" s="2" t="s">
        <v>0</v>
      </c>
      <c r="J2" s="3"/>
      <c r="P2" s="2" t="s">
        <v>0</v>
      </c>
      <c r="R2" s="1"/>
    </row>
    <row r="3" spans="5:18" ht="12.75">
      <c r="E3" s="4"/>
      <c r="F3" s="4"/>
      <c r="G3" s="4"/>
      <c r="I3" s="5"/>
      <c r="J3" s="5"/>
      <c r="K3" s="5"/>
      <c r="O3" s="4"/>
      <c r="P3" s="4"/>
      <c r="Q3" s="4"/>
      <c r="R3" s="1"/>
    </row>
    <row r="4" spans="6:18" ht="10.5" customHeight="1">
      <c r="F4" s="6" t="s">
        <v>1</v>
      </c>
      <c r="J4" s="7"/>
      <c r="P4" s="6" t="s">
        <v>2</v>
      </c>
      <c r="R4" s="1"/>
    </row>
    <row r="5" spans="5:18" ht="12.75">
      <c r="E5" s="4"/>
      <c r="F5" s="4"/>
      <c r="G5" s="4"/>
      <c r="I5" s="5"/>
      <c r="J5" s="5"/>
      <c r="K5" s="5"/>
      <c r="O5" s="4"/>
      <c r="P5" s="4"/>
      <c r="Q5" s="4"/>
      <c r="R5" s="1"/>
    </row>
    <row r="6" spans="6:18" ht="12.75" customHeight="1">
      <c r="F6" s="6" t="s">
        <v>3</v>
      </c>
      <c r="J6" s="7"/>
      <c r="P6" s="6" t="s">
        <v>4</v>
      </c>
      <c r="R6" s="1"/>
    </row>
    <row r="7" spans="5:18" ht="12.75">
      <c r="E7" s="8"/>
      <c r="F7" s="4"/>
      <c r="G7" s="4"/>
      <c r="I7" s="5"/>
      <c r="J7" s="5"/>
      <c r="K7" s="5"/>
      <c r="O7" s="4"/>
      <c r="P7" s="4"/>
      <c r="Q7" s="4"/>
      <c r="R7" s="1"/>
    </row>
    <row r="8" spans="6:18" ht="27.75" customHeight="1">
      <c r="F8" s="9" t="s">
        <v>5</v>
      </c>
      <c r="I8" s="69"/>
      <c r="J8" s="69"/>
      <c r="K8" s="69"/>
      <c r="O8" s="4"/>
      <c r="P8" s="10" t="s">
        <v>6</v>
      </c>
      <c r="Q8" s="4"/>
      <c r="R8" s="1"/>
    </row>
    <row r="9" spans="6:18" ht="27" customHeight="1">
      <c r="F9" s="11" t="s">
        <v>7</v>
      </c>
      <c r="I9" s="5"/>
      <c r="J9" s="5"/>
      <c r="K9" s="5"/>
      <c r="O9" s="5"/>
      <c r="P9" s="12" t="s">
        <v>5</v>
      </c>
      <c r="Q9" s="5"/>
      <c r="R9" s="1"/>
    </row>
    <row r="10" spans="10:18" ht="12.75">
      <c r="J10" s="13"/>
      <c r="P10" s="11" t="s">
        <v>7</v>
      </c>
      <c r="R10" s="1"/>
    </row>
    <row r="11" spans="10:18" ht="18.75">
      <c r="J11" s="14" t="s">
        <v>8</v>
      </c>
      <c r="R11" s="1"/>
    </row>
    <row r="12" spans="10:18" ht="18.75">
      <c r="J12" s="15" t="s">
        <v>9</v>
      </c>
      <c r="R12" s="1"/>
    </row>
    <row r="13" spans="8:18" ht="18.75">
      <c r="H13" s="16" t="s">
        <v>10</v>
      </c>
      <c r="I13" s="4"/>
      <c r="J13" s="17"/>
      <c r="K13" s="4"/>
      <c r="L13" s="4"/>
      <c r="R13" s="1"/>
    </row>
    <row r="14" spans="10:18" ht="12.75">
      <c r="J14" s="18" t="s">
        <v>11</v>
      </c>
      <c r="R14" s="1"/>
    </row>
    <row r="15" spans="8:18" ht="12.75">
      <c r="H15" s="4"/>
      <c r="I15" s="4"/>
      <c r="J15" s="8"/>
      <c r="K15" s="4"/>
      <c r="L15" s="4"/>
      <c r="R15" s="1"/>
    </row>
    <row r="16" spans="10:18" ht="12.75">
      <c r="J16" s="18" t="s">
        <v>12</v>
      </c>
      <c r="R16" s="1"/>
    </row>
    <row r="17" ht="16.5" customHeight="1">
      <c r="R17" s="19"/>
    </row>
    <row r="18" spans="1:19" ht="27.75" customHeight="1">
      <c r="A18" s="70" t="s">
        <v>13</v>
      </c>
      <c r="B18" s="68" t="s">
        <v>14</v>
      </c>
      <c r="C18" s="68" t="s">
        <v>15</v>
      </c>
      <c r="D18" s="68" t="s">
        <v>16</v>
      </c>
      <c r="E18" s="68" t="s">
        <v>17</v>
      </c>
      <c r="F18" s="70" t="s">
        <v>18</v>
      </c>
      <c r="G18" s="70"/>
      <c r="H18" s="70" t="s">
        <v>19</v>
      </c>
      <c r="I18" s="70"/>
      <c r="J18" s="70"/>
      <c r="K18" s="70"/>
      <c r="L18" s="70"/>
      <c r="M18" s="70"/>
      <c r="N18" s="70"/>
      <c r="O18" s="68" t="s">
        <v>20</v>
      </c>
      <c r="P18" s="68" t="s">
        <v>21</v>
      </c>
      <c r="Q18" s="68" t="s">
        <v>22</v>
      </c>
      <c r="R18" s="68" t="s">
        <v>23</v>
      </c>
      <c r="S18" s="68" t="s">
        <v>24</v>
      </c>
    </row>
    <row r="19" spans="1:19" ht="107.25" customHeight="1">
      <c r="A19" s="70"/>
      <c r="B19" s="68"/>
      <c r="C19" s="68"/>
      <c r="D19" s="68"/>
      <c r="E19" s="68"/>
      <c r="F19" s="20" t="s">
        <v>25</v>
      </c>
      <c r="G19" s="20" t="s">
        <v>26</v>
      </c>
      <c r="H19" s="20" t="s">
        <v>27</v>
      </c>
      <c r="I19" s="20" t="s">
        <v>28</v>
      </c>
      <c r="J19" s="20" t="s">
        <v>29</v>
      </c>
      <c r="K19" s="20" t="s">
        <v>30</v>
      </c>
      <c r="L19" s="20" t="s">
        <v>31</v>
      </c>
      <c r="M19" s="20" t="s">
        <v>32</v>
      </c>
      <c r="N19" s="20" t="s">
        <v>33</v>
      </c>
      <c r="O19" s="68"/>
      <c r="P19" s="68"/>
      <c r="Q19" s="68"/>
      <c r="R19" s="68"/>
      <c r="S19" s="68"/>
    </row>
    <row r="20" spans="1:19" ht="12.75">
      <c r="A20" s="21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3">
        <v>17</v>
      </c>
      <c r="R20" s="22">
        <v>18</v>
      </c>
      <c r="S20" s="22">
        <v>19</v>
      </c>
    </row>
    <row r="21" spans="1:19" ht="12.75">
      <c r="A21" s="25" t="s">
        <v>34</v>
      </c>
      <c r="B21" s="22">
        <v>8</v>
      </c>
      <c r="C21" s="22">
        <v>19</v>
      </c>
      <c r="D21" s="24">
        <v>1</v>
      </c>
      <c r="E21" s="22"/>
      <c r="F21" s="24">
        <v>1</v>
      </c>
      <c r="G21" s="22"/>
      <c r="H21" s="22" t="s">
        <v>37</v>
      </c>
      <c r="I21" s="22">
        <v>70</v>
      </c>
      <c r="J21" s="22">
        <v>0.5</v>
      </c>
      <c r="K21" s="22">
        <v>1</v>
      </c>
      <c r="L21" s="22">
        <v>25</v>
      </c>
      <c r="M21" s="22">
        <v>36</v>
      </c>
      <c r="N21" s="22">
        <v>230</v>
      </c>
      <c r="O21" s="22" t="s">
        <v>35</v>
      </c>
      <c r="P21" s="22" t="s">
        <v>36</v>
      </c>
      <c r="Q21" s="23" t="s">
        <v>38</v>
      </c>
      <c r="R21" s="22">
        <v>20</v>
      </c>
      <c r="S21" s="65" t="s">
        <v>234</v>
      </c>
    </row>
    <row r="22" spans="1:19" ht="12.75">
      <c r="A22" s="25"/>
      <c r="B22" s="22">
        <v>11</v>
      </c>
      <c r="C22" s="22">
        <v>22</v>
      </c>
      <c r="D22" s="24">
        <v>8.3</v>
      </c>
      <c r="E22" s="22"/>
      <c r="F22" s="22">
        <v>8.3</v>
      </c>
      <c r="G22" s="22"/>
      <c r="H22" s="22" t="s">
        <v>39</v>
      </c>
      <c r="I22" s="22">
        <v>57</v>
      </c>
      <c r="J22" s="22" t="s">
        <v>40</v>
      </c>
      <c r="K22" s="22">
        <v>1</v>
      </c>
      <c r="L22" s="22">
        <v>26</v>
      </c>
      <c r="M22" s="22">
        <v>20</v>
      </c>
      <c r="N22" s="22">
        <v>210</v>
      </c>
      <c r="O22" s="22" t="s">
        <v>35</v>
      </c>
      <c r="P22" s="22" t="s">
        <v>36</v>
      </c>
      <c r="Q22" s="23" t="s">
        <v>38</v>
      </c>
      <c r="R22" s="22">
        <v>15</v>
      </c>
      <c r="S22" s="66"/>
    </row>
    <row r="23" spans="1:19" ht="12.75">
      <c r="A23" s="25"/>
      <c r="B23" s="22">
        <v>12</v>
      </c>
      <c r="C23" s="22">
        <v>7</v>
      </c>
      <c r="D23" s="22" t="s">
        <v>41</v>
      </c>
      <c r="E23" s="22"/>
      <c r="F23" s="22">
        <v>0.7</v>
      </c>
      <c r="G23" s="22"/>
      <c r="H23" s="22" t="s">
        <v>42</v>
      </c>
      <c r="I23" s="22">
        <v>70</v>
      </c>
      <c r="J23" s="22" t="s">
        <v>40</v>
      </c>
      <c r="K23" s="22">
        <v>1</v>
      </c>
      <c r="L23" s="22">
        <v>24</v>
      </c>
      <c r="M23" s="22">
        <v>36</v>
      </c>
      <c r="N23" s="22">
        <v>350</v>
      </c>
      <c r="O23" s="22" t="s">
        <v>35</v>
      </c>
      <c r="P23" s="22" t="s">
        <v>36</v>
      </c>
      <c r="Q23" s="23" t="s">
        <v>38</v>
      </c>
      <c r="R23" s="22">
        <v>25</v>
      </c>
      <c r="S23" s="66"/>
    </row>
    <row r="24" spans="1:19" ht="12.75">
      <c r="A24" s="21"/>
      <c r="B24" s="22">
        <v>12</v>
      </c>
      <c r="C24" s="22">
        <v>8</v>
      </c>
      <c r="D24" s="24">
        <v>1.7</v>
      </c>
      <c r="E24" s="22"/>
      <c r="F24" s="22">
        <v>1.7</v>
      </c>
      <c r="G24" s="22"/>
      <c r="H24" s="22" t="s">
        <v>43</v>
      </c>
      <c r="I24" s="22">
        <v>57</v>
      </c>
      <c r="J24" s="22" t="s">
        <v>44</v>
      </c>
      <c r="K24" s="22" t="s">
        <v>45</v>
      </c>
      <c r="L24" s="22">
        <v>23</v>
      </c>
      <c r="M24" s="22">
        <v>28</v>
      </c>
      <c r="N24" s="22">
        <v>235</v>
      </c>
      <c r="O24" s="22" t="s">
        <v>35</v>
      </c>
      <c r="P24" s="22" t="s">
        <v>36</v>
      </c>
      <c r="Q24" s="23" t="s">
        <v>38</v>
      </c>
      <c r="R24" s="22">
        <v>20</v>
      </c>
      <c r="S24" s="66"/>
    </row>
    <row r="25" spans="1:19" ht="12.75">
      <c r="A25" s="21"/>
      <c r="B25" s="22">
        <v>13</v>
      </c>
      <c r="C25" s="22">
        <v>5</v>
      </c>
      <c r="D25" s="24">
        <v>0.8</v>
      </c>
      <c r="E25" s="22"/>
      <c r="F25" s="22">
        <v>0.8</v>
      </c>
      <c r="G25" s="22"/>
      <c r="H25" s="22" t="s">
        <v>46</v>
      </c>
      <c r="I25" s="22">
        <v>65</v>
      </c>
      <c r="J25" s="22">
        <v>0.8</v>
      </c>
      <c r="K25" s="22" t="s">
        <v>45</v>
      </c>
      <c r="L25" s="22">
        <v>25</v>
      </c>
      <c r="M25" s="22">
        <v>36</v>
      </c>
      <c r="N25" s="22">
        <v>390</v>
      </c>
      <c r="O25" s="22" t="s">
        <v>35</v>
      </c>
      <c r="P25" s="22" t="s">
        <v>36</v>
      </c>
      <c r="Q25" s="23" t="s">
        <v>38</v>
      </c>
      <c r="R25" s="22">
        <v>10</v>
      </c>
      <c r="S25" s="66"/>
    </row>
    <row r="26" spans="1:19" ht="12.75">
      <c r="A26" s="21"/>
      <c r="B26" s="22">
        <v>22</v>
      </c>
      <c r="C26" s="22">
        <v>12</v>
      </c>
      <c r="D26" s="24">
        <v>15</v>
      </c>
      <c r="E26" s="22"/>
      <c r="F26" s="24">
        <v>15</v>
      </c>
      <c r="G26" s="22"/>
      <c r="H26" s="22" t="s">
        <v>47</v>
      </c>
      <c r="I26" s="22">
        <v>60</v>
      </c>
      <c r="J26" s="22">
        <v>0.85</v>
      </c>
      <c r="K26" s="22">
        <v>1</v>
      </c>
      <c r="L26" s="22">
        <v>20</v>
      </c>
      <c r="M26" s="22">
        <v>24</v>
      </c>
      <c r="N26" s="22">
        <v>320</v>
      </c>
      <c r="O26" s="22" t="s">
        <v>35</v>
      </c>
      <c r="P26" s="22" t="s">
        <v>36</v>
      </c>
      <c r="Q26" s="23" t="s">
        <v>38</v>
      </c>
      <c r="R26" s="22">
        <v>10</v>
      </c>
      <c r="S26" s="66"/>
    </row>
    <row r="27" spans="1:19" ht="12.75">
      <c r="A27" s="21"/>
      <c r="B27" s="22">
        <v>22</v>
      </c>
      <c r="C27" s="22">
        <v>10</v>
      </c>
      <c r="D27" s="22">
        <v>0.9</v>
      </c>
      <c r="E27" s="22"/>
      <c r="F27" s="22">
        <v>0.9</v>
      </c>
      <c r="G27" s="22"/>
      <c r="H27" s="22" t="s">
        <v>48</v>
      </c>
      <c r="I27" s="22">
        <v>60</v>
      </c>
      <c r="J27" s="22">
        <v>0.7</v>
      </c>
      <c r="K27" s="22">
        <v>1</v>
      </c>
      <c r="L27" s="22">
        <v>22</v>
      </c>
      <c r="M27" s="22">
        <v>28</v>
      </c>
      <c r="N27" s="22">
        <v>320</v>
      </c>
      <c r="O27" s="22" t="s">
        <v>35</v>
      </c>
      <c r="P27" s="22" t="s">
        <v>36</v>
      </c>
      <c r="Q27" s="23" t="s">
        <v>38</v>
      </c>
      <c r="R27" s="22">
        <v>20</v>
      </c>
      <c r="S27" s="66"/>
    </row>
    <row r="28" spans="1:19" ht="12.75">
      <c r="A28" s="21"/>
      <c r="B28" s="22">
        <v>25</v>
      </c>
      <c r="C28" s="22">
        <v>14</v>
      </c>
      <c r="D28" s="22" t="s">
        <v>49</v>
      </c>
      <c r="E28" s="22"/>
      <c r="F28" s="22">
        <v>0.4</v>
      </c>
      <c r="G28" s="22"/>
      <c r="H28" s="22" t="s">
        <v>50</v>
      </c>
      <c r="I28" s="22">
        <v>65</v>
      </c>
      <c r="J28" s="22" t="s">
        <v>40</v>
      </c>
      <c r="K28" s="22" t="s">
        <v>45</v>
      </c>
      <c r="L28" s="22">
        <v>26</v>
      </c>
      <c r="M28" s="22">
        <v>36</v>
      </c>
      <c r="N28" s="22">
        <v>400</v>
      </c>
      <c r="O28" s="22" t="s">
        <v>51</v>
      </c>
      <c r="P28" s="22" t="s">
        <v>36</v>
      </c>
      <c r="Q28" s="23" t="s">
        <v>38</v>
      </c>
      <c r="R28" s="22">
        <v>25</v>
      </c>
      <c r="S28" s="66"/>
    </row>
    <row r="29" spans="1:19" ht="12.75">
      <c r="A29" s="21"/>
      <c r="B29" s="22">
        <v>25</v>
      </c>
      <c r="C29" s="22">
        <v>16</v>
      </c>
      <c r="D29" s="22" t="s">
        <v>52</v>
      </c>
      <c r="E29" s="22"/>
      <c r="F29" s="22">
        <v>0.6</v>
      </c>
      <c r="G29" s="22"/>
      <c r="H29" s="22" t="s">
        <v>53</v>
      </c>
      <c r="I29" s="22">
        <v>60</v>
      </c>
      <c r="J29" s="22" t="s">
        <v>44</v>
      </c>
      <c r="K29" s="22" t="s">
        <v>45</v>
      </c>
      <c r="L29" s="22">
        <v>26</v>
      </c>
      <c r="M29" s="22">
        <v>36</v>
      </c>
      <c r="N29" s="22">
        <v>340</v>
      </c>
      <c r="O29" s="22" t="s">
        <v>35</v>
      </c>
      <c r="P29" s="22" t="s">
        <v>36</v>
      </c>
      <c r="Q29" s="23" t="s">
        <v>38</v>
      </c>
      <c r="R29" s="22">
        <v>20</v>
      </c>
      <c r="S29" s="66"/>
    </row>
    <row r="30" spans="1:19" ht="12.75">
      <c r="A30" s="26"/>
      <c r="B30" s="22">
        <v>32</v>
      </c>
      <c r="C30" s="22">
        <v>24</v>
      </c>
      <c r="D30" s="24">
        <v>7.5</v>
      </c>
      <c r="E30" s="22"/>
      <c r="F30" s="24">
        <v>7.5</v>
      </c>
      <c r="G30" s="22"/>
      <c r="H30" s="22" t="s">
        <v>54</v>
      </c>
      <c r="I30" s="22">
        <v>52</v>
      </c>
      <c r="J30" s="22" t="s">
        <v>55</v>
      </c>
      <c r="K30" s="22" t="s">
        <v>45</v>
      </c>
      <c r="L30" s="22">
        <v>21</v>
      </c>
      <c r="M30" s="22">
        <v>28</v>
      </c>
      <c r="N30" s="22">
        <v>320</v>
      </c>
      <c r="O30" s="22" t="s">
        <v>35</v>
      </c>
      <c r="P30" s="22" t="s">
        <v>36</v>
      </c>
      <c r="Q30" s="23" t="s">
        <v>38</v>
      </c>
      <c r="R30" s="22">
        <v>25</v>
      </c>
      <c r="S30" s="66"/>
    </row>
    <row r="31" spans="1:19" ht="12.75">
      <c r="A31" s="26"/>
      <c r="B31" s="22">
        <v>33</v>
      </c>
      <c r="C31" s="22">
        <v>10</v>
      </c>
      <c r="D31" s="24">
        <v>2.9</v>
      </c>
      <c r="E31" s="22"/>
      <c r="F31" s="24">
        <v>2.9</v>
      </c>
      <c r="G31" s="22"/>
      <c r="H31" s="22" t="s">
        <v>56</v>
      </c>
      <c r="I31" s="22">
        <v>64</v>
      </c>
      <c r="J31" s="22">
        <v>0.7</v>
      </c>
      <c r="K31" s="22" t="s">
        <v>45</v>
      </c>
      <c r="L31" s="22">
        <v>25</v>
      </c>
      <c r="M31" s="22">
        <v>40</v>
      </c>
      <c r="N31" s="22">
        <v>340</v>
      </c>
      <c r="O31" s="22" t="s">
        <v>35</v>
      </c>
      <c r="P31" s="22" t="s">
        <v>36</v>
      </c>
      <c r="Q31" s="23" t="s">
        <v>38</v>
      </c>
      <c r="R31" s="22">
        <v>15</v>
      </c>
      <c r="S31" s="66"/>
    </row>
    <row r="32" spans="1:19" ht="12.75">
      <c r="A32" s="26"/>
      <c r="B32" s="22">
        <v>34</v>
      </c>
      <c r="C32" s="22">
        <v>7</v>
      </c>
      <c r="D32" s="24">
        <v>4.5</v>
      </c>
      <c r="E32" s="22"/>
      <c r="F32" s="24">
        <v>4.5</v>
      </c>
      <c r="G32" s="22"/>
      <c r="H32" s="22" t="s">
        <v>57</v>
      </c>
      <c r="I32" s="22">
        <v>65</v>
      </c>
      <c r="J32" s="22">
        <v>0.7</v>
      </c>
      <c r="K32" s="22">
        <v>1</v>
      </c>
      <c r="L32" s="22">
        <v>23</v>
      </c>
      <c r="M32" s="22">
        <v>32</v>
      </c>
      <c r="N32" s="22">
        <v>330</v>
      </c>
      <c r="O32" s="22" t="s">
        <v>35</v>
      </c>
      <c r="P32" s="22" t="s">
        <v>36</v>
      </c>
      <c r="Q32" s="23" t="s">
        <v>38</v>
      </c>
      <c r="R32" s="22">
        <v>25</v>
      </c>
      <c r="S32" s="66"/>
    </row>
    <row r="33" spans="1:19" ht="12.75">
      <c r="A33" s="26"/>
      <c r="B33" s="22">
        <v>34</v>
      </c>
      <c r="C33" s="22">
        <v>17</v>
      </c>
      <c r="D33" s="22">
        <v>22.2</v>
      </c>
      <c r="E33" s="22"/>
      <c r="F33" s="22">
        <v>22.2</v>
      </c>
      <c r="G33" s="22"/>
      <c r="H33" s="22" t="s">
        <v>58</v>
      </c>
      <c r="I33" s="22">
        <v>59</v>
      </c>
      <c r="J33" s="22">
        <v>0.7</v>
      </c>
      <c r="K33" s="22" t="s">
        <v>59</v>
      </c>
      <c r="L33" s="22">
        <v>24</v>
      </c>
      <c r="M33" s="22">
        <v>30</v>
      </c>
      <c r="N33" s="22">
        <v>330</v>
      </c>
      <c r="O33" s="22" t="s">
        <v>35</v>
      </c>
      <c r="P33" s="22" t="s">
        <v>36</v>
      </c>
      <c r="Q33" s="23" t="s">
        <v>38</v>
      </c>
      <c r="R33" s="22">
        <v>5</v>
      </c>
      <c r="S33" s="66"/>
    </row>
    <row r="34" spans="1:19" ht="12.75">
      <c r="A34" s="26"/>
      <c r="B34" s="22">
        <v>38</v>
      </c>
      <c r="C34" s="22">
        <v>4</v>
      </c>
      <c r="D34" s="22" t="s">
        <v>60</v>
      </c>
      <c r="E34" s="22"/>
      <c r="F34" s="22">
        <v>19</v>
      </c>
      <c r="G34" s="22"/>
      <c r="H34" s="22" t="s">
        <v>61</v>
      </c>
      <c r="I34" s="22">
        <v>50</v>
      </c>
      <c r="J34" s="22" t="s">
        <v>62</v>
      </c>
      <c r="K34" s="22" t="s">
        <v>45</v>
      </c>
      <c r="L34" s="22">
        <v>23</v>
      </c>
      <c r="M34" s="22">
        <v>28</v>
      </c>
      <c r="N34" s="22">
        <v>390</v>
      </c>
      <c r="O34" s="22" t="s">
        <v>35</v>
      </c>
      <c r="P34" s="22" t="s">
        <v>36</v>
      </c>
      <c r="Q34" s="23" t="s">
        <v>38</v>
      </c>
      <c r="R34" s="22">
        <v>5</v>
      </c>
      <c r="S34" s="66"/>
    </row>
    <row r="35" spans="1:19" ht="12.75">
      <c r="A35" s="26"/>
      <c r="B35" s="22">
        <v>39</v>
      </c>
      <c r="C35" s="22">
        <v>5</v>
      </c>
      <c r="D35" s="24">
        <v>9.8</v>
      </c>
      <c r="E35" s="22"/>
      <c r="F35" s="27">
        <v>9.8</v>
      </c>
      <c r="G35" s="22"/>
      <c r="H35" s="22" t="s">
        <v>63</v>
      </c>
      <c r="I35" s="22">
        <v>55</v>
      </c>
      <c r="J35" s="22" t="s">
        <v>44</v>
      </c>
      <c r="K35" s="22" t="s">
        <v>45</v>
      </c>
      <c r="L35" s="22">
        <v>22</v>
      </c>
      <c r="M35" s="22">
        <v>28</v>
      </c>
      <c r="N35" s="22">
        <v>275</v>
      </c>
      <c r="O35" s="22" t="s">
        <v>35</v>
      </c>
      <c r="P35" s="22" t="s">
        <v>36</v>
      </c>
      <c r="Q35" s="23" t="s">
        <v>38</v>
      </c>
      <c r="R35" s="22">
        <v>10</v>
      </c>
      <c r="S35" s="66"/>
    </row>
    <row r="36" spans="1:19" ht="12.75">
      <c r="A36" s="26"/>
      <c r="B36" s="22">
        <v>39</v>
      </c>
      <c r="C36" s="22">
        <v>20</v>
      </c>
      <c r="D36" s="24">
        <v>3.9</v>
      </c>
      <c r="E36" s="22"/>
      <c r="F36" s="22">
        <v>3.9</v>
      </c>
      <c r="G36" s="22"/>
      <c r="H36" s="22" t="s">
        <v>54</v>
      </c>
      <c r="I36" s="22">
        <v>56</v>
      </c>
      <c r="J36" s="22" t="s">
        <v>64</v>
      </c>
      <c r="K36" s="22" t="s">
        <v>45</v>
      </c>
      <c r="L36" s="22">
        <v>22</v>
      </c>
      <c r="M36" s="22">
        <v>32</v>
      </c>
      <c r="N36" s="22">
        <v>310</v>
      </c>
      <c r="O36" s="22" t="s">
        <v>35</v>
      </c>
      <c r="P36" s="22" t="s">
        <v>36</v>
      </c>
      <c r="Q36" s="23" t="s">
        <v>38</v>
      </c>
      <c r="R36" s="22">
        <v>20</v>
      </c>
      <c r="S36" s="66"/>
    </row>
    <row r="37" spans="1:19" ht="12.75">
      <c r="A37" s="28"/>
      <c r="B37" s="22">
        <v>42</v>
      </c>
      <c r="C37" s="22">
        <v>19</v>
      </c>
      <c r="D37" s="22">
        <v>8.9</v>
      </c>
      <c r="E37" s="22"/>
      <c r="F37" s="22">
        <v>8.9</v>
      </c>
      <c r="G37" s="22"/>
      <c r="H37" s="22" t="s">
        <v>65</v>
      </c>
      <c r="I37" s="22">
        <v>70</v>
      </c>
      <c r="J37" s="22">
        <v>0.6</v>
      </c>
      <c r="K37" s="22">
        <v>1</v>
      </c>
      <c r="L37" s="22">
        <v>24</v>
      </c>
      <c r="M37" s="22">
        <v>36</v>
      </c>
      <c r="N37" s="22">
        <v>230</v>
      </c>
      <c r="O37" s="22" t="s">
        <v>35</v>
      </c>
      <c r="P37" s="22" t="s">
        <v>36</v>
      </c>
      <c r="Q37" s="23" t="s">
        <v>38</v>
      </c>
      <c r="R37" s="22">
        <v>15</v>
      </c>
      <c r="S37" s="66"/>
    </row>
    <row r="38" spans="1:19" ht="12.75">
      <c r="A38" s="28"/>
      <c r="B38" s="22">
        <v>45</v>
      </c>
      <c r="C38" s="22">
        <v>2</v>
      </c>
      <c r="D38" s="24">
        <v>3.2</v>
      </c>
      <c r="E38" s="22"/>
      <c r="F38" s="24">
        <v>3.2</v>
      </c>
      <c r="G38" s="22"/>
      <c r="H38" s="22" t="s">
        <v>66</v>
      </c>
      <c r="I38" s="22">
        <v>55</v>
      </c>
      <c r="J38" s="22" t="s">
        <v>67</v>
      </c>
      <c r="K38" s="22">
        <v>1</v>
      </c>
      <c r="L38" s="22">
        <v>19</v>
      </c>
      <c r="M38" s="22">
        <v>26</v>
      </c>
      <c r="N38" s="22">
        <v>240</v>
      </c>
      <c r="O38" s="22" t="s">
        <v>35</v>
      </c>
      <c r="P38" s="22" t="s">
        <v>36</v>
      </c>
      <c r="Q38" s="23" t="s">
        <v>68</v>
      </c>
      <c r="R38" s="22">
        <v>20</v>
      </c>
      <c r="S38" s="66"/>
    </row>
    <row r="39" spans="1:19" ht="12.75">
      <c r="A39" s="26"/>
      <c r="B39" s="22">
        <v>46</v>
      </c>
      <c r="C39" s="22">
        <v>9</v>
      </c>
      <c r="D39" s="24">
        <v>3.1</v>
      </c>
      <c r="E39" s="22"/>
      <c r="F39" s="24">
        <v>3.1</v>
      </c>
      <c r="G39" s="22"/>
      <c r="H39" s="22" t="s">
        <v>69</v>
      </c>
      <c r="I39" s="22">
        <v>50</v>
      </c>
      <c r="J39" s="22" t="s">
        <v>40</v>
      </c>
      <c r="K39" s="22">
        <v>1</v>
      </c>
      <c r="L39" s="22">
        <v>20</v>
      </c>
      <c r="M39" s="22">
        <v>26</v>
      </c>
      <c r="N39" s="22">
        <v>260</v>
      </c>
      <c r="O39" s="22" t="s">
        <v>35</v>
      </c>
      <c r="P39" s="22" t="s">
        <v>36</v>
      </c>
      <c r="Q39" s="23" t="s">
        <v>38</v>
      </c>
      <c r="R39" s="22">
        <v>10</v>
      </c>
      <c r="S39" s="66"/>
    </row>
    <row r="40" spans="1:19" ht="12.75">
      <c r="A40" s="26"/>
      <c r="B40" s="22">
        <v>51</v>
      </c>
      <c r="C40" s="22">
        <v>5</v>
      </c>
      <c r="D40" s="24" t="s">
        <v>70</v>
      </c>
      <c r="E40" s="22"/>
      <c r="F40" s="24">
        <v>3</v>
      </c>
      <c r="G40" s="22"/>
      <c r="H40" s="22" t="s">
        <v>71</v>
      </c>
      <c r="I40" s="22">
        <v>60</v>
      </c>
      <c r="J40" s="22" t="s">
        <v>40</v>
      </c>
      <c r="K40" s="22" t="s">
        <v>45</v>
      </c>
      <c r="L40" s="22">
        <v>26</v>
      </c>
      <c r="M40" s="22">
        <v>32</v>
      </c>
      <c r="N40" s="22">
        <v>310</v>
      </c>
      <c r="O40" s="22" t="s">
        <v>35</v>
      </c>
      <c r="P40" s="22" t="s">
        <v>36</v>
      </c>
      <c r="Q40" s="23" t="s">
        <v>38</v>
      </c>
      <c r="R40" s="22">
        <v>15</v>
      </c>
      <c r="S40" s="66"/>
    </row>
    <row r="41" spans="1:19" ht="12.75">
      <c r="A41" s="26"/>
      <c r="B41" s="22">
        <v>51</v>
      </c>
      <c r="C41" s="22">
        <v>16</v>
      </c>
      <c r="D41" s="24">
        <v>1.6</v>
      </c>
      <c r="E41" s="22"/>
      <c r="F41" s="24">
        <v>1.6</v>
      </c>
      <c r="G41" s="22"/>
      <c r="H41" s="22" t="s">
        <v>58</v>
      </c>
      <c r="I41" s="22">
        <v>58</v>
      </c>
      <c r="J41" s="22" t="s">
        <v>62</v>
      </c>
      <c r="K41" s="22" t="s">
        <v>45</v>
      </c>
      <c r="L41" s="22">
        <v>25</v>
      </c>
      <c r="M41" s="22">
        <v>36</v>
      </c>
      <c r="N41" s="22">
        <v>380</v>
      </c>
      <c r="O41" s="22" t="s">
        <v>51</v>
      </c>
      <c r="P41" s="22" t="s">
        <v>36</v>
      </c>
      <c r="Q41" s="23" t="s">
        <v>38</v>
      </c>
      <c r="R41" s="22">
        <v>10</v>
      </c>
      <c r="S41" s="66"/>
    </row>
    <row r="42" spans="1:19" ht="12.75">
      <c r="A42" s="26"/>
      <c r="B42" s="22">
        <v>51</v>
      </c>
      <c r="C42" s="22">
        <v>3</v>
      </c>
      <c r="D42" s="22">
        <v>1.7</v>
      </c>
      <c r="E42" s="22"/>
      <c r="F42" s="22">
        <v>1.7</v>
      </c>
      <c r="G42" s="22"/>
      <c r="H42" s="22" t="s">
        <v>72</v>
      </c>
      <c r="I42" s="22">
        <v>58</v>
      </c>
      <c r="J42" s="22">
        <v>0.7</v>
      </c>
      <c r="K42" s="22" t="s">
        <v>59</v>
      </c>
      <c r="L42" s="22">
        <v>24</v>
      </c>
      <c r="M42" s="22">
        <v>32</v>
      </c>
      <c r="N42" s="22">
        <v>320</v>
      </c>
      <c r="O42" s="22" t="s">
        <v>35</v>
      </c>
      <c r="P42" s="22" t="s">
        <v>36</v>
      </c>
      <c r="Q42" s="23" t="s">
        <v>38</v>
      </c>
      <c r="R42" s="22">
        <v>15</v>
      </c>
      <c r="S42" s="66"/>
    </row>
    <row r="43" spans="1:19" ht="12.75">
      <c r="A43" s="26"/>
      <c r="B43" s="22">
        <v>52</v>
      </c>
      <c r="C43" s="22">
        <v>21</v>
      </c>
      <c r="D43" s="24">
        <v>3.6</v>
      </c>
      <c r="E43" s="22"/>
      <c r="F43" s="24">
        <v>3.6</v>
      </c>
      <c r="G43" s="22"/>
      <c r="H43" s="22" t="s">
        <v>73</v>
      </c>
      <c r="I43" s="22">
        <v>47</v>
      </c>
      <c r="J43" s="22" t="s">
        <v>64</v>
      </c>
      <c r="K43" s="22" t="s">
        <v>45</v>
      </c>
      <c r="L43" s="22">
        <v>20</v>
      </c>
      <c r="M43" s="22">
        <v>26</v>
      </c>
      <c r="N43" s="22">
        <v>230</v>
      </c>
      <c r="O43" s="22" t="s">
        <v>35</v>
      </c>
      <c r="P43" s="22" t="s">
        <v>36</v>
      </c>
      <c r="Q43" s="23" t="s">
        <v>38</v>
      </c>
      <c r="R43" s="22">
        <v>20</v>
      </c>
      <c r="S43" s="66"/>
    </row>
    <row r="44" spans="1:19" ht="12.75">
      <c r="A44" s="26"/>
      <c r="B44" s="22">
        <v>52</v>
      </c>
      <c r="C44" s="22">
        <v>23</v>
      </c>
      <c r="D44" s="24">
        <v>3.6</v>
      </c>
      <c r="E44" s="22"/>
      <c r="F44" s="24">
        <v>3.6</v>
      </c>
      <c r="G44" s="22"/>
      <c r="H44" s="22" t="s">
        <v>74</v>
      </c>
      <c r="I44" s="22">
        <v>65</v>
      </c>
      <c r="J44" s="22" t="s">
        <v>40</v>
      </c>
      <c r="K44" s="22" t="s">
        <v>45</v>
      </c>
      <c r="L44" s="22">
        <v>25</v>
      </c>
      <c r="M44" s="22">
        <v>32</v>
      </c>
      <c r="N44" s="22">
        <v>340</v>
      </c>
      <c r="O44" s="22" t="s">
        <v>35</v>
      </c>
      <c r="P44" s="22" t="s">
        <v>36</v>
      </c>
      <c r="Q44" s="23" t="s">
        <v>75</v>
      </c>
      <c r="R44" s="22">
        <v>25</v>
      </c>
      <c r="S44" s="66"/>
    </row>
    <row r="45" spans="1:19" ht="12.75">
      <c r="A45" s="26"/>
      <c r="B45" s="22">
        <v>52</v>
      </c>
      <c r="C45" s="22">
        <v>24</v>
      </c>
      <c r="D45" s="24">
        <v>1.2</v>
      </c>
      <c r="E45" s="22"/>
      <c r="F45" s="24">
        <v>1.2</v>
      </c>
      <c r="G45" s="22"/>
      <c r="H45" s="22" t="s">
        <v>76</v>
      </c>
      <c r="I45" s="22">
        <v>65</v>
      </c>
      <c r="J45" s="22" t="s">
        <v>64</v>
      </c>
      <c r="K45" s="22" t="s">
        <v>45</v>
      </c>
      <c r="L45" s="22">
        <v>25</v>
      </c>
      <c r="M45" s="22">
        <v>32</v>
      </c>
      <c r="N45" s="22">
        <v>290</v>
      </c>
      <c r="O45" s="22" t="s">
        <v>35</v>
      </c>
      <c r="P45" s="22" t="s">
        <v>36</v>
      </c>
      <c r="Q45" s="23" t="s">
        <v>38</v>
      </c>
      <c r="R45" s="22">
        <v>15</v>
      </c>
      <c r="S45" s="66"/>
    </row>
    <row r="46" spans="1:19" ht="12.75">
      <c r="A46" s="26"/>
      <c r="B46" s="22">
        <v>54</v>
      </c>
      <c r="C46" s="22">
        <v>3</v>
      </c>
      <c r="D46" s="24">
        <v>2.4</v>
      </c>
      <c r="E46" s="22"/>
      <c r="F46" s="24">
        <v>2.4</v>
      </c>
      <c r="G46" s="22"/>
      <c r="H46" s="22" t="s">
        <v>77</v>
      </c>
      <c r="I46" s="22">
        <v>56</v>
      </c>
      <c r="J46" s="22" t="s">
        <v>78</v>
      </c>
      <c r="K46" s="22" t="s">
        <v>45</v>
      </c>
      <c r="L46" s="22">
        <v>24</v>
      </c>
      <c r="M46" s="22">
        <v>28</v>
      </c>
      <c r="N46" s="22">
        <v>240</v>
      </c>
      <c r="O46" s="22" t="s">
        <v>51</v>
      </c>
      <c r="P46" s="22" t="s">
        <v>36</v>
      </c>
      <c r="Q46" s="23" t="s">
        <v>79</v>
      </c>
      <c r="R46" s="22">
        <v>20</v>
      </c>
      <c r="S46" s="66"/>
    </row>
    <row r="47" spans="1:19" ht="12.75">
      <c r="A47" s="26"/>
      <c r="B47" s="22">
        <v>54</v>
      </c>
      <c r="C47" s="22">
        <v>10</v>
      </c>
      <c r="D47" s="24">
        <v>5.2</v>
      </c>
      <c r="E47" s="22"/>
      <c r="F47" s="24">
        <v>5.2</v>
      </c>
      <c r="G47" s="22"/>
      <c r="H47" s="22" t="s">
        <v>80</v>
      </c>
      <c r="I47" s="22">
        <v>65</v>
      </c>
      <c r="J47" s="22" t="s">
        <v>44</v>
      </c>
      <c r="K47" s="22">
        <v>1</v>
      </c>
      <c r="L47" s="22">
        <v>24</v>
      </c>
      <c r="M47" s="22">
        <v>30</v>
      </c>
      <c r="N47" s="22">
        <v>300</v>
      </c>
      <c r="O47" s="22" t="s">
        <v>51</v>
      </c>
      <c r="P47" s="22" t="s">
        <v>36</v>
      </c>
      <c r="Q47" s="23" t="s">
        <v>81</v>
      </c>
      <c r="R47" s="22">
        <v>20</v>
      </c>
      <c r="S47" s="66"/>
    </row>
    <row r="48" spans="1:19" ht="12.75">
      <c r="A48" s="26"/>
      <c r="B48" s="22">
        <v>54</v>
      </c>
      <c r="C48" s="22">
        <v>21</v>
      </c>
      <c r="D48" s="24">
        <v>1.2</v>
      </c>
      <c r="E48" s="22"/>
      <c r="F48" s="24">
        <v>1.2</v>
      </c>
      <c r="G48" s="22"/>
      <c r="H48" s="22" t="s">
        <v>82</v>
      </c>
      <c r="I48" s="22">
        <v>50</v>
      </c>
      <c r="J48" s="22">
        <v>0.7</v>
      </c>
      <c r="K48" s="22" t="s">
        <v>45</v>
      </c>
      <c r="L48" s="22">
        <v>22</v>
      </c>
      <c r="M48" s="22">
        <v>28</v>
      </c>
      <c r="N48" s="22">
        <v>280</v>
      </c>
      <c r="O48" s="22" t="s">
        <v>35</v>
      </c>
      <c r="P48" s="22" t="s">
        <v>36</v>
      </c>
      <c r="Q48" s="23" t="s">
        <v>38</v>
      </c>
      <c r="R48" s="22">
        <v>20</v>
      </c>
      <c r="S48" s="66"/>
    </row>
    <row r="49" spans="1:19" ht="12.75">
      <c r="A49" s="26"/>
      <c r="B49" s="22">
        <v>54</v>
      </c>
      <c r="C49" s="22">
        <v>22</v>
      </c>
      <c r="D49" s="24">
        <v>1.5</v>
      </c>
      <c r="E49" s="22"/>
      <c r="F49" s="24">
        <v>1.5</v>
      </c>
      <c r="G49" s="22"/>
      <c r="H49" s="22" t="s">
        <v>54</v>
      </c>
      <c r="I49" s="22">
        <v>60</v>
      </c>
      <c r="J49" s="22">
        <v>0.7</v>
      </c>
      <c r="K49" s="22">
        <v>1</v>
      </c>
      <c r="L49" s="22">
        <v>22</v>
      </c>
      <c r="M49" s="22">
        <v>28</v>
      </c>
      <c r="N49" s="22">
        <v>280</v>
      </c>
      <c r="O49" s="22" t="s">
        <v>35</v>
      </c>
      <c r="P49" s="22" t="s">
        <v>36</v>
      </c>
      <c r="Q49" s="23" t="s">
        <v>38</v>
      </c>
      <c r="R49" s="22">
        <v>15</v>
      </c>
      <c r="S49" s="66"/>
    </row>
    <row r="50" spans="1:19" ht="12.75">
      <c r="A50" s="26"/>
      <c r="B50" s="22">
        <v>55</v>
      </c>
      <c r="C50" s="22">
        <v>25</v>
      </c>
      <c r="D50" s="24">
        <v>3.6</v>
      </c>
      <c r="E50" s="22"/>
      <c r="F50" s="22">
        <v>3.6</v>
      </c>
      <c r="G50" s="22"/>
      <c r="H50" s="22" t="s">
        <v>72</v>
      </c>
      <c r="I50" s="22">
        <v>48</v>
      </c>
      <c r="J50" s="22" t="s">
        <v>62</v>
      </c>
      <c r="K50" s="22">
        <v>1</v>
      </c>
      <c r="L50" s="22">
        <v>19</v>
      </c>
      <c r="M50" s="22">
        <v>24</v>
      </c>
      <c r="N50" s="22">
        <v>260</v>
      </c>
      <c r="O50" s="22" t="s">
        <v>35</v>
      </c>
      <c r="P50" s="22" t="s">
        <v>36</v>
      </c>
      <c r="Q50" s="23" t="s">
        <v>38</v>
      </c>
      <c r="R50" s="22">
        <v>25</v>
      </c>
      <c r="S50" s="66"/>
    </row>
    <row r="51" spans="1:19" ht="12.75">
      <c r="A51" s="26"/>
      <c r="B51" s="22">
        <v>56</v>
      </c>
      <c r="C51" s="22">
        <v>11</v>
      </c>
      <c r="D51" s="22">
        <v>3.6</v>
      </c>
      <c r="E51" s="22"/>
      <c r="F51" s="22">
        <v>3.6</v>
      </c>
      <c r="G51" s="22"/>
      <c r="H51" s="22" t="s">
        <v>83</v>
      </c>
      <c r="I51" s="22">
        <v>49</v>
      </c>
      <c r="J51" s="22">
        <v>0.65</v>
      </c>
      <c r="K51" s="22" t="s">
        <v>59</v>
      </c>
      <c r="L51" s="22">
        <v>23</v>
      </c>
      <c r="M51" s="22">
        <v>28</v>
      </c>
      <c r="N51" s="22">
        <v>310</v>
      </c>
      <c r="O51" s="22" t="s">
        <v>35</v>
      </c>
      <c r="P51" s="22" t="s">
        <v>36</v>
      </c>
      <c r="Q51" s="23" t="s">
        <v>38</v>
      </c>
      <c r="R51" s="22">
        <v>20</v>
      </c>
      <c r="S51" s="66"/>
    </row>
    <row r="52" spans="1:19" ht="12.75">
      <c r="A52" s="26"/>
      <c r="B52" s="22">
        <v>57</v>
      </c>
      <c r="C52" s="22">
        <v>4</v>
      </c>
      <c r="D52" s="22">
        <v>3.9</v>
      </c>
      <c r="E52" s="22"/>
      <c r="F52" s="22">
        <v>3.9</v>
      </c>
      <c r="G52" s="22"/>
      <c r="H52" s="22" t="s">
        <v>84</v>
      </c>
      <c r="I52" s="22">
        <v>43</v>
      </c>
      <c r="J52" s="22">
        <v>0.65</v>
      </c>
      <c r="K52" s="22" t="s">
        <v>59</v>
      </c>
      <c r="L52" s="22">
        <v>19</v>
      </c>
      <c r="M52" s="22">
        <v>28</v>
      </c>
      <c r="N52" s="22">
        <v>190</v>
      </c>
      <c r="O52" s="22" t="s">
        <v>51</v>
      </c>
      <c r="P52" s="22" t="s">
        <v>36</v>
      </c>
      <c r="Q52" s="23" t="s">
        <v>38</v>
      </c>
      <c r="R52" s="22">
        <v>15</v>
      </c>
      <c r="S52" s="66"/>
    </row>
    <row r="53" spans="1:19" ht="12.75">
      <c r="A53" s="26"/>
      <c r="B53" s="22">
        <v>58</v>
      </c>
      <c r="C53" s="22">
        <v>15</v>
      </c>
      <c r="D53" s="22">
        <v>8.4</v>
      </c>
      <c r="E53" s="22"/>
      <c r="F53" s="22">
        <v>8.4</v>
      </c>
      <c r="G53" s="22"/>
      <c r="H53" s="22" t="s">
        <v>85</v>
      </c>
      <c r="I53" s="22">
        <v>81</v>
      </c>
      <c r="J53" s="22">
        <v>0.5</v>
      </c>
      <c r="K53" s="22">
        <v>1</v>
      </c>
      <c r="L53" s="22">
        <v>26</v>
      </c>
      <c r="M53" s="22">
        <v>36</v>
      </c>
      <c r="N53" s="22">
        <v>270</v>
      </c>
      <c r="O53" s="22" t="s">
        <v>35</v>
      </c>
      <c r="P53" s="22" t="s">
        <v>36</v>
      </c>
      <c r="Q53" s="23" t="s">
        <v>38</v>
      </c>
      <c r="R53" s="22">
        <v>10</v>
      </c>
      <c r="S53" s="66"/>
    </row>
    <row r="54" spans="1:19" ht="12.75">
      <c r="A54" s="26"/>
      <c r="B54" s="22">
        <v>58</v>
      </c>
      <c r="C54" s="22">
        <v>31</v>
      </c>
      <c r="D54" s="29" t="s">
        <v>86</v>
      </c>
      <c r="E54" s="22"/>
      <c r="F54" s="22">
        <v>0.5</v>
      </c>
      <c r="G54" s="22"/>
      <c r="H54" s="22" t="s">
        <v>53</v>
      </c>
      <c r="I54" s="22">
        <v>75</v>
      </c>
      <c r="J54" s="22" t="s">
        <v>44</v>
      </c>
      <c r="K54" s="22">
        <v>1</v>
      </c>
      <c r="L54" s="22">
        <v>26</v>
      </c>
      <c r="M54" s="22">
        <v>36</v>
      </c>
      <c r="N54" s="22">
        <v>340</v>
      </c>
      <c r="O54" s="22" t="s">
        <v>35</v>
      </c>
      <c r="P54" s="22" t="s">
        <v>36</v>
      </c>
      <c r="Q54" s="23" t="s">
        <v>87</v>
      </c>
      <c r="R54" s="22">
        <v>25</v>
      </c>
      <c r="S54" s="66"/>
    </row>
    <row r="55" spans="1:19" ht="12.75">
      <c r="A55" s="26"/>
      <c r="B55" s="22">
        <v>60</v>
      </c>
      <c r="C55" s="22">
        <v>28</v>
      </c>
      <c r="D55" s="24">
        <v>0.5</v>
      </c>
      <c r="E55" s="22"/>
      <c r="F55" s="24">
        <v>0.5</v>
      </c>
      <c r="G55" s="22"/>
      <c r="H55" s="22" t="s">
        <v>88</v>
      </c>
      <c r="I55" s="22">
        <v>50</v>
      </c>
      <c r="J55" s="22">
        <v>0.7</v>
      </c>
      <c r="K55" s="22" t="s">
        <v>89</v>
      </c>
      <c r="L55" s="22">
        <v>24</v>
      </c>
      <c r="M55" s="22">
        <v>28</v>
      </c>
      <c r="N55" s="22">
        <v>430</v>
      </c>
      <c r="O55" s="22" t="s">
        <v>35</v>
      </c>
      <c r="P55" s="22" t="s">
        <v>36</v>
      </c>
      <c r="Q55" s="23" t="s">
        <v>90</v>
      </c>
      <c r="R55" s="22">
        <v>10</v>
      </c>
      <c r="S55" s="66"/>
    </row>
    <row r="56" spans="1:19" ht="12.75">
      <c r="A56" s="26"/>
      <c r="B56" s="22">
        <v>64</v>
      </c>
      <c r="C56" s="22">
        <v>15</v>
      </c>
      <c r="D56" s="24">
        <v>1</v>
      </c>
      <c r="E56" s="22"/>
      <c r="F56" s="24">
        <v>1</v>
      </c>
      <c r="G56" s="22"/>
      <c r="H56" s="22" t="s">
        <v>91</v>
      </c>
      <c r="I56" s="22">
        <v>65</v>
      </c>
      <c r="J56" s="22">
        <v>0.65</v>
      </c>
      <c r="K56" s="22" t="s">
        <v>45</v>
      </c>
      <c r="L56" s="22">
        <v>27</v>
      </c>
      <c r="M56" s="22">
        <v>40</v>
      </c>
      <c r="N56" s="22">
        <v>370</v>
      </c>
      <c r="O56" s="22" t="s">
        <v>35</v>
      </c>
      <c r="P56" s="22" t="s">
        <v>36</v>
      </c>
      <c r="Q56" s="23" t="s">
        <v>38</v>
      </c>
      <c r="R56" s="22">
        <v>10</v>
      </c>
      <c r="S56" s="66"/>
    </row>
    <row r="57" spans="1:19" ht="12.75">
      <c r="A57" s="26"/>
      <c r="B57" s="22">
        <v>64</v>
      </c>
      <c r="C57" s="22">
        <v>23</v>
      </c>
      <c r="D57" s="22">
        <v>5.4</v>
      </c>
      <c r="E57" s="22"/>
      <c r="F57" s="22">
        <v>5.4</v>
      </c>
      <c r="G57" s="22"/>
      <c r="H57" s="22" t="s">
        <v>92</v>
      </c>
      <c r="I57" s="22">
        <v>58</v>
      </c>
      <c r="J57" s="22">
        <v>0.6</v>
      </c>
      <c r="K57" s="22" t="s">
        <v>59</v>
      </c>
      <c r="L57" s="22">
        <v>25</v>
      </c>
      <c r="M57" s="22">
        <v>28</v>
      </c>
      <c r="N57" s="22">
        <v>280</v>
      </c>
      <c r="O57" s="22" t="s">
        <v>35</v>
      </c>
      <c r="P57" s="22" t="s">
        <v>36</v>
      </c>
      <c r="Q57" s="23" t="s">
        <v>38</v>
      </c>
      <c r="R57" s="22">
        <v>25</v>
      </c>
      <c r="S57" s="66"/>
    </row>
    <row r="58" spans="1:19" ht="12.75">
      <c r="A58" s="26"/>
      <c r="B58" s="22">
        <v>66</v>
      </c>
      <c r="C58" s="22">
        <v>9</v>
      </c>
      <c r="D58" s="22">
        <v>3.1</v>
      </c>
      <c r="E58" s="22"/>
      <c r="F58" s="22">
        <v>3.1</v>
      </c>
      <c r="G58" s="22"/>
      <c r="H58" s="22" t="s">
        <v>93</v>
      </c>
      <c r="I58" s="22">
        <v>37</v>
      </c>
      <c r="J58" s="22">
        <v>0.85</v>
      </c>
      <c r="K58" s="22">
        <v>1</v>
      </c>
      <c r="L58" s="22">
        <v>15</v>
      </c>
      <c r="M58" s="22">
        <v>18</v>
      </c>
      <c r="N58" s="22">
        <v>170</v>
      </c>
      <c r="O58" s="22" t="s">
        <v>35</v>
      </c>
      <c r="P58" s="22" t="s">
        <v>36</v>
      </c>
      <c r="Q58" s="23" t="s">
        <v>38</v>
      </c>
      <c r="R58" s="22">
        <v>25</v>
      </c>
      <c r="S58" s="66"/>
    </row>
    <row r="59" spans="1:19" ht="12.75">
      <c r="A59" s="26"/>
      <c r="B59" s="22">
        <v>66</v>
      </c>
      <c r="C59" s="22">
        <v>12</v>
      </c>
      <c r="D59" s="24">
        <v>2.2</v>
      </c>
      <c r="E59" s="22"/>
      <c r="F59" s="24">
        <v>2.2</v>
      </c>
      <c r="G59" s="22"/>
      <c r="H59" s="22" t="s">
        <v>94</v>
      </c>
      <c r="I59" s="22">
        <v>70</v>
      </c>
      <c r="J59" s="22" t="s">
        <v>95</v>
      </c>
      <c r="K59" s="22">
        <v>2</v>
      </c>
      <c r="L59" s="22">
        <v>21</v>
      </c>
      <c r="M59" s="22">
        <v>32</v>
      </c>
      <c r="N59" s="22">
        <v>210</v>
      </c>
      <c r="O59" s="22" t="s">
        <v>35</v>
      </c>
      <c r="P59" s="22" t="s">
        <v>36</v>
      </c>
      <c r="Q59" s="23" t="s">
        <v>38</v>
      </c>
      <c r="R59" s="22">
        <v>20</v>
      </c>
      <c r="S59" s="66"/>
    </row>
    <row r="60" spans="1:19" ht="12.75">
      <c r="A60" s="26"/>
      <c r="B60" s="22">
        <v>67</v>
      </c>
      <c r="C60" s="22">
        <v>16</v>
      </c>
      <c r="D60" s="24">
        <v>4.3</v>
      </c>
      <c r="E60" s="22"/>
      <c r="F60" s="24">
        <v>4.3</v>
      </c>
      <c r="G60" s="24"/>
      <c r="H60" s="22" t="s">
        <v>48</v>
      </c>
      <c r="I60" s="22">
        <v>75</v>
      </c>
      <c r="J60" s="22" t="s">
        <v>40</v>
      </c>
      <c r="K60" s="22" t="s">
        <v>45</v>
      </c>
      <c r="L60" s="22">
        <v>28</v>
      </c>
      <c r="M60" s="22">
        <v>36</v>
      </c>
      <c r="N60" s="22">
        <v>430</v>
      </c>
      <c r="O60" s="22" t="s">
        <v>35</v>
      </c>
      <c r="P60" s="22" t="s">
        <v>36</v>
      </c>
      <c r="Q60" s="23" t="s">
        <v>38</v>
      </c>
      <c r="R60" s="22">
        <v>15</v>
      </c>
      <c r="S60" s="66"/>
    </row>
    <row r="61" spans="1:19" ht="12.75">
      <c r="A61" s="26"/>
      <c r="B61" s="22">
        <v>67</v>
      </c>
      <c r="C61" s="22">
        <v>34</v>
      </c>
      <c r="D61" s="24">
        <v>0.5</v>
      </c>
      <c r="E61" s="22"/>
      <c r="F61" s="24">
        <v>0.5</v>
      </c>
      <c r="G61" s="24"/>
      <c r="H61" s="22" t="s">
        <v>96</v>
      </c>
      <c r="I61" s="22">
        <v>70</v>
      </c>
      <c r="J61" s="22">
        <v>0.65</v>
      </c>
      <c r="K61" s="22" t="s">
        <v>45</v>
      </c>
      <c r="L61" s="22">
        <v>28</v>
      </c>
      <c r="M61" s="22">
        <v>32</v>
      </c>
      <c r="N61" s="22">
        <v>400</v>
      </c>
      <c r="O61" s="22" t="s">
        <v>35</v>
      </c>
      <c r="P61" s="22" t="s">
        <v>36</v>
      </c>
      <c r="Q61" s="23" t="s">
        <v>38</v>
      </c>
      <c r="R61" s="22">
        <v>10</v>
      </c>
      <c r="S61" s="66"/>
    </row>
    <row r="62" spans="1:19" ht="12.75">
      <c r="A62" s="26"/>
      <c r="B62" s="22">
        <v>69</v>
      </c>
      <c r="C62" s="22">
        <v>9</v>
      </c>
      <c r="D62" s="24">
        <v>6.9</v>
      </c>
      <c r="E62" s="22"/>
      <c r="F62" s="24">
        <v>6.9</v>
      </c>
      <c r="G62" s="22"/>
      <c r="H62" s="22" t="s">
        <v>97</v>
      </c>
      <c r="I62" s="22">
        <v>57</v>
      </c>
      <c r="J62" s="22" t="s">
        <v>67</v>
      </c>
      <c r="K62" s="22" t="s">
        <v>45</v>
      </c>
      <c r="L62" s="22">
        <v>23</v>
      </c>
      <c r="M62" s="22">
        <v>28</v>
      </c>
      <c r="N62" s="22">
        <v>300</v>
      </c>
      <c r="O62" s="22" t="s">
        <v>35</v>
      </c>
      <c r="P62" s="22" t="s">
        <v>36</v>
      </c>
      <c r="Q62" s="23" t="s">
        <v>38</v>
      </c>
      <c r="R62" s="22">
        <v>10</v>
      </c>
      <c r="S62" s="66"/>
    </row>
    <row r="63" spans="1:19" ht="12.75">
      <c r="A63" s="26"/>
      <c r="B63" s="22">
        <v>69</v>
      </c>
      <c r="C63" s="22">
        <v>10</v>
      </c>
      <c r="D63" s="24">
        <v>1.1</v>
      </c>
      <c r="E63" s="22"/>
      <c r="F63" s="24">
        <v>1.1</v>
      </c>
      <c r="G63" s="22"/>
      <c r="H63" s="22" t="s">
        <v>48</v>
      </c>
      <c r="I63" s="22">
        <v>52</v>
      </c>
      <c r="J63" s="22" t="s">
        <v>67</v>
      </c>
      <c r="K63" s="22" t="s">
        <v>89</v>
      </c>
      <c r="L63" s="22">
        <v>24</v>
      </c>
      <c r="M63" s="22">
        <v>28</v>
      </c>
      <c r="N63" s="22">
        <v>360</v>
      </c>
      <c r="O63" s="22" t="s">
        <v>35</v>
      </c>
      <c r="P63" s="22" t="s">
        <v>36</v>
      </c>
      <c r="Q63" s="23" t="s">
        <v>38</v>
      </c>
      <c r="R63" s="22">
        <v>25</v>
      </c>
      <c r="S63" s="66"/>
    </row>
    <row r="64" spans="1:19" ht="12.75">
      <c r="A64" s="26"/>
      <c r="B64" s="22">
        <v>69</v>
      </c>
      <c r="C64" s="22">
        <v>11</v>
      </c>
      <c r="D64" s="22">
        <v>1.8</v>
      </c>
      <c r="E64" s="22"/>
      <c r="F64" s="22">
        <v>1.8</v>
      </c>
      <c r="G64" s="22"/>
      <c r="H64" s="22" t="s">
        <v>54</v>
      </c>
      <c r="I64" s="22">
        <v>52</v>
      </c>
      <c r="J64" s="22" t="s">
        <v>55</v>
      </c>
      <c r="K64" s="22" t="s">
        <v>45</v>
      </c>
      <c r="L64" s="22">
        <v>23</v>
      </c>
      <c r="M64" s="22">
        <v>28</v>
      </c>
      <c r="N64" s="22">
        <v>380</v>
      </c>
      <c r="O64" s="22" t="s">
        <v>35</v>
      </c>
      <c r="P64" s="22" t="s">
        <v>36</v>
      </c>
      <c r="Q64" s="23" t="s">
        <v>38</v>
      </c>
      <c r="R64" s="22">
        <v>25</v>
      </c>
      <c r="S64" s="66"/>
    </row>
    <row r="65" spans="1:19" ht="12.75">
      <c r="A65" s="26"/>
      <c r="B65" s="22">
        <v>69</v>
      </c>
      <c r="C65" s="22">
        <v>27</v>
      </c>
      <c r="D65" s="22">
        <v>2.8</v>
      </c>
      <c r="E65" s="22"/>
      <c r="F65" s="22">
        <v>2.8</v>
      </c>
      <c r="G65" s="22"/>
      <c r="H65" s="22" t="s">
        <v>46</v>
      </c>
      <c r="I65" s="22">
        <v>70</v>
      </c>
      <c r="J65" s="22" t="s">
        <v>40</v>
      </c>
      <c r="K65" s="22" t="s">
        <v>45</v>
      </c>
      <c r="L65" s="22">
        <v>26</v>
      </c>
      <c r="M65" s="22">
        <v>32</v>
      </c>
      <c r="N65" s="22">
        <v>390</v>
      </c>
      <c r="O65" s="22" t="s">
        <v>35</v>
      </c>
      <c r="P65" s="22" t="s">
        <v>36</v>
      </c>
      <c r="Q65" s="23" t="s">
        <v>38</v>
      </c>
      <c r="R65" s="22">
        <v>20</v>
      </c>
      <c r="S65" s="66"/>
    </row>
    <row r="66" spans="1:19" ht="12.75">
      <c r="A66" s="26"/>
      <c r="B66" s="22">
        <v>70</v>
      </c>
      <c r="C66" s="22">
        <v>4</v>
      </c>
      <c r="D66" s="24">
        <v>2.2</v>
      </c>
      <c r="E66" s="22"/>
      <c r="F66" s="24">
        <v>2.2</v>
      </c>
      <c r="G66" s="22"/>
      <c r="H66" s="22" t="s">
        <v>61</v>
      </c>
      <c r="I66" s="22">
        <v>47</v>
      </c>
      <c r="J66" s="22" t="s">
        <v>67</v>
      </c>
      <c r="K66" s="22" t="s">
        <v>45</v>
      </c>
      <c r="L66" s="22">
        <v>21</v>
      </c>
      <c r="M66" s="22">
        <v>28</v>
      </c>
      <c r="N66" s="22">
        <v>320</v>
      </c>
      <c r="O66" s="22" t="s">
        <v>35</v>
      </c>
      <c r="P66" s="22" t="s">
        <v>36</v>
      </c>
      <c r="Q66" s="23" t="s">
        <v>38</v>
      </c>
      <c r="R66" s="22">
        <v>20</v>
      </c>
      <c r="S66" s="66"/>
    </row>
    <row r="67" spans="1:19" ht="12.75">
      <c r="A67" s="26"/>
      <c r="B67" s="22">
        <v>70</v>
      </c>
      <c r="C67" s="22">
        <v>6</v>
      </c>
      <c r="D67" s="22">
        <v>17</v>
      </c>
      <c r="E67" s="22"/>
      <c r="F67" s="22">
        <v>17</v>
      </c>
      <c r="G67" s="22"/>
      <c r="H67" s="22" t="s">
        <v>98</v>
      </c>
      <c r="I67" s="22">
        <v>70</v>
      </c>
      <c r="J67" s="22" t="s">
        <v>40</v>
      </c>
      <c r="K67" s="22" t="s">
        <v>45</v>
      </c>
      <c r="L67" s="22">
        <v>26</v>
      </c>
      <c r="M67" s="22">
        <v>32</v>
      </c>
      <c r="N67" s="22">
        <v>360</v>
      </c>
      <c r="O67" s="22" t="s">
        <v>35</v>
      </c>
      <c r="P67" s="22" t="s">
        <v>36</v>
      </c>
      <c r="Q67" s="23" t="s">
        <v>38</v>
      </c>
      <c r="R67" s="22">
        <v>10</v>
      </c>
      <c r="S67" s="66"/>
    </row>
    <row r="68" spans="1:19" ht="12.75">
      <c r="A68" s="26"/>
      <c r="B68" s="22">
        <v>70</v>
      </c>
      <c r="C68" s="22">
        <v>19</v>
      </c>
      <c r="D68" s="22">
        <v>3.5</v>
      </c>
      <c r="E68" s="22"/>
      <c r="F68" s="22">
        <v>3.5</v>
      </c>
      <c r="G68" s="22"/>
      <c r="H68" s="22" t="s">
        <v>46</v>
      </c>
      <c r="I68" s="22">
        <v>70</v>
      </c>
      <c r="J68" s="22" t="s">
        <v>40</v>
      </c>
      <c r="K68" s="22" t="s">
        <v>45</v>
      </c>
      <c r="L68" s="22">
        <v>28</v>
      </c>
      <c r="M68" s="22">
        <v>36</v>
      </c>
      <c r="N68" s="22">
        <v>420</v>
      </c>
      <c r="O68" s="22" t="s">
        <v>35</v>
      </c>
      <c r="P68" s="22" t="s">
        <v>36</v>
      </c>
      <c r="Q68" s="23" t="s">
        <v>38</v>
      </c>
      <c r="R68" s="22">
        <v>15</v>
      </c>
      <c r="S68" s="66"/>
    </row>
    <row r="69" spans="1:19" ht="12.75">
      <c r="A69" s="26"/>
      <c r="B69" s="22">
        <v>71</v>
      </c>
      <c r="C69" s="22">
        <v>5</v>
      </c>
      <c r="D69" s="22">
        <v>8.2</v>
      </c>
      <c r="E69" s="22"/>
      <c r="F69" s="22">
        <v>8.2</v>
      </c>
      <c r="G69" s="22"/>
      <c r="H69" s="22" t="s">
        <v>66</v>
      </c>
      <c r="I69" s="22">
        <v>70</v>
      </c>
      <c r="J69" s="22" t="s">
        <v>64</v>
      </c>
      <c r="K69" s="22" t="s">
        <v>45</v>
      </c>
      <c r="L69" s="22">
        <v>28</v>
      </c>
      <c r="M69" s="22">
        <v>36</v>
      </c>
      <c r="N69" s="22">
        <v>400</v>
      </c>
      <c r="O69" s="22" t="s">
        <v>35</v>
      </c>
      <c r="P69" s="22" t="s">
        <v>36</v>
      </c>
      <c r="Q69" s="23" t="s">
        <v>38</v>
      </c>
      <c r="R69" s="22">
        <v>10</v>
      </c>
      <c r="S69" s="66"/>
    </row>
    <row r="70" spans="1:19" ht="12.75">
      <c r="A70" s="21" t="s">
        <v>99</v>
      </c>
      <c r="B70" s="22"/>
      <c r="C70" s="22"/>
      <c r="D70" s="22"/>
      <c r="E70" s="22"/>
      <c r="F70" s="31">
        <f>SUM(F21:F69)</f>
        <v>219.89999999999998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2"/>
      <c r="S70" s="66"/>
    </row>
    <row r="71" spans="1:19" ht="12.75">
      <c r="A71" s="22"/>
      <c r="B71" s="22">
        <v>1</v>
      </c>
      <c r="C71" s="22">
        <v>19</v>
      </c>
      <c r="D71" s="24">
        <v>1.3</v>
      </c>
      <c r="E71" s="22"/>
      <c r="F71" s="24">
        <v>1.3</v>
      </c>
      <c r="G71" s="22"/>
      <c r="H71" s="22" t="s">
        <v>100</v>
      </c>
      <c r="I71" s="22">
        <v>48</v>
      </c>
      <c r="J71" s="22" t="s">
        <v>62</v>
      </c>
      <c r="K71" s="22" t="s">
        <v>45</v>
      </c>
      <c r="L71" s="22">
        <v>22</v>
      </c>
      <c r="M71" s="22">
        <v>24</v>
      </c>
      <c r="N71" s="22">
        <v>360</v>
      </c>
      <c r="O71" s="22" t="s">
        <v>35</v>
      </c>
      <c r="P71" s="22" t="s">
        <v>101</v>
      </c>
      <c r="Q71" s="23" t="s">
        <v>233</v>
      </c>
      <c r="R71" s="22">
        <v>360</v>
      </c>
      <c r="S71" s="66"/>
    </row>
    <row r="72" spans="1:19" ht="12.75">
      <c r="A72" s="22"/>
      <c r="B72" s="22">
        <v>67</v>
      </c>
      <c r="C72" s="22">
        <v>36</v>
      </c>
      <c r="D72" s="24">
        <v>1.1</v>
      </c>
      <c r="E72" s="22"/>
      <c r="F72" s="24">
        <v>1.1</v>
      </c>
      <c r="G72" s="24"/>
      <c r="H72" s="22" t="s">
        <v>63</v>
      </c>
      <c r="I72" s="22">
        <v>70</v>
      </c>
      <c r="J72" s="22">
        <v>0.65</v>
      </c>
      <c r="K72" s="22" t="s">
        <v>45</v>
      </c>
      <c r="L72" s="22">
        <v>28</v>
      </c>
      <c r="M72" s="22">
        <v>32</v>
      </c>
      <c r="N72" s="22">
        <v>400</v>
      </c>
      <c r="O72" s="22" t="s">
        <v>35</v>
      </c>
      <c r="P72" s="22" t="s">
        <v>101</v>
      </c>
      <c r="Q72" s="23" t="s">
        <v>38</v>
      </c>
      <c r="R72" s="22">
        <v>400</v>
      </c>
      <c r="S72" s="66"/>
    </row>
    <row r="73" spans="1:19" ht="12.75">
      <c r="A73" s="22"/>
      <c r="B73" s="22">
        <v>31</v>
      </c>
      <c r="C73" s="22">
        <v>20</v>
      </c>
      <c r="D73" s="22">
        <v>0.8</v>
      </c>
      <c r="E73" s="22"/>
      <c r="F73" s="22">
        <v>0.8</v>
      </c>
      <c r="G73" s="22"/>
      <c r="H73" s="22" t="s">
        <v>102</v>
      </c>
      <c r="I73" s="22">
        <v>70</v>
      </c>
      <c r="J73" s="22">
        <v>0.7</v>
      </c>
      <c r="K73" s="22">
        <v>1</v>
      </c>
      <c r="L73" s="22">
        <v>23</v>
      </c>
      <c r="M73" s="22">
        <v>38</v>
      </c>
      <c r="N73" s="22">
        <v>260</v>
      </c>
      <c r="O73" s="22" t="s">
        <v>35</v>
      </c>
      <c r="P73" s="22" t="s">
        <v>101</v>
      </c>
      <c r="Q73" s="23" t="s">
        <v>38</v>
      </c>
      <c r="R73" s="22">
        <v>260</v>
      </c>
      <c r="S73" s="67"/>
    </row>
    <row r="74" spans="1:19" ht="12.75">
      <c r="A74" s="21" t="s">
        <v>103</v>
      </c>
      <c r="B74" s="30"/>
      <c r="C74" s="30"/>
      <c r="D74" s="30"/>
      <c r="E74" s="30"/>
      <c r="F74" s="31">
        <f>SUM(F71:F73)</f>
        <v>3.2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75">
      <c r="A75" s="21" t="s">
        <v>104</v>
      </c>
      <c r="B75" s="26"/>
      <c r="C75" s="26"/>
      <c r="D75" s="26"/>
      <c r="E75" s="26"/>
      <c r="F75" s="31">
        <f>F74+F70</f>
        <v>223.09999999999997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75">
      <c r="A76" s="32"/>
      <c r="B76" s="33"/>
      <c r="C76" s="33"/>
      <c r="D76" s="33"/>
      <c r="E76" s="33"/>
      <c r="F76" s="34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</sheetData>
  <sheetProtection selectLockedCells="1" selectUnlockedCells="1"/>
  <mergeCells count="14">
    <mergeCell ref="I8:K8"/>
    <mergeCell ref="H18:N18"/>
    <mergeCell ref="A18:A19"/>
    <mergeCell ref="B18:B19"/>
    <mergeCell ref="C18:C19"/>
    <mergeCell ref="D18:D19"/>
    <mergeCell ref="E18:E19"/>
    <mergeCell ref="F18:G18"/>
    <mergeCell ref="S21:S73"/>
    <mergeCell ref="S18:S19"/>
    <mergeCell ref="O18:O19"/>
    <mergeCell ref="P18:P19"/>
    <mergeCell ref="Q18:Q19"/>
    <mergeCell ref="R18:R19"/>
  </mergeCells>
  <printOptions/>
  <pageMargins left="0.7875" right="0.41041666666666665" top="0.46944444444444444" bottom="0.6027777777777777" header="0.5118055555555555" footer="0.5118055555555555"/>
  <pageSetup firstPageNumber="1" useFirstPageNumber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="95" zoomScaleNormal="77" zoomScaleSheetLayoutView="95" zoomScalePageLayoutView="0" workbookViewId="0" topLeftCell="G61">
      <selection activeCell="S2" sqref="S2:S83"/>
    </sheetView>
  </sheetViews>
  <sheetFormatPr defaultColWidth="11.57421875" defaultRowHeight="12.75"/>
  <cols>
    <col min="1" max="1" width="18.28125" style="35" customWidth="1"/>
    <col min="2" max="2" width="9.421875" style="35" customWidth="1"/>
    <col min="3" max="3" width="8.8515625" style="35" customWidth="1"/>
    <col min="4" max="4" width="9.140625" style="35" customWidth="1"/>
    <col min="5" max="5" width="8.00390625" style="35" customWidth="1"/>
    <col min="6" max="6" width="8.421875" style="35" customWidth="1"/>
    <col min="7" max="7" width="9.140625" style="35" customWidth="1"/>
    <col min="8" max="8" width="25.7109375" style="35" customWidth="1"/>
    <col min="9" max="9" width="10.00390625" style="35" customWidth="1"/>
    <col min="10" max="10" width="8.00390625" style="35" customWidth="1"/>
    <col min="11" max="11" width="7.28125" style="35" customWidth="1"/>
    <col min="12" max="12" width="9.57421875" style="35" customWidth="1"/>
    <col min="13" max="13" width="8.421875" style="35" customWidth="1"/>
    <col min="14" max="14" width="9.8515625" style="35" customWidth="1"/>
    <col min="15" max="15" width="6.57421875" style="35" customWidth="1"/>
    <col min="16" max="16" width="7.7109375" style="35" customWidth="1"/>
    <col min="17" max="17" width="36.7109375" style="35" customWidth="1"/>
    <col min="18" max="18" width="12.57421875" style="35" customWidth="1"/>
    <col min="19" max="19" width="8.7109375" style="35" customWidth="1"/>
    <col min="20" max="16384" width="11.57421875" style="35" customWidth="1"/>
  </cols>
  <sheetData>
    <row r="1" spans="1:19" ht="15.75">
      <c r="A1" s="36">
        <v>1</v>
      </c>
      <c r="B1" s="36">
        <v>2</v>
      </c>
      <c r="C1" s="36">
        <v>3</v>
      </c>
      <c r="D1" s="36">
        <v>4</v>
      </c>
      <c r="E1" s="36">
        <v>5</v>
      </c>
      <c r="F1" s="36">
        <v>6</v>
      </c>
      <c r="G1" s="36">
        <v>7</v>
      </c>
      <c r="H1" s="36">
        <v>8</v>
      </c>
      <c r="I1" s="36">
        <v>9</v>
      </c>
      <c r="J1" s="36">
        <v>10</v>
      </c>
      <c r="K1" s="36">
        <v>11</v>
      </c>
      <c r="L1" s="36">
        <v>12</v>
      </c>
      <c r="M1" s="36">
        <v>13</v>
      </c>
      <c r="N1" s="36">
        <v>14</v>
      </c>
      <c r="O1" s="36">
        <v>15</v>
      </c>
      <c r="P1" s="36">
        <v>16</v>
      </c>
      <c r="Q1" s="36">
        <v>17</v>
      </c>
      <c r="R1" s="36">
        <v>18</v>
      </c>
      <c r="S1" s="36">
        <v>19</v>
      </c>
    </row>
    <row r="2" spans="1:19" ht="15.75">
      <c r="A2" s="36" t="s">
        <v>105</v>
      </c>
      <c r="B2" s="37">
        <v>2</v>
      </c>
      <c r="C2" s="37">
        <v>5</v>
      </c>
      <c r="D2" s="37">
        <v>3.1</v>
      </c>
      <c r="E2" s="37"/>
      <c r="F2" s="37">
        <v>3.1</v>
      </c>
      <c r="G2" s="37"/>
      <c r="H2" s="37" t="s">
        <v>53</v>
      </c>
      <c r="I2" s="37">
        <v>57</v>
      </c>
      <c r="J2" s="37">
        <v>0.75</v>
      </c>
      <c r="K2" s="37">
        <v>1</v>
      </c>
      <c r="L2" s="37">
        <v>21</v>
      </c>
      <c r="M2" s="37">
        <v>26</v>
      </c>
      <c r="N2" s="37">
        <v>320</v>
      </c>
      <c r="O2" s="22" t="s">
        <v>35</v>
      </c>
      <c r="P2" s="37" t="s">
        <v>36</v>
      </c>
      <c r="Q2" s="38" t="s">
        <v>106</v>
      </c>
      <c r="R2" s="37">
        <v>15</v>
      </c>
      <c r="S2" s="71" t="s">
        <v>234</v>
      </c>
    </row>
    <row r="3" spans="1:19" ht="15.75">
      <c r="A3" s="37"/>
      <c r="B3" s="39">
        <v>2</v>
      </c>
      <c r="C3" s="39">
        <v>9</v>
      </c>
      <c r="D3" s="37">
        <v>2.6</v>
      </c>
      <c r="E3" s="39"/>
      <c r="F3" s="39">
        <v>2.6</v>
      </c>
      <c r="G3" s="37"/>
      <c r="H3" s="39" t="s">
        <v>53</v>
      </c>
      <c r="I3" s="39">
        <v>58</v>
      </c>
      <c r="J3" s="39">
        <v>0.8</v>
      </c>
      <c r="K3" s="39">
        <v>2</v>
      </c>
      <c r="L3" s="39">
        <v>19</v>
      </c>
      <c r="M3" s="39">
        <v>24</v>
      </c>
      <c r="N3" s="37">
        <v>300</v>
      </c>
      <c r="O3" s="22" t="s">
        <v>35</v>
      </c>
      <c r="P3" s="37" t="s">
        <v>36</v>
      </c>
      <c r="Q3" s="38" t="s">
        <v>106</v>
      </c>
      <c r="R3" s="40">
        <v>15</v>
      </c>
      <c r="S3" s="72"/>
    </row>
    <row r="4" spans="1:19" ht="15.75">
      <c r="A4" s="37"/>
      <c r="B4" s="37">
        <v>3</v>
      </c>
      <c r="C4" s="37">
        <v>30</v>
      </c>
      <c r="D4" s="37">
        <v>3.7</v>
      </c>
      <c r="E4" s="37"/>
      <c r="F4" s="37">
        <v>3.7</v>
      </c>
      <c r="G4" s="37"/>
      <c r="H4" s="37" t="s">
        <v>107</v>
      </c>
      <c r="I4" s="37">
        <v>60</v>
      </c>
      <c r="J4" s="37">
        <v>0.75</v>
      </c>
      <c r="K4" s="37">
        <v>1</v>
      </c>
      <c r="L4" s="37">
        <v>22</v>
      </c>
      <c r="M4" s="37">
        <v>26</v>
      </c>
      <c r="N4" s="37">
        <v>340</v>
      </c>
      <c r="O4" s="22" t="s">
        <v>35</v>
      </c>
      <c r="P4" s="37" t="s">
        <v>36</v>
      </c>
      <c r="Q4" s="38" t="s">
        <v>106</v>
      </c>
      <c r="R4" s="37">
        <v>20</v>
      </c>
      <c r="S4" s="72"/>
    </row>
    <row r="5" spans="1:19" ht="15.75">
      <c r="A5" s="41"/>
      <c r="B5" s="37">
        <v>3</v>
      </c>
      <c r="C5" s="37">
        <v>9</v>
      </c>
      <c r="D5" s="37">
        <v>1.8</v>
      </c>
      <c r="E5" s="37"/>
      <c r="F5" s="37">
        <v>1.8</v>
      </c>
      <c r="G5" s="37"/>
      <c r="H5" s="37" t="s">
        <v>107</v>
      </c>
      <c r="I5" s="37">
        <v>60</v>
      </c>
      <c r="J5" s="37">
        <v>0.7</v>
      </c>
      <c r="K5" s="37">
        <v>1</v>
      </c>
      <c r="L5" s="37">
        <v>22</v>
      </c>
      <c r="M5" s="37">
        <v>28</v>
      </c>
      <c r="N5" s="37">
        <v>320</v>
      </c>
      <c r="O5" s="22" t="s">
        <v>35</v>
      </c>
      <c r="P5" s="37" t="s">
        <v>36</v>
      </c>
      <c r="Q5" s="38" t="s">
        <v>106</v>
      </c>
      <c r="R5" s="37">
        <v>15</v>
      </c>
      <c r="S5" s="72"/>
    </row>
    <row r="6" spans="1:19" ht="15.75">
      <c r="A6" s="41"/>
      <c r="B6" s="39">
        <v>4</v>
      </c>
      <c r="C6" s="39">
        <v>13</v>
      </c>
      <c r="D6" s="37">
        <v>2.1</v>
      </c>
      <c r="E6" s="39"/>
      <c r="F6" s="39">
        <v>2.1</v>
      </c>
      <c r="G6" s="37"/>
      <c r="H6" s="39" t="s">
        <v>107</v>
      </c>
      <c r="I6" s="39">
        <v>70</v>
      </c>
      <c r="J6" s="39">
        <v>0.7</v>
      </c>
      <c r="K6" s="39">
        <v>1</v>
      </c>
      <c r="L6" s="39">
        <v>25</v>
      </c>
      <c r="M6" s="39">
        <v>32</v>
      </c>
      <c r="N6" s="37">
        <v>380</v>
      </c>
      <c r="O6" s="22" t="s">
        <v>35</v>
      </c>
      <c r="P6" s="37" t="s">
        <v>36</v>
      </c>
      <c r="Q6" s="38" t="s">
        <v>106</v>
      </c>
      <c r="R6" s="40">
        <v>15</v>
      </c>
      <c r="S6" s="72"/>
    </row>
    <row r="7" spans="1:19" ht="31.5">
      <c r="A7" s="41"/>
      <c r="B7" s="37">
        <v>4</v>
      </c>
      <c r="C7" s="37">
        <v>15</v>
      </c>
      <c r="D7" s="37">
        <v>5.7</v>
      </c>
      <c r="E7" s="37">
        <v>1</v>
      </c>
      <c r="F7" s="37">
        <v>3.4</v>
      </c>
      <c r="G7" s="37"/>
      <c r="H7" s="37" t="s">
        <v>107</v>
      </c>
      <c r="I7" s="37">
        <v>70</v>
      </c>
      <c r="J7" s="37">
        <v>0.8</v>
      </c>
      <c r="K7" s="37" t="s">
        <v>45</v>
      </c>
      <c r="L7" s="37">
        <v>26</v>
      </c>
      <c r="M7" s="37">
        <v>32</v>
      </c>
      <c r="N7" s="37">
        <v>460</v>
      </c>
      <c r="O7" s="40" t="s">
        <v>108</v>
      </c>
      <c r="P7" s="37" t="s">
        <v>36</v>
      </c>
      <c r="Q7" s="38" t="s">
        <v>106</v>
      </c>
      <c r="R7" s="37">
        <v>20</v>
      </c>
      <c r="S7" s="72"/>
    </row>
    <row r="8" spans="1:19" ht="15.75">
      <c r="A8" s="41"/>
      <c r="B8" s="39">
        <v>4</v>
      </c>
      <c r="C8" s="39">
        <v>17</v>
      </c>
      <c r="D8" s="37">
        <v>1</v>
      </c>
      <c r="E8" s="39">
        <v>1</v>
      </c>
      <c r="F8" s="39">
        <v>1</v>
      </c>
      <c r="G8" s="37"/>
      <c r="H8" s="39" t="s">
        <v>107</v>
      </c>
      <c r="I8" s="39">
        <v>42</v>
      </c>
      <c r="J8" s="39">
        <v>0.7</v>
      </c>
      <c r="K8" s="39" t="s">
        <v>45</v>
      </c>
      <c r="L8" s="39">
        <v>18</v>
      </c>
      <c r="M8" s="39">
        <v>20</v>
      </c>
      <c r="N8" s="37">
        <v>240</v>
      </c>
      <c r="O8" s="22" t="s">
        <v>35</v>
      </c>
      <c r="P8" s="37" t="s">
        <v>36</v>
      </c>
      <c r="Q8" s="38" t="s">
        <v>106</v>
      </c>
      <c r="R8" s="40">
        <v>10</v>
      </c>
      <c r="S8" s="72"/>
    </row>
    <row r="9" spans="1:19" ht="15.75">
      <c r="A9" s="41"/>
      <c r="B9" s="39">
        <v>6</v>
      </c>
      <c r="C9" s="39">
        <v>8</v>
      </c>
      <c r="D9" s="37">
        <v>1</v>
      </c>
      <c r="E9" s="39"/>
      <c r="F9" s="39">
        <v>1</v>
      </c>
      <c r="G9" s="37"/>
      <c r="H9" s="39" t="s">
        <v>53</v>
      </c>
      <c r="I9" s="39">
        <v>56</v>
      </c>
      <c r="J9" s="39">
        <v>0.8</v>
      </c>
      <c r="K9" s="39" t="s">
        <v>45</v>
      </c>
      <c r="L9" s="39">
        <v>22</v>
      </c>
      <c r="M9" s="39">
        <v>26</v>
      </c>
      <c r="N9" s="37">
        <v>370</v>
      </c>
      <c r="O9" s="22" t="s">
        <v>35</v>
      </c>
      <c r="P9" s="37" t="s">
        <v>36</v>
      </c>
      <c r="Q9" s="38" t="s">
        <v>106</v>
      </c>
      <c r="R9" s="40">
        <v>15</v>
      </c>
      <c r="S9" s="72"/>
    </row>
    <row r="10" spans="1:19" ht="15.75">
      <c r="A10" s="41"/>
      <c r="B10" s="39">
        <v>7</v>
      </c>
      <c r="C10" s="39">
        <v>26</v>
      </c>
      <c r="D10" s="37">
        <v>4</v>
      </c>
      <c r="E10" s="39"/>
      <c r="F10" s="39">
        <v>4</v>
      </c>
      <c r="G10" s="37"/>
      <c r="H10" s="39" t="s">
        <v>109</v>
      </c>
      <c r="I10" s="39">
        <v>48</v>
      </c>
      <c r="J10" s="39">
        <v>0.7</v>
      </c>
      <c r="K10" s="39">
        <v>1</v>
      </c>
      <c r="L10" s="39">
        <v>19</v>
      </c>
      <c r="M10" s="39">
        <v>24</v>
      </c>
      <c r="N10" s="37">
        <v>260</v>
      </c>
      <c r="O10" s="22" t="s">
        <v>35</v>
      </c>
      <c r="P10" s="37" t="s">
        <v>36</v>
      </c>
      <c r="Q10" s="38" t="s">
        <v>106</v>
      </c>
      <c r="R10" s="40">
        <v>15</v>
      </c>
      <c r="S10" s="72"/>
    </row>
    <row r="11" spans="1:19" ht="15.75">
      <c r="A11" s="41"/>
      <c r="B11" s="39">
        <v>7</v>
      </c>
      <c r="C11" s="39">
        <v>39</v>
      </c>
      <c r="D11" s="37">
        <v>10</v>
      </c>
      <c r="E11" s="39">
        <v>1</v>
      </c>
      <c r="F11" s="39">
        <v>3</v>
      </c>
      <c r="G11" s="37"/>
      <c r="H11" s="39" t="s">
        <v>53</v>
      </c>
      <c r="I11" s="39">
        <v>41</v>
      </c>
      <c r="J11" s="39">
        <v>0.85</v>
      </c>
      <c r="K11" s="39" t="s">
        <v>45</v>
      </c>
      <c r="L11" s="39">
        <v>18</v>
      </c>
      <c r="M11" s="39">
        <v>22</v>
      </c>
      <c r="N11" s="37">
        <v>290</v>
      </c>
      <c r="O11" s="22" t="s">
        <v>35</v>
      </c>
      <c r="P11" s="37" t="s">
        <v>36</v>
      </c>
      <c r="Q11" s="38" t="s">
        <v>106</v>
      </c>
      <c r="R11" s="40">
        <v>15</v>
      </c>
      <c r="S11" s="72"/>
    </row>
    <row r="12" spans="1:19" ht="15.75">
      <c r="A12" s="41"/>
      <c r="B12" s="37">
        <v>8</v>
      </c>
      <c r="C12" s="37">
        <v>4</v>
      </c>
      <c r="D12" s="37">
        <v>1.3</v>
      </c>
      <c r="E12" s="37"/>
      <c r="F12" s="37">
        <v>1.3</v>
      </c>
      <c r="G12" s="37"/>
      <c r="H12" s="37" t="s">
        <v>110</v>
      </c>
      <c r="I12" s="37">
        <v>44</v>
      </c>
      <c r="J12" s="37">
        <v>0.7</v>
      </c>
      <c r="K12" s="37">
        <v>1</v>
      </c>
      <c r="L12" s="37">
        <v>18</v>
      </c>
      <c r="M12" s="37">
        <v>22</v>
      </c>
      <c r="N12" s="37">
        <v>220</v>
      </c>
      <c r="O12" s="22" t="s">
        <v>35</v>
      </c>
      <c r="P12" s="37" t="s">
        <v>36</v>
      </c>
      <c r="Q12" s="38" t="s">
        <v>106</v>
      </c>
      <c r="R12" s="37">
        <v>15</v>
      </c>
      <c r="S12" s="72"/>
    </row>
    <row r="13" spans="1:19" ht="15.75">
      <c r="A13" s="41"/>
      <c r="B13" s="39">
        <v>8</v>
      </c>
      <c r="C13" s="39">
        <v>7</v>
      </c>
      <c r="D13" s="37">
        <v>5.6</v>
      </c>
      <c r="E13" s="39"/>
      <c r="F13" s="39">
        <v>5</v>
      </c>
      <c r="G13" s="37"/>
      <c r="H13" s="39" t="s">
        <v>111</v>
      </c>
      <c r="I13" s="39">
        <v>52</v>
      </c>
      <c r="J13" s="39">
        <v>0.8</v>
      </c>
      <c r="K13" s="39">
        <v>1</v>
      </c>
      <c r="L13" s="39">
        <v>20</v>
      </c>
      <c r="M13" s="39">
        <v>24</v>
      </c>
      <c r="N13" s="37">
        <v>320</v>
      </c>
      <c r="O13" s="22" t="s">
        <v>35</v>
      </c>
      <c r="P13" s="37" t="s">
        <v>36</v>
      </c>
      <c r="Q13" s="38" t="s">
        <v>106</v>
      </c>
      <c r="R13" s="40">
        <v>15</v>
      </c>
      <c r="S13" s="72"/>
    </row>
    <row r="14" spans="1:19" ht="15.75">
      <c r="A14" s="41"/>
      <c r="B14" s="39">
        <v>8</v>
      </c>
      <c r="C14" s="39">
        <v>21</v>
      </c>
      <c r="D14" s="37">
        <v>2.9</v>
      </c>
      <c r="E14" s="39"/>
      <c r="F14" s="39">
        <v>2.9</v>
      </c>
      <c r="G14" s="37"/>
      <c r="H14" s="39" t="s">
        <v>107</v>
      </c>
      <c r="I14" s="39">
        <v>55</v>
      </c>
      <c r="J14" s="39">
        <v>0.8</v>
      </c>
      <c r="K14" s="39">
        <v>1</v>
      </c>
      <c r="L14" s="39">
        <v>19</v>
      </c>
      <c r="M14" s="39">
        <v>24</v>
      </c>
      <c r="N14" s="37">
        <v>300</v>
      </c>
      <c r="O14" s="22" t="s">
        <v>35</v>
      </c>
      <c r="P14" s="37" t="s">
        <v>36</v>
      </c>
      <c r="Q14" s="38" t="s">
        <v>106</v>
      </c>
      <c r="R14" s="40">
        <v>15</v>
      </c>
      <c r="S14" s="72"/>
    </row>
    <row r="15" spans="1:19" ht="15.75">
      <c r="A15" s="41"/>
      <c r="B15" s="39">
        <v>8</v>
      </c>
      <c r="C15" s="39">
        <v>28</v>
      </c>
      <c r="D15" s="37">
        <v>29.5</v>
      </c>
      <c r="E15" s="39"/>
      <c r="F15" s="39">
        <v>5</v>
      </c>
      <c r="G15" s="37"/>
      <c r="H15" s="39" t="s">
        <v>112</v>
      </c>
      <c r="I15" s="39" t="s">
        <v>113</v>
      </c>
      <c r="J15" s="39">
        <v>0.8</v>
      </c>
      <c r="K15" s="39">
        <v>1</v>
      </c>
      <c r="L15" s="39">
        <v>18</v>
      </c>
      <c r="M15" s="39">
        <v>22</v>
      </c>
      <c r="N15" s="37">
        <v>280</v>
      </c>
      <c r="O15" s="22" t="s">
        <v>35</v>
      </c>
      <c r="P15" s="37" t="s">
        <v>36</v>
      </c>
      <c r="Q15" s="38" t="s">
        <v>106</v>
      </c>
      <c r="R15" s="40">
        <v>25</v>
      </c>
      <c r="S15" s="72"/>
    </row>
    <row r="16" spans="1:19" ht="15.75">
      <c r="A16" s="41"/>
      <c r="B16" s="39">
        <v>8</v>
      </c>
      <c r="C16" s="39">
        <v>32</v>
      </c>
      <c r="D16" s="37">
        <v>4.7</v>
      </c>
      <c r="E16" s="39"/>
      <c r="F16" s="39">
        <v>4.7</v>
      </c>
      <c r="G16" s="37"/>
      <c r="H16" s="39" t="s">
        <v>61</v>
      </c>
      <c r="I16" s="39">
        <v>48</v>
      </c>
      <c r="J16" s="39">
        <v>0.8</v>
      </c>
      <c r="K16" s="39">
        <v>2</v>
      </c>
      <c r="L16" s="39">
        <v>17</v>
      </c>
      <c r="M16" s="39">
        <v>20</v>
      </c>
      <c r="N16" s="37">
        <v>260</v>
      </c>
      <c r="O16" s="22" t="s">
        <v>35</v>
      </c>
      <c r="P16" s="37" t="s">
        <v>36</v>
      </c>
      <c r="Q16" s="38" t="s">
        <v>106</v>
      </c>
      <c r="R16" s="40">
        <v>15</v>
      </c>
      <c r="S16" s="72"/>
    </row>
    <row r="17" spans="1:19" ht="15.75">
      <c r="A17" s="41"/>
      <c r="B17" s="39">
        <v>9</v>
      </c>
      <c r="C17" s="39">
        <v>21</v>
      </c>
      <c r="D17" s="37">
        <v>27.9</v>
      </c>
      <c r="E17" s="39">
        <v>1</v>
      </c>
      <c r="F17" s="39">
        <v>5</v>
      </c>
      <c r="G17" s="37"/>
      <c r="H17" s="39" t="s">
        <v>53</v>
      </c>
      <c r="I17" s="39">
        <v>65</v>
      </c>
      <c r="J17" s="39">
        <v>0.75</v>
      </c>
      <c r="K17" s="39">
        <v>1</v>
      </c>
      <c r="L17" s="39">
        <v>22</v>
      </c>
      <c r="M17" s="39">
        <v>28</v>
      </c>
      <c r="N17" s="37">
        <v>340</v>
      </c>
      <c r="O17" s="22" t="s">
        <v>35</v>
      </c>
      <c r="P17" s="37" t="s">
        <v>36</v>
      </c>
      <c r="Q17" s="38" t="s">
        <v>106</v>
      </c>
      <c r="R17" s="40">
        <v>15</v>
      </c>
      <c r="S17" s="72"/>
    </row>
    <row r="18" spans="1:19" ht="15.75">
      <c r="A18" s="37"/>
      <c r="B18" s="37">
        <v>9</v>
      </c>
      <c r="C18" s="37">
        <v>29</v>
      </c>
      <c r="D18" s="37">
        <v>1.3</v>
      </c>
      <c r="E18" s="37"/>
      <c r="F18" s="37">
        <v>1.3</v>
      </c>
      <c r="G18" s="37"/>
      <c r="H18" s="37" t="s">
        <v>114</v>
      </c>
      <c r="I18" s="37">
        <v>48</v>
      </c>
      <c r="J18" s="37">
        <v>0.6</v>
      </c>
      <c r="K18" s="37">
        <v>1</v>
      </c>
      <c r="L18" s="37">
        <v>18</v>
      </c>
      <c r="M18" s="37">
        <v>26</v>
      </c>
      <c r="N18" s="37">
        <v>210</v>
      </c>
      <c r="O18" s="22" t="s">
        <v>35</v>
      </c>
      <c r="P18" s="37" t="s">
        <v>36</v>
      </c>
      <c r="Q18" s="38" t="s">
        <v>106</v>
      </c>
      <c r="R18" s="37">
        <v>10</v>
      </c>
      <c r="S18" s="72"/>
    </row>
    <row r="19" spans="1:19" ht="15.75">
      <c r="A19" s="37"/>
      <c r="B19" s="37">
        <v>10</v>
      </c>
      <c r="C19" s="37">
        <v>19</v>
      </c>
      <c r="D19" s="37">
        <v>0.8</v>
      </c>
      <c r="E19" s="37"/>
      <c r="F19" s="37">
        <v>0.8</v>
      </c>
      <c r="G19" s="37"/>
      <c r="H19" s="37" t="s">
        <v>115</v>
      </c>
      <c r="I19" s="37">
        <v>49</v>
      </c>
      <c r="J19" s="37">
        <v>0.7</v>
      </c>
      <c r="K19" s="37">
        <v>1</v>
      </c>
      <c r="L19" s="37">
        <v>18</v>
      </c>
      <c r="M19" s="37">
        <v>22</v>
      </c>
      <c r="N19" s="37">
        <v>240</v>
      </c>
      <c r="O19" s="22" t="s">
        <v>35</v>
      </c>
      <c r="P19" s="37" t="s">
        <v>36</v>
      </c>
      <c r="Q19" s="38" t="s">
        <v>106</v>
      </c>
      <c r="R19" s="37">
        <v>10</v>
      </c>
      <c r="S19" s="72"/>
    </row>
    <row r="20" spans="1:19" ht="15.75">
      <c r="A20" s="37"/>
      <c r="B20" s="39">
        <v>11</v>
      </c>
      <c r="C20" s="39">
        <v>6</v>
      </c>
      <c r="D20" s="37">
        <v>5</v>
      </c>
      <c r="E20" s="39"/>
      <c r="F20" s="39">
        <v>5</v>
      </c>
      <c r="G20" s="39"/>
      <c r="H20" s="39" t="s">
        <v>107</v>
      </c>
      <c r="I20" s="39">
        <v>75</v>
      </c>
      <c r="J20" s="39">
        <v>0.6</v>
      </c>
      <c r="K20" s="39">
        <v>1</v>
      </c>
      <c r="L20" s="39">
        <v>23</v>
      </c>
      <c r="M20" s="39">
        <v>32</v>
      </c>
      <c r="N20" s="37">
        <v>290</v>
      </c>
      <c r="O20" s="22" t="s">
        <v>35</v>
      </c>
      <c r="P20" s="37" t="s">
        <v>36</v>
      </c>
      <c r="Q20" s="38" t="s">
        <v>106</v>
      </c>
      <c r="R20" s="40">
        <v>10</v>
      </c>
      <c r="S20" s="72"/>
    </row>
    <row r="21" spans="1:19" ht="15.75">
      <c r="A21" s="37"/>
      <c r="B21" s="39">
        <v>11</v>
      </c>
      <c r="C21" s="39">
        <v>11</v>
      </c>
      <c r="D21" s="37">
        <v>7.4</v>
      </c>
      <c r="E21" s="39">
        <v>1</v>
      </c>
      <c r="F21" s="39">
        <v>2.2</v>
      </c>
      <c r="G21" s="37"/>
      <c r="H21" s="39" t="s">
        <v>116</v>
      </c>
      <c r="I21" s="39">
        <v>81</v>
      </c>
      <c r="J21" s="39">
        <v>0.65</v>
      </c>
      <c r="K21" s="39">
        <v>1</v>
      </c>
      <c r="L21" s="39">
        <v>26</v>
      </c>
      <c r="M21" s="39">
        <v>36</v>
      </c>
      <c r="N21" s="37">
        <v>330</v>
      </c>
      <c r="O21" s="22" t="s">
        <v>35</v>
      </c>
      <c r="P21" s="37" t="s">
        <v>36</v>
      </c>
      <c r="Q21" s="38" t="s">
        <v>106</v>
      </c>
      <c r="R21" s="40">
        <v>15</v>
      </c>
      <c r="S21" s="72"/>
    </row>
    <row r="22" spans="1:19" ht="15.75">
      <c r="A22" s="37"/>
      <c r="B22" s="39">
        <v>11</v>
      </c>
      <c r="C22" s="39">
        <v>15</v>
      </c>
      <c r="D22" s="37">
        <v>4.4</v>
      </c>
      <c r="E22" s="39"/>
      <c r="F22" s="39">
        <v>4.4</v>
      </c>
      <c r="G22" s="37"/>
      <c r="H22" s="39" t="s">
        <v>111</v>
      </c>
      <c r="I22" s="39">
        <v>40</v>
      </c>
      <c r="J22" s="39">
        <v>0.8</v>
      </c>
      <c r="K22" s="39">
        <v>1</v>
      </c>
      <c r="L22" s="39">
        <v>17</v>
      </c>
      <c r="M22" s="39">
        <v>20</v>
      </c>
      <c r="N22" s="37">
        <v>260</v>
      </c>
      <c r="O22" s="22" t="s">
        <v>35</v>
      </c>
      <c r="P22" s="37" t="s">
        <v>36</v>
      </c>
      <c r="Q22" s="38" t="s">
        <v>106</v>
      </c>
      <c r="R22" s="40">
        <v>10</v>
      </c>
      <c r="S22" s="72"/>
    </row>
    <row r="23" spans="1:19" ht="15.75">
      <c r="A23" s="37"/>
      <c r="B23" s="39">
        <v>11</v>
      </c>
      <c r="C23" s="39">
        <v>16</v>
      </c>
      <c r="D23" s="37">
        <v>0.7</v>
      </c>
      <c r="E23" s="39"/>
      <c r="F23" s="39">
        <v>0.7</v>
      </c>
      <c r="G23" s="37"/>
      <c r="H23" s="39" t="s">
        <v>107</v>
      </c>
      <c r="I23" s="39">
        <v>70</v>
      </c>
      <c r="J23" s="39">
        <v>0.7</v>
      </c>
      <c r="K23" s="39">
        <v>1</v>
      </c>
      <c r="L23" s="39">
        <v>24</v>
      </c>
      <c r="M23" s="39">
        <v>32</v>
      </c>
      <c r="N23" s="37">
        <v>360</v>
      </c>
      <c r="O23" s="22" t="s">
        <v>35</v>
      </c>
      <c r="P23" s="37" t="s">
        <v>36</v>
      </c>
      <c r="Q23" s="38" t="s">
        <v>106</v>
      </c>
      <c r="R23" s="40">
        <v>15</v>
      </c>
      <c r="S23" s="72"/>
    </row>
    <row r="24" spans="1:19" ht="15.75">
      <c r="A24" s="37"/>
      <c r="B24" s="39">
        <v>12</v>
      </c>
      <c r="C24" s="39">
        <v>17</v>
      </c>
      <c r="D24" s="37">
        <v>6.6</v>
      </c>
      <c r="E24" s="39">
        <v>1</v>
      </c>
      <c r="F24" s="39">
        <v>2</v>
      </c>
      <c r="G24" s="37"/>
      <c r="H24" s="39" t="s">
        <v>107</v>
      </c>
      <c r="I24" s="39">
        <v>55</v>
      </c>
      <c r="J24" s="39">
        <v>0.8</v>
      </c>
      <c r="K24" s="39">
        <v>1</v>
      </c>
      <c r="L24" s="39">
        <v>20</v>
      </c>
      <c r="M24" s="39">
        <v>24</v>
      </c>
      <c r="N24" s="37">
        <v>320</v>
      </c>
      <c r="O24" s="22" t="s">
        <v>35</v>
      </c>
      <c r="P24" s="37" t="s">
        <v>36</v>
      </c>
      <c r="Q24" s="38" t="s">
        <v>106</v>
      </c>
      <c r="R24" s="40">
        <v>15</v>
      </c>
      <c r="S24" s="72"/>
    </row>
    <row r="25" spans="1:19" ht="31.5">
      <c r="A25" s="37"/>
      <c r="B25" s="39">
        <v>13</v>
      </c>
      <c r="C25" s="39">
        <v>1</v>
      </c>
      <c r="D25" s="37">
        <v>3.8</v>
      </c>
      <c r="E25" s="39"/>
      <c r="F25" s="39">
        <v>3.8</v>
      </c>
      <c r="G25" s="37"/>
      <c r="H25" s="39" t="s">
        <v>107</v>
      </c>
      <c r="I25" s="39">
        <v>81</v>
      </c>
      <c r="J25" s="39">
        <v>0.8</v>
      </c>
      <c r="K25" s="39">
        <v>1</v>
      </c>
      <c r="L25" s="39">
        <v>27</v>
      </c>
      <c r="M25" s="39">
        <v>32</v>
      </c>
      <c r="N25" s="37">
        <v>480</v>
      </c>
      <c r="O25" s="40" t="s">
        <v>108</v>
      </c>
      <c r="P25" s="37" t="s">
        <v>36</v>
      </c>
      <c r="Q25" s="38" t="s">
        <v>106</v>
      </c>
      <c r="R25" s="40">
        <v>20</v>
      </c>
      <c r="S25" s="72"/>
    </row>
    <row r="26" spans="1:19" ht="31.5">
      <c r="A26" s="37"/>
      <c r="B26" s="39">
        <v>13</v>
      </c>
      <c r="C26" s="39">
        <v>2</v>
      </c>
      <c r="D26" s="37">
        <v>1.9</v>
      </c>
      <c r="E26" s="39"/>
      <c r="F26" s="39">
        <v>1.9</v>
      </c>
      <c r="G26" s="37"/>
      <c r="H26" s="39" t="s">
        <v>107</v>
      </c>
      <c r="I26" s="39">
        <v>80</v>
      </c>
      <c r="J26" s="39">
        <v>0.7</v>
      </c>
      <c r="K26" s="39">
        <v>1</v>
      </c>
      <c r="L26" s="39">
        <v>27</v>
      </c>
      <c r="M26" s="39">
        <v>32</v>
      </c>
      <c r="N26" s="37">
        <v>420</v>
      </c>
      <c r="O26" s="40" t="s">
        <v>108</v>
      </c>
      <c r="P26" s="37" t="s">
        <v>36</v>
      </c>
      <c r="Q26" s="38" t="s">
        <v>106</v>
      </c>
      <c r="R26" s="40">
        <v>20</v>
      </c>
      <c r="S26" s="72"/>
    </row>
    <row r="27" spans="1:19" ht="15.75">
      <c r="A27" s="37"/>
      <c r="B27" s="39">
        <v>13</v>
      </c>
      <c r="C27" s="39">
        <v>15</v>
      </c>
      <c r="D27" s="37">
        <v>3.3</v>
      </c>
      <c r="E27" s="39"/>
      <c r="F27" s="39">
        <v>3.3</v>
      </c>
      <c r="G27" s="37"/>
      <c r="H27" s="39" t="s">
        <v>111</v>
      </c>
      <c r="I27" s="39">
        <v>45</v>
      </c>
      <c r="J27" s="39">
        <v>0.8</v>
      </c>
      <c r="K27" s="39" t="s">
        <v>45</v>
      </c>
      <c r="L27" s="39">
        <v>19</v>
      </c>
      <c r="M27" s="39">
        <v>22</v>
      </c>
      <c r="N27" s="37">
        <v>300</v>
      </c>
      <c r="O27" s="22" t="s">
        <v>35</v>
      </c>
      <c r="P27" s="37" t="s">
        <v>36</v>
      </c>
      <c r="Q27" s="38" t="s">
        <v>106</v>
      </c>
      <c r="R27" s="40">
        <v>10</v>
      </c>
      <c r="S27" s="72"/>
    </row>
    <row r="28" spans="1:19" ht="15.75">
      <c r="A28" s="37"/>
      <c r="B28" s="39">
        <v>13</v>
      </c>
      <c r="C28" s="39">
        <v>29</v>
      </c>
      <c r="D28" s="37">
        <v>29</v>
      </c>
      <c r="E28" s="39">
        <v>1</v>
      </c>
      <c r="F28" s="39">
        <v>10</v>
      </c>
      <c r="G28" s="37"/>
      <c r="H28" s="39" t="s">
        <v>111</v>
      </c>
      <c r="I28" s="39">
        <v>55</v>
      </c>
      <c r="J28" s="39">
        <v>0.85</v>
      </c>
      <c r="K28" s="39">
        <v>1</v>
      </c>
      <c r="L28" s="39">
        <v>21</v>
      </c>
      <c r="M28" s="39">
        <v>26</v>
      </c>
      <c r="N28" s="37">
        <v>360</v>
      </c>
      <c r="O28" s="22" t="s">
        <v>35</v>
      </c>
      <c r="P28" s="37" t="s">
        <v>36</v>
      </c>
      <c r="Q28" s="38" t="s">
        <v>106</v>
      </c>
      <c r="R28" s="40">
        <v>10</v>
      </c>
      <c r="S28" s="72"/>
    </row>
    <row r="29" spans="1:19" ht="15.75">
      <c r="A29" s="37"/>
      <c r="B29" s="39">
        <v>14</v>
      </c>
      <c r="C29" s="39">
        <v>11</v>
      </c>
      <c r="D29" s="37">
        <v>8.4</v>
      </c>
      <c r="E29" s="39">
        <v>1</v>
      </c>
      <c r="F29" s="39">
        <v>3</v>
      </c>
      <c r="G29" s="37"/>
      <c r="H29" s="39" t="s">
        <v>53</v>
      </c>
      <c r="I29" s="39">
        <v>53</v>
      </c>
      <c r="J29" s="39">
        <v>0.8</v>
      </c>
      <c r="K29" s="39">
        <v>1</v>
      </c>
      <c r="L29" s="39">
        <v>21</v>
      </c>
      <c r="M29" s="39">
        <v>24</v>
      </c>
      <c r="N29" s="37">
        <v>340</v>
      </c>
      <c r="O29" s="22" t="s">
        <v>35</v>
      </c>
      <c r="P29" s="37" t="s">
        <v>36</v>
      </c>
      <c r="Q29" s="38" t="s">
        <v>106</v>
      </c>
      <c r="R29" s="40">
        <v>15</v>
      </c>
      <c r="S29" s="72"/>
    </row>
    <row r="30" spans="1:19" ht="15.75">
      <c r="A30" s="37"/>
      <c r="B30" s="39">
        <v>16</v>
      </c>
      <c r="C30" s="39">
        <v>1</v>
      </c>
      <c r="D30" s="37">
        <v>43</v>
      </c>
      <c r="E30" s="39">
        <v>1</v>
      </c>
      <c r="F30" s="39">
        <v>4</v>
      </c>
      <c r="G30" s="37"/>
      <c r="H30" s="39" t="s">
        <v>111</v>
      </c>
      <c r="I30" s="39">
        <v>60</v>
      </c>
      <c r="J30" s="39">
        <v>0.85</v>
      </c>
      <c r="K30" s="39">
        <v>1</v>
      </c>
      <c r="L30" s="39">
        <v>22</v>
      </c>
      <c r="M30" s="39">
        <v>26</v>
      </c>
      <c r="N30" s="37">
        <v>380</v>
      </c>
      <c r="O30" s="22" t="s">
        <v>35</v>
      </c>
      <c r="P30" s="37" t="s">
        <v>36</v>
      </c>
      <c r="Q30" s="38" t="s">
        <v>106</v>
      </c>
      <c r="R30" s="40">
        <v>20</v>
      </c>
      <c r="S30" s="72"/>
    </row>
    <row r="31" spans="1:19" ht="15.75">
      <c r="A31" s="37"/>
      <c r="B31" s="39">
        <v>18</v>
      </c>
      <c r="C31" s="39">
        <v>11</v>
      </c>
      <c r="D31" s="37">
        <v>7.4</v>
      </c>
      <c r="E31" s="39">
        <v>1</v>
      </c>
      <c r="F31" s="39">
        <v>2.2</v>
      </c>
      <c r="G31" s="37"/>
      <c r="H31" s="39" t="s">
        <v>116</v>
      </c>
      <c r="I31" s="39">
        <v>81</v>
      </c>
      <c r="J31" s="39">
        <v>0.65</v>
      </c>
      <c r="K31" s="39">
        <v>1</v>
      </c>
      <c r="L31" s="39">
        <v>27</v>
      </c>
      <c r="M31" s="39">
        <v>36</v>
      </c>
      <c r="N31" s="37">
        <v>330</v>
      </c>
      <c r="O31" s="22" t="s">
        <v>35</v>
      </c>
      <c r="P31" s="37" t="s">
        <v>36</v>
      </c>
      <c r="Q31" s="38" t="s">
        <v>106</v>
      </c>
      <c r="R31" s="40">
        <v>10</v>
      </c>
      <c r="S31" s="72"/>
    </row>
    <row r="32" spans="1:19" ht="15.75">
      <c r="A32" s="37"/>
      <c r="B32" s="39">
        <v>18</v>
      </c>
      <c r="C32" s="39">
        <v>12</v>
      </c>
      <c r="D32" s="37">
        <v>6</v>
      </c>
      <c r="E32" s="39"/>
      <c r="F32" s="39">
        <v>3.5</v>
      </c>
      <c r="G32" s="37"/>
      <c r="H32" s="39" t="s">
        <v>117</v>
      </c>
      <c r="I32" s="39">
        <v>81</v>
      </c>
      <c r="J32" s="39">
        <v>0.72</v>
      </c>
      <c r="K32" s="39">
        <v>1</v>
      </c>
      <c r="L32" s="39">
        <v>26</v>
      </c>
      <c r="M32" s="39">
        <v>36</v>
      </c>
      <c r="N32" s="37">
        <v>390</v>
      </c>
      <c r="O32" s="22" t="s">
        <v>35</v>
      </c>
      <c r="P32" s="37" t="s">
        <v>36</v>
      </c>
      <c r="Q32" s="38" t="s">
        <v>106</v>
      </c>
      <c r="R32" s="40">
        <v>20</v>
      </c>
      <c r="S32" s="72"/>
    </row>
    <row r="33" spans="1:19" ht="31.5">
      <c r="A33" s="37"/>
      <c r="B33" s="39">
        <v>18</v>
      </c>
      <c r="C33" s="39">
        <v>13</v>
      </c>
      <c r="D33" s="37">
        <v>2.6</v>
      </c>
      <c r="E33" s="39"/>
      <c r="F33" s="39">
        <v>2.6</v>
      </c>
      <c r="G33" s="37"/>
      <c r="H33" s="39" t="s">
        <v>118</v>
      </c>
      <c r="I33" s="39">
        <v>80</v>
      </c>
      <c r="J33" s="39">
        <v>0.65</v>
      </c>
      <c r="K33" s="39">
        <v>1</v>
      </c>
      <c r="L33" s="39">
        <v>25</v>
      </c>
      <c r="M33" s="39">
        <v>32</v>
      </c>
      <c r="N33" s="37">
        <v>310</v>
      </c>
      <c r="O33" s="40" t="s">
        <v>108</v>
      </c>
      <c r="P33" s="37" t="s">
        <v>36</v>
      </c>
      <c r="Q33" s="38" t="s">
        <v>106</v>
      </c>
      <c r="R33" s="40">
        <v>20</v>
      </c>
      <c r="S33" s="72"/>
    </row>
    <row r="34" spans="1:19" ht="15.75">
      <c r="A34" s="37"/>
      <c r="B34" s="39">
        <v>18</v>
      </c>
      <c r="C34" s="39">
        <v>17</v>
      </c>
      <c r="D34" s="37">
        <v>2.3</v>
      </c>
      <c r="E34" s="39"/>
      <c r="F34" s="39">
        <v>2.3</v>
      </c>
      <c r="G34" s="37"/>
      <c r="H34" s="39" t="s">
        <v>119</v>
      </c>
      <c r="I34" s="39">
        <v>51</v>
      </c>
      <c r="J34" s="39">
        <v>0.75</v>
      </c>
      <c r="K34" s="39">
        <v>1</v>
      </c>
      <c r="L34" s="39">
        <v>19</v>
      </c>
      <c r="M34" s="39">
        <v>22</v>
      </c>
      <c r="N34" s="37">
        <v>270</v>
      </c>
      <c r="O34" s="22" t="s">
        <v>35</v>
      </c>
      <c r="P34" s="37" t="s">
        <v>36</v>
      </c>
      <c r="Q34" s="38" t="s">
        <v>106</v>
      </c>
      <c r="R34" s="40">
        <v>15</v>
      </c>
      <c r="S34" s="72"/>
    </row>
    <row r="35" spans="1:19" ht="15.75">
      <c r="A35" s="37"/>
      <c r="B35" s="39">
        <v>19</v>
      </c>
      <c r="C35" s="39">
        <v>17</v>
      </c>
      <c r="D35" s="37">
        <v>6.9</v>
      </c>
      <c r="E35" s="39"/>
      <c r="F35" s="39">
        <v>6.9</v>
      </c>
      <c r="G35" s="37"/>
      <c r="H35" s="39" t="s">
        <v>111</v>
      </c>
      <c r="I35" s="39">
        <v>57</v>
      </c>
      <c r="J35" s="39">
        <v>0.7</v>
      </c>
      <c r="K35" s="39">
        <v>1</v>
      </c>
      <c r="L35" s="39">
        <v>21</v>
      </c>
      <c r="M35" s="39">
        <v>24</v>
      </c>
      <c r="N35" s="37">
        <v>300</v>
      </c>
      <c r="O35" s="22" t="s">
        <v>35</v>
      </c>
      <c r="P35" s="37" t="s">
        <v>36</v>
      </c>
      <c r="Q35" s="38" t="s">
        <v>106</v>
      </c>
      <c r="R35" s="40">
        <v>10</v>
      </c>
      <c r="S35" s="72"/>
    </row>
    <row r="36" spans="1:19" ht="15.75">
      <c r="A36" s="37"/>
      <c r="B36" s="39">
        <v>19</v>
      </c>
      <c r="C36" s="39">
        <v>20</v>
      </c>
      <c r="D36" s="37">
        <v>8.7</v>
      </c>
      <c r="E36" s="39">
        <v>1</v>
      </c>
      <c r="F36" s="39">
        <v>5</v>
      </c>
      <c r="G36" s="37"/>
      <c r="H36" s="39" t="s">
        <v>61</v>
      </c>
      <c r="I36" s="39">
        <v>37</v>
      </c>
      <c r="J36" s="39">
        <v>0.85</v>
      </c>
      <c r="K36" s="39" t="s">
        <v>45</v>
      </c>
      <c r="L36" s="39">
        <v>18</v>
      </c>
      <c r="M36" s="39">
        <v>20</v>
      </c>
      <c r="N36" s="37">
        <v>290</v>
      </c>
      <c r="O36" s="22" t="s">
        <v>35</v>
      </c>
      <c r="P36" s="37" t="s">
        <v>36</v>
      </c>
      <c r="Q36" s="38" t="s">
        <v>106</v>
      </c>
      <c r="R36" s="40">
        <v>20</v>
      </c>
      <c r="S36" s="72"/>
    </row>
    <row r="37" spans="1:19" ht="15.75">
      <c r="A37" s="37"/>
      <c r="B37" s="39">
        <v>20</v>
      </c>
      <c r="C37" s="39">
        <v>12</v>
      </c>
      <c r="D37" s="37">
        <v>1.2</v>
      </c>
      <c r="E37" s="39"/>
      <c r="F37" s="39">
        <v>1.2</v>
      </c>
      <c r="G37" s="37"/>
      <c r="H37" s="39" t="s">
        <v>120</v>
      </c>
      <c r="I37" s="39">
        <v>45</v>
      </c>
      <c r="J37" s="39">
        <v>0.7</v>
      </c>
      <c r="K37" s="39">
        <v>1</v>
      </c>
      <c r="L37" s="39">
        <v>17</v>
      </c>
      <c r="M37" s="39">
        <v>20</v>
      </c>
      <c r="N37" s="37">
        <v>210</v>
      </c>
      <c r="O37" s="22" t="s">
        <v>35</v>
      </c>
      <c r="P37" s="37" t="s">
        <v>36</v>
      </c>
      <c r="Q37" s="38" t="s">
        <v>106</v>
      </c>
      <c r="R37" s="40">
        <v>10</v>
      </c>
      <c r="S37" s="72"/>
    </row>
    <row r="38" spans="1:19" ht="15.75">
      <c r="A38" s="37"/>
      <c r="B38" s="39">
        <v>21</v>
      </c>
      <c r="C38" s="39">
        <v>8</v>
      </c>
      <c r="D38" s="37">
        <v>4.7</v>
      </c>
      <c r="E38" s="39"/>
      <c r="F38" s="39">
        <v>4.7</v>
      </c>
      <c r="G38" s="37"/>
      <c r="H38" s="39" t="s">
        <v>111</v>
      </c>
      <c r="I38" s="39">
        <v>56</v>
      </c>
      <c r="J38" s="39">
        <v>0.8</v>
      </c>
      <c r="K38" s="39">
        <v>1</v>
      </c>
      <c r="L38" s="39">
        <v>19</v>
      </c>
      <c r="M38" s="39">
        <v>24</v>
      </c>
      <c r="N38" s="37">
        <v>320</v>
      </c>
      <c r="O38" s="22" t="s">
        <v>35</v>
      </c>
      <c r="P38" s="37" t="s">
        <v>36</v>
      </c>
      <c r="Q38" s="38" t="s">
        <v>106</v>
      </c>
      <c r="R38" s="40">
        <v>15</v>
      </c>
      <c r="S38" s="72"/>
    </row>
    <row r="39" spans="1:19" ht="15.75">
      <c r="A39" s="37"/>
      <c r="B39" s="39">
        <v>22</v>
      </c>
      <c r="C39" s="39">
        <v>2</v>
      </c>
      <c r="D39" s="37">
        <v>6.4</v>
      </c>
      <c r="E39" s="39">
        <v>1</v>
      </c>
      <c r="F39" s="39">
        <v>5.7</v>
      </c>
      <c r="G39" s="37"/>
      <c r="H39" s="39" t="s">
        <v>121</v>
      </c>
      <c r="I39" s="39">
        <v>46</v>
      </c>
      <c r="J39" s="39">
        <v>0.75</v>
      </c>
      <c r="K39" s="39" t="s">
        <v>45</v>
      </c>
      <c r="L39" s="39">
        <v>19</v>
      </c>
      <c r="M39" s="39">
        <v>22</v>
      </c>
      <c r="N39" s="37">
        <v>290</v>
      </c>
      <c r="O39" s="22" t="s">
        <v>35</v>
      </c>
      <c r="P39" s="37" t="s">
        <v>36</v>
      </c>
      <c r="Q39" s="38" t="s">
        <v>106</v>
      </c>
      <c r="R39" s="40">
        <v>20</v>
      </c>
      <c r="S39" s="72"/>
    </row>
    <row r="40" spans="1:19" ht="15.75">
      <c r="A40" s="37"/>
      <c r="B40" s="39">
        <v>22</v>
      </c>
      <c r="C40" s="39">
        <v>4</v>
      </c>
      <c r="D40" s="37">
        <v>7.1</v>
      </c>
      <c r="E40" s="39">
        <v>1</v>
      </c>
      <c r="F40" s="39">
        <v>3</v>
      </c>
      <c r="G40" s="37"/>
      <c r="H40" s="39" t="s">
        <v>122</v>
      </c>
      <c r="I40" s="39">
        <v>81</v>
      </c>
      <c r="J40" s="39">
        <v>0.7</v>
      </c>
      <c r="K40" s="39">
        <v>1</v>
      </c>
      <c r="L40" s="39">
        <v>24</v>
      </c>
      <c r="M40" s="39">
        <v>28</v>
      </c>
      <c r="N40" s="37">
        <v>360</v>
      </c>
      <c r="O40" s="22" t="s">
        <v>35</v>
      </c>
      <c r="P40" s="37" t="s">
        <v>36</v>
      </c>
      <c r="Q40" s="38" t="s">
        <v>106</v>
      </c>
      <c r="R40" s="40">
        <v>10</v>
      </c>
      <c r="S40" s="72"/>
    </row>
    <row r="41" spans="1:19" ht="31.5">
      <c r="A41" s="37"/>
      <c r="B41" s="39">
        <v>23</v>
      </c>
      <c r="C41" s="39">
        <v>8</v>
      </c>
      <c r="D41" s="37">
        <v>9.2</v>
      </c>
      <c r="E41" s="39">
        <v>1</v>
      </c>
      <c r="F41" s="39">
        <v>7.4</v>
      </c>
      <c r="G41" s="37"/>
      <c r="H41" s="39" t="s">
        <v>123</v>
      </c>
      <c r="I41" s="39">
        <v>80</v>
      </c>
      <c r="J41" s="39">
        <v>0.75</v>
      </c>
      <c r="K41" s="39" t="s">
        <v>45</v>
      </c>
      <c r="L41" s="39">
        <v>28</v>
      </c>
      <c r="M41" s="39">
        <v>36</v>
      </c>
      <c r="N41" s="37">
        <v>450</v>
      </c>
      <c r="O41" s="40" t="s">
        <v>108</v>
      </c>
      <c r="P41" s="37" t="s">
        <v>36</v>
      </c>
      <c r="Q41" s="38" t="s">
        <v>106</v>
      </c>
      <c r="R41" s="40">
        <v>10</v>
      </c>
      <c r="S41" s="72"/>
    </row>
    <row r="42" spans="1:19" ht="15.75">
      <c r="A42" s="37"/>
      <c r="B42" s="39">
        <v>23</v>
      </c>
      <c r="C42" s="39">
        <v>19</v>
      </c>
      <c r="D42" s="37">
        <v>3.4</v>
      </c>
      <c r="E42" s="39"/>
      <c r="F42" s="39">
        <v>3.4</v>
      </c>
      <c r="G42" s="37"/>
      <c r="H42" s="39" t="s">
        <v>124</v>
      </c>
      <c r="I42" s="39">
        <v>60</v>
      </c>
      <c r="J42" s="39">
        <v>0.75</v>
      </c>
      <c r="K42" s="39">
        <v>1</v>
      </c>
      <c r="L42" s="39">
        <v>21</v>
      </c>
      <c r="M42" s="39">
        <v>24</v>
      </c>
      <c r="N42" s="37">
        <v>350</v>
      </c>
      <c r="O42" s="22" t="s">
        <v>35</v>
      </c>
      <c r="P42" s="37" t="s">
        <v>36</v>
      </c>
      <c r="Q42" s="38" t="s">
        <v>106</v>
      </c>
      <c r="R42" s="40">
        <v>15</v>
      </c>
      <c r="S42" s="72"/>
    </row>
    <row r="43" spans="1:19" ht="15.75">
      <c r="A43" s="37"/>
      <c r="B43" s="39">
        <v>24</v>
      </c>
      <c r="C43" s="39">
        <v>18</v>
      </c>
      <c r="D43" s="37">
        <v>6.4</v>
      </c>
      <c r="E43" s="39">
        <v>1</v>
      </c>
      <c r="F43" s="39">
        <v>3</v>
      </c>
      <c r="G43" s="37"/>
      <c r="H43" s="39" t="s">
        <v>107</v>
      </c>
      <c r="I43" s="39">
        <v>60</v>
      </c>
      <c r="J43" s="39">
        <v>0.7</v>
      </c>
      <c r="K43" s="39" t="s">
        <v>45</v>
      </c>
      <c r="L43" s="39">
        <v>23</v>
      </c>
      <c r="M43" s="39">
        <v>32</v>
      </c>
      <c r="N43" s="37">
        <v>340</v>
      </c>
      <c r="O43" s="22" t="s">
        <v>35</v>
      </c>
      <c r="P43" s="37" t="s">
        <v>36</v>
      </c>
      <c r="Q43" s="38" t="s">
        <v>106</v>
      </c>
      <c r="R43" s="40">
        <v>10</v>
      </c>
      <c r="S43" s="72"/>
    </row>
    <row r="44" spans="1:19" ht="15.75">
      <c r="A44" s="37"/>
      <c r="B44" s="39">
        <v>26</v>
      </c>
      <c r="C44" s="39">
        <v>7</v>
      </c>
      <c r="D44" s="37">
        <v>6.4</v>
      </c>
      <c r="E44" s="39">
        <v>1</v>
      </c>
      <c r="F44" s="39">
        <v>3.4</v>
      </c>
      <c r="G44" s="37"/>
      <c r="H44" s="39" t="s">
        <v>125</v>
      </c>
      <c r="I44" s="39">
        <v>80</v>
      </c>
      <c r="J44" s="39">
        <v>0.6</v>
      </c>
      <c r="K44" s="39">
        <v>1</v>
      </c>
      <c r="L44" s="39">
        <v>25</v>
      </c>
      <c r="M44" s="39">
        <v>32</v>
      </c>
      <c r="N44" s="37">
        <v>240</v>
      </c>
      <c r="O44" s="22" t="s">
        <v>35</v>
      </c>
      <c r="P44" s="37" t="s">
        <v>36</v>
      </c>
      <c r="Q44" s="38" t="s">
        <v>106</v>
      </c>
      <c r="R44" s="40">
        <v>10</v>
      </c>
      <c r="S44" s="72"/>
    </row>
    <row r="45" spans="1:19" ht="15.75">
      <c r="A45" s="37"/>
      <c r="B45" s="39">
        <v>26</v>
      </c>
      <c r="C45" s="39">
        <v>9</v>
      </c>
      <c r="D45" s="37">
        <v>4.2</v>
      </c>
      <c r="E45" s="39"/>
      <c r="F45" s="39">
        <v>4.2</v>
      </c>
      <c r="G45" s="37"/>
      <c r="H45" s="39" t="s">
        <v>126</v>
      </c>
      <c r="I45" s="39" t="s">
        <v>127</v>
      </c>
      <c r="J45" s="39">
        <v>0.6</v>
      </c>
      <c r="K45" s="39">
        <v>1</v>
      </c>
      <c r="L45" s="39">
        <v>25</v>
      </c>
      <c r="M45" s="39">
        <v>32</v>
      </c>
      <c r="N45" s="37">
        <v>230</v>
      </c>
      <c r="O45" s="22" t="s">
        <v>35</v>
      </c>
      <c r="P45" s="37" t="s">
        <v>36</v>
      </c>
      <c r="Q45" s="38" t="s">
        <v>106</v>
      </c>
      <c r="R45" s="40">
        <v>10</v>
      </c>
      <c r="S45" s="72"/>
    </row>
    <row r="46" spans="1:19" ht="31.5">
      <c r="A46" s="37"/>
      <c r="B46" s="39">
        <v>26</v>
      </c>
      <c r="C46" s="39">
        <v>17</v>
      </c>
      <c r="D46" s="37">
        <v>2.1</v>
      </c>
      <c r="E46" s="39"/>
      <c r="F46" s="39">
        <v>2.1</v>
      </c>
      <c r="G46" s="37"/>
      <c r="H46" s="39" t="s">
        <v>128</v>
      </c>
      <c r="I46" s="39">
        <v>80</v>
      </c>
      <c r="J46" s="39">
        <v>0.65</v>
      </c>
      <c r="K46" s="39">
        <v>1</v>
      </c>
      <c r="L46" s="39">
        <v>26</v>
      </c>
      <c r="M46" s="39">
        <v>36</v>
      </c>
      <c r="N46" s="37">
        <v>270</v>
      </c>
      <c r="O46" s="22" t="s">
        <v>35</v>
      </c>
      <c r="P46" s="37" t="s">
        <v>36</v>
      </c>
      <c r="Q46" s="38" t="s">
        <v>106</v>
      </c>
      <c r="R46" s="40">
        <v>10</v>
      </c>
      <c r="S46" s="72"/>
    </row>
    <row r="47" spans="1:19" ht="15.75">
      <c r="A47" s="37"/>
      <c r="B47" s="39">
        <v>29</v>
      </c>
      <c r="C47" s="39">
        <v>1</v>
      </c>
      <c r="D47" s="37">
        <v>9.7</v>
      </c>
      <c r="E47" s="39">
        <v>1</v>
      </c>
      <c r="F47" s="39">
        <v>6</v>
      </c>
      <c r="G47" s="37"/>
      <c r="H47" s="39" t="s">
        <v>107</v>
      </c>
      <c r="I47" s="39">
        <v>55</v>
      </c>
      <c r="J47" s="39">
        <v>0.7</v>
      </c>
      <c r="K47" s="39">
        <v>1</v>
      </c>
      <c r="L47" s="39">
        <v>21</v>
      </c>
      <c r="M47" s="39">
        <v>26</v>
      </c>
      <c r="N47" s="37">
        <v>300</v>
      </c>
      <c r="O47" s="22" t="s">
        <v>35</v>
      </c>
      <c r="P47" s="37" t="s">
        <v>36</v>
      </c>
      <c r="Q47" s="38" t="s">
        <v>106</v>
      </c>
      <c r="R47" s="40">
        <v>15</v>
      </c>
      <c r="S47" s="72"/>
    </row>
    <row r="48" spans="1:19" ht="15.75">
      <c r="A48" s="37"/>
      <c r="B48" s="39">
        <v>29</v>
      </c>
      <c r="C48" s="39">
        <v>26</v>
      </c>
      <c r="D48" s="37">
        <v>2.6</v>
      </c>
      <c r="E48" s="39"/>
      <c r="F48" s="39">
        <v>2.6</v>
      </c>
      <c r="G48" s="37"/>
      <c r="H48" s="39" t="s">
        <v>130</v>
      </c>
      <c r="I48" s="39">
        <v>57</v>
      </c>
      <c r="J48" s="39">
        <v>0.7</v>
      </c>
      <c r="K48" s="39" t="s">
        <v>45</v>
      </c>
      <c r="L48" s="39">
        <v>22</v>
      </c>
      <c r="M48" s="39">
        <v>26</v>
      </c>
      <c r="N48" s="37">
        <v>260</v>
      </c>
      <c r="O48" s="22" t="s">
        <v>35</v>
      </c>
      <c r="P48" s="37" t="s">
        <v>36</v>
      </c>
      <c r="Q48" s="38" t="s">
        <v>106</v>
      </c>
      <c r="R48" s="40">
        <v>15</v>
      </c>
      <c r="S48" s="72"/>
    </row>
    <row r="49" spans="1:19" ht="15.75">
      <c r="A49" s="37"/>
      <c r="B49" s="39">
        <v>30</v>
      </c>
      <c r="C49" s="39">
        <v>3</v>
      </c>
      <c r="D49" s="37">
        <v>2.6</v>
      </c>
      <c r="E49" s="39"/>
      <c r="F49" s="39">
        <v>2.6</v>
      </c>
      <c r="G49" s="37"/>
      <c r="H49" s="39" t="s">
        <v>131</v>
      </c>
      <c r="I49" s="39">
        <v>60</v>
      </c>
      <c r="J49" s="39">
        <v>0.6</v>
      </c>
      <c r="K49" s="39">
        <v>1</v>
      </c>
      <c r="L49" s="39">
        <v>21</v>
      </c>
      <c r="M49" s="39">
        <v>26</v>
      </c>
      <c r="N49" s="37">
        <v>200</v>
      </c>
      <c r="O49" s="22" t="s">
        <v>35</v>
      </c>
      <c r="P49" s="37" t="s">
        <v>36</v>
      </c>
      <c r="Q49" s="38" t="s">
        <v>106</v>
      </c>
      <c r="R49" s="40">
        <v>15</v>
      </c>
      <c r="S49" s="72"/>
    </row>
    <row r="50" spans="1:19" ht="15.75">
      <c r="A50" s="37"/>
      <c r="B50" s="39">
        <v>30</v>
      </c>
      <c r="C50" s="39">
        <v>17</v>
      </c>
      <c r="D50" s="37">
        <v>18.5</v>
      </c>
      <c r="E50" s="39"/>
      <c r="F50" s="39">
        <v>18.5</v>
      </c>
      <c r="G50" s="37"/>
      <c r="H50" s="39" t="s">
        <v>123</v>
      </c>
      <c r="I50" s="39">
        <v>48</v>
      </c>
      <c r="J50" s="39">
        <v>0.8</v>
      </c>
      <c r="K50" s="39">
        <v>1</v>
      </c>
      <c r="L50" s="39">
        <v>19</v>
      </c>
      <c r="M50" s="39">
        <v>22</v>
      </c>
      <c r="N50" s="37">
        <v>300</v>
      </c>
      <c r="O50" s="22" t="s">
        <v>35</v>
      </c>
      <c r="P50" s="37" t="s">
        <v>36</v>
      </c>
      <c r="Q50" s="38" t="s">
        <v>106</v>
      </c>
      <c r="R50" s="40">
        <v>5</v>
      </c>
      <c r="S50" s="72"/>
    </row>
    <row r="51" spans="1:19" ht="15.75">
      <c r="A51" s="37"/>
      <c r="B51" s="39">
        <v>30</v>
      </c>
      <c r="C51" s="39">
        <v>25</v>
      </c>
      <c r="D51" s="37">
        <v>0.7</v>
      </c>
      <c r="E51" s="39"/>
      <c r="F51" s="39">
        <v>0.7</v>
      </c>
      <c r="G51" s="37"/>
      <c r="H51" s="39" t="s">
        <v>121</v>
      </c>
      <c r="I51" s="39">
        <v>49</v>
      </c>
      <c r="J51" s="39">
        <v>0.8</v>
      </c>
      <c r="K51" s="39">
        <v>1</v>
      </c>
      <c r="L51" s="39">
        <v>20</v>
      </c>
      <c r="M51" s="39">
        <v>24</v>
      </c>
      <c r="N51" s="37">
        <v>320</v>
      </c>
      <c r="O51" s="22" t="s">
        <v>35</v>
      </c>
      <c r="P51" s="37" t="s">
        <v>36</v>
      </c>
      <c r="Q51" s="38" t="s">
        <v>106</v>
      </c>
      <c r="R51" s="40">
        <v>10</v>
      </c>
      <c r="S51" s="72"/>
    </row>
    <row r="52" spans="1:19" ht="15.75">
      <c r="A52" s="37"/>
      <c r="B52" s="39">
        <v>30</v>
      </c>
      <c r="C52" s="39">
        <v>34</v>
      </c>
      <c r="D52" s="37">
        <v>2.3</v>
      </c>
      <c r="E52" s="39"/>
      <c r="F52" s="39">
        <v>2.3</v>
      </c>
      <c r="G52" s="37"/>
      <c r="H52" s="39" t="s">
        <v>61</v>
      </c>
      <c r="I52" s="39">
        <v>48</v>
      </c>
      <c r="J52" s="39">
        <v>0.8</v>
      </c>
      <c r="K52" s="39">
        <v>1</v>
      </c>
      <c r="L52" s="39">
        <v>19</v>
      </c>
      <c r="M52" s="39">
        <v>22</v>
      </c>
      <c r="N52" s="37">
        <v>300</v>
      </c>
      <c r="O52" s="22" t="s">
        <v>35</v>
      </c>
      <c r="P52" s="37" t="s">
        <v>36</v>
      </c>
      <c r="Q52" s="38" t="s">
        <v>106</v>
      </c>
      <c r="R52" s="40">
        <v>15</v>
      </c>
      <c r="S52" s="72"/>
    </row>
    <row r="53" spans="1:19" ht="15.75">
      <c r="A53" s="37"/>
      <c r="B53" s="39">
        <v>30</v>
      </c>
      <c r="C53" s="39">
        <v>36</v>
      </c>
      <c r="D53" s="37">
        <v>2.3</v>
      </c>
      <c r="E53" s="39"/>
      <c r="F53" s="39">
        <v>2.3</v>
      </c>
      <c r="G53" s="37"/>
      <c r="H53" s="39" t="s">
        <v>132</v>
      </c>
      <c r="I53" s="39">
        <v>58</v>
      </c>
      <c r="J53" s="39">
        <v>0.75</v>
      </c>
      <c r="K53" s="39">
        <v>1</v>
      </c>
      <c r="L53" s="39">
        <v>21</v>
      </c>
      <c r="M53" s="39">
        <v>24</v>
      </c>
      <c r="N53" s="37">
        <v>320</v>
      </c>
      <c r="O53" s="22" t="s">
        <v>35</v>
      </c>
      <c r="P53" s="37" t="s">
        <v>36</v>
      </c>
      <c r="Q53" s="38" t="s">
        <v>106</v>
      </c>
      <c r="R53" s="40">
        <v>10</v>
      </c>
      <c r="S53" s="72"/>
    </row>
    <row r="54" spans="1:19" ht="15.75">
      <c r="A54" s="37"/>
      <c r="B54" s="39">
        <v>32</v>
      </c>
      <c r="C54" s="39">
        <v>2</v>
      </c>
      <c r="D54" s="37">
        <v>19.2</v>
      </c>
      <c r="E54" s="39">
        <v>1</v>
      </c>
      <c r="F54" s="39">
        <v>5</v>
      </c>
      <c r="G54" s="37"/>
      <c r="H54" s="39" t="s">
        <v>133</v>
      </c>
      <c r="I54" s="39">
        <v>47</v>
      </c>
      <c r="J54" s="39">
        <v>0.8</v>
      </c>
      <c r="K54" s="39" t="s">
        <v>45</v>
      </c>
      <c r="L54" s="39">
        <v>20</v>
      </c>
      <c r="M54" s="39">
        <v>22</v>
      </c>
      <c r="N54" s="37">
        <v>300</v>
      </c>
      <c r="O54" s="22" t="s">
        <v>35</v>
      </c>
      <c r="P54" s="37" t="s">
        <v>36</v>
      </c>
      <c r="Q54" s="38" t="s">
        <v>106</v>
      </c>
      <c r="R54" s="40">
        <v>15</v>
      </c>
      <c r="S54" s="72"/>
    </row>
    <row r="55" spans="1:19" ht="15.75">
      <c r="A55" s="37"/>
      <c r="B55" s="39">
        <v>32</v>
      </c>
      <c r="C55" s="39">
        <v>10</v>
      </c>
      <c r="D55" s="37">
        <v>9.7</v>
      </c>
      <c r="E55" s="39">
        <v>1</v>
      </c>
      <c r="F55" s="39">
        <v>6.7</v>
      </c>
      <c r="G55" s="37"/>
      <c r="H55" s="39" t="s">
        <v>134</v>
      </c>
      <c r="I55" s="39">
        <v>80</v>
      </c>
      <c r="J55" s="39">
        <v>0.6</v>
      </c>
      <c r="K55" s="39">
        <v>1</v>
      </c>
      <c r="L55" s="39">
        <v>24</v>
      </c>
      <c r="M55" s="39">
        <v>32</v>
      </c>
      <c r="N55" s="37">
        <v>310</v>
      </c>
      <c r="O55" s="22" t="s">
        <v>35</v>
      </c>
      <c r="P55" s="37" t="s">
        <v>36</v>
      </c>
      <c r="Q55" s="38" t="s">
        <v>106</v>
      </c>
      <c r="R55" s="40">
        <v>20</v>
      </c>
      <c r="S55" s="72"/>
    </row>
    <row r="56" spans="1:19" ht="15.75">
      <c r="A56" s="37"/>
      <c r="B56" s="39">
        <v>34</v>
      </c>
      <c r="C56" s="39">
        <v>19</v>
      </c>
      <c r="D56" s="37">
        <v>0.9</v>
      </c>
      <c r="E56" s="39"/>
      <c r="F56" s="39">
        <v>0.9</v>
      </c>
      <c r="G56" s="37"/>
      <c r="H56" s="39" t="s">
        <v>132</v>
      </c>
      <c r="I56" s="39">
        <v>46</v>
      </c>
      <c r="J56" s="39">
        <v>0.8</v>
      </c>
      <c r="K56" s="39" t="s">
        <v>45</v>
      </c>
      <c r="L56" s="39">
        <v>20</v>
      </c>
      <c r="M56" s="39">
        <v>24</v>
      </c>
      <c r="N56" s="37">
        <v>320</v>
      </c>
      <c r="O56" s="22" t="s">
        <v>35</v>
      </c>
      <c r="P56" s="37" t="s">
        <v>36</v>
      </c>
      <c r="Q56" s="38" t="s">
        <v>106</v>
      </c>
      <c r="R56" s="40">
        <v>15</v>
      </c>
      <c r="S56" s="72"/>
    </row>
    <row r="57" spans="1:19" ht="15.75">
      <c r="A57" s="37"/>
      <c r="B57" s="39">
        <v>35</v>
      </c>
      <c r="C57" s="39">
        <v>2</v>
      </c>
      <c r="D57" s="37">
        <v>2.2</v>
      </c>
      <c r="E57" s="39"/>
      <c r="F57" s="39">
        <v>2.2</v>
      </c>
      <c r="G57" s="37"/>
      <c r="H57" s="39" t="s">
        <v>107</v>
      </c>
      <c r="I57" s="39">
        <v>66</v>
      </c>
      <c r="J57" s="39">
        <v>0.7</v>
      </c>
      <c r="K57" s="39">
        <v>1</v>
      </c>
      <c r="L57" s="39">
        <v>24</v>
      </c>
      <c r="M57" s="39">
        <v>32</v>
      </c>
      <c r="N57" s="37">
        <v>360</v>
      </c>
      <c r="O57" s="22" t="s">
        <v>35</v>
      </c>
      <c r="P57" s="37" t="s">
        <v>36</v>
      </c>
      <c r="Q57" s="38" t="s">
        <v>106</v>
      </c>
      <c r="R57" s="40">
        <v>15</v>
      </c>
      <c r="S57" s="72"/>
    </row>
    <row r="58" spans="1:19" ht="15.75">
      <c r="A58" s="37"/>
      <c r="B58" s="39">
        <v>36</v>
      </c>
      <c r="C58" s="39">
        <v>4</v>
      </c>
      <c r="D58" s="37">
        <v>9.6</v>
      </c>
      <c r="E58" s="39"/>
      <c r="F58" s="39">
        <v>9.6</v>
      </c>
      <c r="G58" s="37"/>
      <c r="H58" s="39" t="s">
        <v>135</v>
      </c>
      <c r="I58" s="39">
        <v>55</v>
      </c>
      <c r="J58" s="39">
        <v>0.8</v>
      </c>
      <c r="K58" s="39">
        <v>1</v>
      </c>
      <c r="L58" s="39">
        <v>21</v>
      </c>
      <c r="M58" s="39">
        <v>24</v>
      </c>
      <c r="N58" s="37">
        <v>340</v>
      </c>
      <c r="O58" s="22" t="s">
        <v>35</v>
      </c>
      <c r="P58" s="37" t="s">
        <v>36</v>
      </c>
      <c r="Q58" s="38" t="s">
        <v>106</v>
      </c>
      <c r="R58" s="40">
        <v>10</v>
      </c>
      <c r="S58" s="72"/>
    </row>
    <row r="59" spans="1:19" ht="15.75">
      <c r="A59" s="37"/>
      <c r="B59" s="37">
        <v>36</v>
      </c>
      <c r="C59" s="37">
        <v>11</v>
      </c>
      <c r="D59" s="37">
        <v>0.9</v>
      </c>
      <c r="E59" s="37"/>
      <c r="F59" s="37">
        <v>0.9</v>
      </c>
      <c r="G59" s="37"/>
      <c r="H59" s="37" t="s">
        <v>107</v>
      </c>
      <c r="I59" s="37">
        <v>66</v>
      </c>
      <c r="J59" s="37">
        <v>0.7</v>
      </c>
      <c r="K59" s="37">
        <v>1</v>
      </c>
      <c r="L59" s="37">
        <v>22</v>
      </c>
      <c r="M59" s="37">
        <v>26</v>
      </c>
      <c r="N59" s="37">
        <v>320</v>
      </c>
      <c r="O59" s="22" t="s">
        <v>35</v>
      </c>
      <c r="P59" s="37" t="s">
        <v>36</v>
      </c>
      <c r="Q59" s="38" t="s">
        <v>106</v>
      </c>
      <c r="R59" s="37">
        <v>10</v>
      </c>
      <c r="S59" s="72"/>
    </row>
    <row r="60" spans="1:19" ht="15.75">
      <c r="A60" s="37"/>
      <c r="B60" s="39">
        <v>36</v>
      </c>
      <c r="C60" s="39">
        <v>17</v>
      </c>
      <c r="D60" s="37">
        <v>10</v>
      </c>
      <c r="E60" s="39"/>
      <c r="F60" s="39">
        <v>10</v>
      </c>
      <c r="G60" s="37"/>
      <c r="H60" s="39" t="s">
        <v>121</v>
      </c>
      <c r="I60" s="39">
        <v>47</v>
      </c>
      <c r="J60" s="39">
        <v>0.8</v>
      </c>
      <c r="K60" s="39">
        <v>1</v>
      </c>
      <c r="L60" s="39">
        <v>19</v>
      </c>
      <c r="M60" s="39">
        <v>22</v>
      </c>
      <c r="N60" s="37">
        <v>310</v>
      </c>
      <c r="O60" s="22" t="s">
        <v>35</v>
      </c>
      <c r="P60" s="37" t="s">
        <v>36</v>
      </c>
      <c r="Q60" s="38" t="s">
        <v>106</v>
      </c>
      <c r="R60" s="40">
        <v>5</v>
      </c>
      <c r="S60" s="72"/>
    </row>
    <row r="61" spans="1:19" ht="15.75">
      <c r="A61" s="37"/>
      <c r="B61" s="37">
        <v>36</v>
      </c>
      <c r="C61" s="37">
        <v>18</v>
      </c>
      <c r="D61" s="37">
        <v>7.7</v>
      </c>
      <c r="E61" s="37"/>
      <c r="F61" s="37">
        <v>7.2</v>
      </c>
      <c r="G61" s="37"/>
      <c r="H61" s="37" t="s">
        <v>107</v>
      </c>
      <c r="I61" s="37">
        <v>65</v>
      </c>
      <c r="J61" s="37">
        <v>0.6</v>
      </c>
      <c r="K61" s="37">
        <v>1</v>
      </c>
      <c r="L61" s="37">
        <v>24</v>
      </c>
      <c r="M61" s="37">
        <v>36</v>
      </c>
      <c r="N61" s="37">
        <v>310</v>
      </c>
      <c r="O61" s="22" t="s">
        <v>35</v>
      </c>
      <c r="P61" s="37" t="s">
        <v>36</v>
      </c>
      <c r="Q61" s="38" t="s">
        <v>106</v>
      </c>
      <c r="R61" s="37">
        <v>10</v>
      </c>
      <c r="S61" s="72"/>
    </row>
    <row r="62" spans="1:19" ht="15.75">
      <c r="A62" s="37"/>
      <c r="B62" s="37">
        <v>37</v>
      </c>
      <c r="C62" s="37">
        <v>14</v>
      </c>
      <c r="D62" s="37">
        <v>2.4</v>
      </c>
      <c r="E62" s="37"/>
      <c r="F62" s="37">
        <v>2.4</v>
      </c>
      <c r="G62" s="37"/>
      <c r="H62" s="37" t="s">
        <v>136</v>
      </c>
      <c r="I62" s="37">
        <v>46</v>
      </c>
      <c r="J62" s="37">
        <v>0.75</v>
      </c>
      <c r="K62" s="37">
        <v>1</v>
      </c>
      <c r="L62" s="37">
        <v>18</v>
      </c>
      <c r="M62" s="37">
        <v>22</v>
      </c>
      <c r="N62" s="37">
        <v>240</v>
      </c>
      <c r="O62" s="22" t="s">
        <v>35</v>
      </c>
      <c r="P62" s="37" t="s">
        <v>36</v>
      </c>
      <c r="Q62" s="38" t="s">
        <v>106</v>
      </c>
      <c r="R62" s="37">
        <v>15</v>
      </c>
      <c r="S62" s="72"/>
    </row>
    <row r="63" spans="1:19" ht="15.75">
      <c r="A63" s="37"/>
      <c r="B63" s="37">
        <v>37</v>
      </c>
      <c r="C63" s="37">
        <v>21</v>
      </c>
      <c r="D63" s="37">
        <v>14.4</v>
      </c>
      <c r="E63" s="37">
        <v>1</v>
      </c>
      <c r="F63" s="37">
        <v>14</v>
      </c>
      <c r="G63" s="37"/>
      <c r="H63" s="37" t="s">
        <v>107</v>
      </c>
      <c r="I63" s="37">
        <v>65</v>
      </c>
      <c r="J63" s="37">
        <v>0.6</v>
      </c>
      <c r="K63" s="37">
        <v>1</v>
      </c>
      <c r="L63" s="37">
        <v>24</v>
      </c>
      <c r="M63" s="37">
        <v>36</v>
      </c>
      <c r="N63" s="37">
        <v>310</v>
      </c>
      <c r="O63" s="22" t="s">
        <v>35</v>
      </c>
      <c r="P63" s="37" t="s">
        <v>36</v>
      </c>
      <c r="Q63" s="38" t="s">
        <v>106</v>
      </c>
      <c r="R63" s="37">
        <v>10</v>
      </c>
      <c r="S63" s="72"/>
    </row>
    <row r="64" spans="1:19" ht="15.75">
      <c r="A64" s="37"/>
      <c r="B64" s="39">
        <v>37</v>
      </c>
      <c r="C64" s="39">
        <v>22</v>
      </c>
      <c r="D64" s="37">
        <v>7.4</v>
      </c>
      <c r="E64" s="39">
        <v>1</v>
      </c>
      <c r="F64" s="39">
        <v>3</v>
      </c>
      <c r="G64" s="37"/>
      <c r="H64" s="39" t="s">
        <v>137</v>
      </c>
      <c r="I64" s="39">
        <v>50</v>
      </c>
      <c r="J64" s="39">
        <v>0.75</v>
      </c>
      <c r="K64" s="39">
        <v>1</v>
      </c>
      <c r="L64" s="39">
        <v>19</v>
      </c>
      <c r="M64" s="39">
        <v>22</v>
      </c>
      <c r="N64" s="37">
        <v>280</v>
      </c>
      <c r="O64" s="22" t="s">
        <v>35</v>
      </c>
      <c r="P64" s="37" t="s">
        <v>36</v>
      </c>
      <c r="Q64" s="38" t="s">
        <v>106</v>
      </c>
      <c r="R64" s="40">
        <v>20</v>
      </c>
      <c r="S64" s="72"/>
    </row>
    <row r="65" spans="1:19" ht="15.75">
      <c r="A65" s="42"/>
      <c r="B65" s="39">
        <v>38</v>
      </c>
      <c r="C65" s="39">
        <v>13</v>
      </c>
      <c r="D65" s="37">
        <v>6.4</v>
      </c>
      <c r="E65" s="39">
        <v>1</v>
      </c>
      <c r="F65" s="39">
        <v>4.1</v>
      </c>
      <c r="G65" s="37"/>
      <c r="H65" s="39" t="s">
        <v>111</v>
      </c>
      <c r="I65" s="39">
        <v>80</v>
      </c>
      <c r="J65" s="39">
        <v>0.6</v>
      </c>
      <c r="K65" s="39">
        <v>1</v>
      </c>
      <c r="L65" s="39">
        <v>24</v>
      </c>
      <c r="M65" s="39">
        <v>36</v>
      </c>
      <c r="N65" s="37">
        <v>310</v>
      </c>
      <c r="O65" s="22" t="s">
        <v>35</v>
      </c>
      <c r="P65" s="37" t="s">
        <v>36</v>
      </c>
      <c r="Q65" s="38" t="s">
        <v>106</v>
      </c>
      <c r="R65" s="40">
        <v>15</v>
      </c>
      <c r="S65" s="72"/>
    </row>
    <row r="66" spans="1:19" ht="31.5">
      <c r="A66" s="37"/>
      <c r="B66" s="39">
        <v>38</v>
      </c>
      <c r="C66" s="39">
        <v>17</v>
      </c>
      <c r="D66" s="37">
        <v>15.8</v>
      </c>
      <c r="E66" s="39">
        <v>1</v>
      </c>
      <c r="F66" s="39">
        <v>10.8</v>
      </c>
      <c r="G66" s="37"/>
      <c r="H66" s="39" t="s">
        <v>138</v>
      </c>
      <c r="I66" s="39">
        <v>65</v>
      </c>
      <c r="J66" s="39">
        <v>0.6</v>
      </c>
      <c r="K66" s="39">
        <v>1</v>
      </c>
      <c r="L66" s="39">
        <v>22</v>
      </c>
      <c r="M66" s="39">
        <v>32</v>
      </c>
      <c r="N66" s="37">
        <v>250</v>
      </c>
      <c r="O66" s="22" t="s">
        <v>35</v>
      </c>
      <c r="P66" s="37" t="s">
        <v>36</v>
      </c>
      <c r="Q66" s="38" t="s">
        <v>106</v>
      </c>
      <c r="R66" s="40">
        <v>10</v>
      </c>
      <c r="S66" s="72"/>
    </row>
    <row r="67" spans="1:19" ht="15.75">
      <c r="A67" s="37"/>
      <c r="B67" s="39">
        <v>40</v>
      </c>
      <c r="C67" s="39">
        <v>10</v>
      </c>
      <c r="D67" s="37">
        <v>7.7</v>
      </c>
      <c r="E67" s="39"/>
      <c r="F67" s="39">
        <v>7.7</v>
      </c>
      <c r="G67" s="37"/>
      <c r="H67" s="39" t="s">
        <v>61</v>
      </c>
      <c r="I67" s="39">
        <v>70</v>
      </c>
      <c r="J67" s="39">
        <v>0.7</v>
      </c>
      <c r="K67" s="39">
        <v>1</v>
      </c>
      <c r="L67" s="39">
        <v>22</v>
      </c>
      <c r="M67" s="39">
        <v>28</v>
      </c>
      <c r="N67" s="37">
        <v>320</v>
      </c>
      <c r="O67" s="22" t="s">
        <v>35</v>
      </c>
      <c r="P67" s="37" t="s">
        <v>36</v>
      </c>
      <c r="Q67" s="38" t="s">
        <v>106</v>
      </c>
      <c r="R67" s="40">
        <v>10</v>
      </c>
      <c r="S67" s="72"/>
    </row>
    <row r="68" spans="1:19" ht="31.5">
      <c r="A68" s="37"/>
      <c r="B68" s="39">
        <v>40</v>
      </c>
      <c r="C68" s="39">
        <v>13</v>
      </c>
      <c r="D68" s="37">
        <v>3.8</v>
      </c>
      <c r="E68" s="39"/>
      <c r="F68" s="39">
        <v>3.8</v>
      </c>
      <c r="G68" s="37"/>
      <c r="H68" s="39" t="s">
        <v>139</v>
      </c>
      <c r="I68" s="39">
        <v>70</v>
      </c>
      <c r="J68" s="39">
        <v>0.6</v>
      </c>
      <c r="K68" s="39">
        <v>1</v>
      </c>
      <c r="L68" s="39">
        <v>24</v>
      </c>
      <c r="M68" s="39">
        <v>32</v>
      </c>
      <c r="N68" s="37">
        <v>200</v>
      </c>
      <c r="O68" s="22" t="s">
        <v>35</v>
      </c>
      <c r="P68" s="37" t="s">
        <v>36</v>
      </c>
      <c r="Q68" s="38" t="s">
        <v>140</v>
      </c>
      <c r="R68" s="40">
        <v>10</v>
      </c>
      <c r="S68" s="72"/>
    </row>
    <row r="69" spans="1:19" ht="15.75">
      <c r="A69" s="37"/>
      <c r="B69" s="39">
        <v>40</v>
      </c>
      <c r="C69" s="39">
        <v>15</v>
      </c>
      <c r="D69" s="37">
        <v>11</v>
      </c>
      <c r="E69" s="39"/>
      <c r="F69" s="39">
        <v>11</v>
      </c>
      <c r="G69" s="37"/>
      <c r="H69" s="39" t="s">
        <v>141</v>
      </c>
      <c r="I69" s="39">
        <v>46</v>
      </c>
      <c r="J69" s="39">
        <v>0.8</v>
      </c>
      <c r="K69" s="39" t="s">
        <v>45</v>
      </c>
      <c r="L69" s="39">
        <v>19</v>
      </c>
      <c r="M69" s="39">
        <v>22</v>
      </c>
      <c r="N69" s="37">
        <v>290</v>
      </c>
      <c r="O69" s="22" t="s">
        <v>35</v>
      </c>
      <c r="P69" s="37" t="s">
        <v>36</v>
      </c>
      <c r="Q69" s="38" t="s">
        <v>106</v>
      </c>
      <c r="R69" s="40">
        <v>15</v>
      </c>
      <c r="S69" s="72"/>
    </row>
    <row r="70" spans="1:19" ht="15.75">
      <c r="A70" s="37"/>
      <c r="B70" s="39">
        <v>40</v>
      </c>
      <c r="C70" s="39">
        <v>15</v>
      </c>
      <c r="D70" s="37">
        <v>11</v>
      </c>
      <c r="E70" s="39">
        <v>1</v>
      </c>
      <c r="F70" s="39">
        <v>2</v>
      </c>
      <c r="G70" s="37"/>
      <c r="H70" s="39" t="s">
        <v>142</v>
      </c>
      <c r="I70" s="39">
        <v>46</v>
      </c>
      <c r="J70" s="39">
        <v>0.8</v>
      </c>
      <c r="K70" s="39" t="s">
        <v>45</v>
      </c>
      <c r="L70" s="39">
        <v>19</v>
      </c>
      <c r="M70" s="39">
        <v>22</v>
      </c>
      <c r="N70" s="37">
        <v>290</v>
      </c>
      <c r="O70" s="22" t="s">
        <v>35</v>
      </c>
      <c r="P70" s="37" t="s">
        <v>36</v>
      </c>
      <c r="Q70" s="38" t="s">
        <v>106</v>
      </c>
      <c r="R70" s="40">
        <v>20</v>
      </c>
      <c r="S70" s="72"/>
    </row>
    <row r="71" spans="1:19" ht="15.75">
      <c r="A71" s="37"/>
      <c r="B71" s="39">
        <v>41</v>
      </c>
      <c r="C71" s="39">
        <v>6</v>
      </c>
      <c r="D71" s="37">
        <v>20.5</v>
      </c>
      <c r="E71" s="39">
        <v>1</v>
      </c>
      <c r="F71" s="39">
        <v>4</v>
      </c>
      <c r="G71" s="37"/>
      <c r="H71" s="39" t="s">
        <v>143</v>
      </c>
      <c r="I71" s="39">
        <v>45</v>
      </c>
      <c r="J71" s="39">
        <v>0.7</v>
      </c>
      <c r="K71" s="39">
        <v>1</v>
      </c>
      <c r="L71" s="39">
        <v>18</v>
      </c>
      <c r="M71" s="39">
        <v>22</v>
      </c>
      <c r="N71" s="37">
        <v>220</v>
      </c>
      <c r="O71" s="22" t="s">
        <v>35</v>
      </c>
      <c r="P71" s="37" t="s">
        <v>36</v>
      </c>
      <c r="Q71" s="38" t="s">
        <v>106</v>
      </c>
      <c r="R71" s="40">
        <v>15</v>
      </c>
      <c r="S71" s="72"/>
    </row>
    <row r="72" spans="1:19" ht="15.75">
      <c r="A72" s="37"/>
      <c r="B72" s="39">
        <v>42</v>
      </c>
      <c r="C72" s="39">
        <v>2</v>
      </c>
      <c r="D72" s="37">
        <v>2.5</v>
      </c>
      <c r="E72" s="39">
        <v>1</v>
      </c>
      <c r="F72" s="39">
        <v>2.3</v>
      </c>
      <c r="G72" s="37"/>
      <c r="H72" s="39" t="s">
        <v>107</v>
      </c>
      <c r="I72" s="39">
        <v>45</v>
      </c>
      <c r="J72" s="39">
        <v>0.8</v>
      </c>
      <c r="K72" s="39" t="s">
        <v>45</v>
      </c>
      <c r="L72" s="39">
        <v>20</v>
      </c>
      <c r="M72" s="39">
        <v>22</v>
      </c>
      <c r="N72" s="37">
        <v>320</v>
      </c>
      <c r="O72" s="22" t="s">
        <v>35</v>
      </c>
      <c r="P72" s="37" t="s">
        <v>36</v>
      </c>
      <c r="Q72" s="38" t="s">
        <v>106</v>
      </c>
      <c r="R72" s="40">
        <v>15</v>
      </c>
      <c r="S72" s="72"/>
    </row>
    <row r="73" spans="1:19" ht="15.75">
      <c r="A73" s="36"/>
      <c r="B73" s="39">
        <v>42</v>
      </c>
      <c r="C73" s="39">
        <v>11</v>
      </c>
      <c r="D73" s="37">
        <v>8.1</v>
      </c>
      <c r="E73" s="39">
        <v>1</v>
      </c>
      <c r="F73" s="39">
        <v>7.3</v>
      </c>
      <c r="G73" s="37"/>
      <c r="H73" s="39" t="s">
        <v>144</v>
      </c>
      <c r="I73" s="39">
        <v>48</v>
      </c>
      <c r="J73" s="39">
        <v>0.7</v>
      </c>
      <c r="K73" s="39">
        <v>1</v>
      </c>
      <c r="L73" s="39">
        <v>19</v>
      </c>
      <c r="M73" s="39">
        <v>22</v>
      </c>
      <c r="N73" s="37">
        <v>260</v>
      </c>
      <c r="O73" s="22" t="s">
        <v>35</v>
      </c>
      <c r="P73" s="37" t="s">
        <v>36</v>
      </c>
      <c r="Q73" s="38" t="s">
        <v>145</v>
      </c>
      <c r="R73" s="40">
        <v>15</v>
      </c>
      <c r="S73" s="72"/>
    </row>
    <row r="74" spans="1:19" ht="15.75">
      <c r="A74" s="37"/>
      <c r="B74" s="39">
        <v>42</v>
      </c>
      <c r="C74" s="39">
        <v>17</v>
      </c>
      <c r="D74" s="37">
        <v>1.5</v>
      </c>
      <c r="E74" s="39">
        <v>2</v>
      </c>
      <c r="F74" s="39">
        <v>1</v>
      </c>
      <c r="G74" s="37"/>
      <c r="H74" s="39" t="s">
        <v>146</v>
      </c>
      <c r="I74" s="39">
        <v>44</v>
      </c>
      <c r="J74" s="39">
        <v>0.7</v>
      </c>
      <c r="K74" s="39">
        <v>1</v>
      </c>
      <c r="L74" s="39">
        <v>17</v>
      </c>
      <c r="M74" s="39">
        <v>20</v>
      </c>
      <c r="N74" s="37">
        <v>220</v>
      </c>
      <c r="O74" s="22" t="s">
        <v>35</v>
      </c>
      <c r="P74" s="37" t="s">
        <v>36</v>
      </c>
      <c r="Q74" s="38" t="s">
        <v>106</v>
      </c>
      <c r="R74" s="40">
        <v>15</v>
      </c>
      <c r="S74" s="72"/>
    </row>
    <row r="75" spans="1:19" ht="15.75">
      <c r="A75" s="37"/>
      <c r="B75" s="39">
        <v>42</v>
      </c>
      <c r="C75" s="39">
        <v>27</v>
      </c>
      <c r="D75" s="37">
        <v>8.8</v>
      </c>
      <c r="E75" s="39">
        <v>1</v>
      </c>
      <c r="F75" s="39">
        <v>8.6</v>
      </c>
      <c r="G75" s="37"/>
      <c r="H75" s="39" t="s">
        <v>144</v>
      </c>
      <c r="I75" s="39">
        <v>48</v>
      </c>
      <c r="J75" s="39">
        <v>0.8</v>
      </c>
      <c r="K75" s="39">
        <v>1</v>
      </c>
      <c r="L75" s="39">
        <v>18</v>
      </c>
      <c r="M75" s="39">
        <v>22</v>
      </c>
      <c r="N75" s="37">
        <v>280</v>
      </c>
      <c r="O75" s="22" t="s">
        <v>35</v>
      </c>
      <c r="P75" s="37" t="s">
        <v>36</v>
      </c>
      <c r="Q75" s="38" t="s">
        <v>145</v>
      </c>
      <c r="R75" s="40">
        <v>15</v>
      </c>
      <c r="S75" s="72"/>
    </row>
    <row r="76" spans="1:19" ht="12.75" customHeight="1">
      <c r="A76" s="37"/>
      <c r="B76" s="39">
        <v>42</v>
      </c>
      <c r="C76" s="39">
        <v>28</v>
      </c>
      <c r="D76" s="37">
        <v>4.3</v>
      </c>
      <c r="E76" s="39"/>
      <c r="F76" s="39">
        <v>4.3</v>
      </c>
      <c r="G76" s="37"/>
      <c r="H76" s="39" t="s">
        <v>109</v>
      </c>
      <c r="I76" s="39">
        <v>48</v>
      </c>
      <c r="J76" s="39">
        <v>0.75</v>
      </c>
      <c r="K76" s="39">
        <v>1</v>
      </c>
      <c r="L76" s="39">
        <v>19</v>
      </c>
      <c r="M76" s="39">
        <v>24</v>
      </c>
      <c r="N76" s="37">
        <v>280</v>
      </c>
      <c r="O76" s="22" t="s">
        <v>35</v>
      </c>
      <c r="P76" s="37" t="s">
        <v>36</v>
      </c>
      <c r="Q76" s="38" t="s">
        <v>106</v>
      </c>
      <c r="R76" s="40">
        <v>15</v>
      </c>
      <c r="S76" s="72"/>
    </row>
    <row r="77" spans="1:19" ht="12.75" customHeight="1">
      <c r="A77" s="37"/>
      <c r="B77" s="39">
        <v>42</v>
      </c>
      <c r="C77" s="39">
        <v>43</v>
      </c>
      <c r="D77" s="37">
        <v>6.5</v>
      </c>
      <c r="E77" s="39"/>
      <c r="F77" s="39">
        <v>6.5</v>
      </c>
      <c r="G77" s="37"/>
      <c r="H77" s="39" t="s">
        <v>111</v>
      </c>
      <c r="I77" s="39">
        <v>60</v>
      </c>
      <c r="J77" s="39">
        <v>0.7</v>
      </c>
      <c r="K77" s="39">
        <v>1</v>
      </c>
      <c r="L77" s="39">
        <v>21</v>
      </c>
      <c r="M77" s="39">
        <v>26</v>
      </c>
      <c r="N77" s="37">
        <v>300</v>
      </c>
      <c r="O77" s="22" t="s">
        <v>35</v>
      </c>
      <c r="P77" s="37" t="s">
        <v>36</v>
      </c>
      <c r="Q77" s="38" t="s">
        <v>106</v>
      </c>
      <c r="R77" s="40">
        <v>20</v>
      </c>
      <c r="S77" s="72"/>
    </row>
    <row r="78" spans="1:25" ht="12.75" customHeight="1">
      <c r="A78" s="21" t="s">
        <v>99</v>
      </c>
      <c r="B78" s="47"/>
      <c r="C78" s="47"/>
      <c r="D78" s="36"/>
      <c r="E78" s="47"/>
      <c r="F78" s="36">
        <f>SUM(F2:F77)</f>
        <v>322.90000000000003</v>
      </c>
      <c r="G78" s="36"/>
      <c r="H78" s="47"/>
      <c r="I78" s="47"/>
      <c r="J78" s="47"/>
      <c r="K78" s="47"/>
      <c r="L78" s="47"/>
      <c r="M78" s="47"/>
      <c r="N78" s="36"/>
      <c r="O78" s="48"/>
      <c r="P78" s="36"/>
      <c r="Q78" s="49"/>
      <c r="R78" s="48"/>
      <c r="S78" s="72"/>
      <c r="T78" s="43"/>
      <c r="U78" s="44"/>
      <c r="V78" s="45"/>
      <c r="W78" s="45"/>
      <c r="X78" s="46"/>
      <c r="Y78" s="45"/>
    </row>
    <row r="79" spans="1:19" ht="12.75" customHeight="1">
      <c r="A79" s="37"/>
      <c r="B79" s="39">
        <v>8</v>
      </c>
      <c r="C79" s="39">
        <v>7</v>
      </c>
      <c r="D79" s="37">
        <v>5.6</v>
      </c>
      <c r="E79" s="39">
        <v>1</v>
      </c>
      <c r="F79" s="39">
        <v>0.6</v>
      </c>
      <c r="G79" s="37"/>
      <c r="H79" s="39" t="s">
        <v>61</v>
      </c>
      <c r="I79" s="39">
        <v>52</v>
      </c>
      <c r="J79" s="39">
        <v>0.8</v>
      </c>
      <c r="K79" s="39">
        <v>1</v>
      </c>
      <c r="L79" s="39">
        <v>20</v>
      </c>
      <c r="M79" s="39">
        <v>24</v>
      </c>
      <c r="N79" s="37">
        <v>320</v>
      </c>
      <c r="O79" s="22" t="s">
        <v>35</v>
      </c>
      <c r="P79" s="37" t="s">
        <v>101</v>
      </c>
      <c r="Q79" s="38" t="s">
        <v>38</v>
      </c>
      <c r="R79" s="40">
        <v>320</v>
      </c>
      <c r="S79" s="72"/>
    </row>
    <row r="80" spans="1:19" ht="12.75" customHeight="1">
      <c r="A80" s="37"/>
      <c r="B80" s="39">
        <v>12</v>
      </c>
      <c r="C80" s="39">
        <v>19</v>
      </c>
      <c r="D80" s="37">
        <v>29.5</v>
      </c>
      <c r="E80" s="39">
        <v>1</v>
      </c>
      <c r="F80" s="39">
        <v>0.3</v>
      </c>
      <c r="G80" s="37"/>
      <c r="H80" s="39" t="s">
        <v>147</v>
      </c>
      <c r="I80" s="39">
        <v>46</v>
      </c>
      <c r="J80" s="39">
        <v>0.8</v>
      </c>
      <c r="K80" s="39">
        <v>1</v>
      </c>
      <c r="L80" s="39">
        <v>18</v>
      </c>
      <c r="M80" s="39">
        <v>20</v>
      </c>
      <c r="N80" s="37">
        <v>280</v>
      </c>
      <c r="O80" s="22" t="s">
        <v>35</v>
      </c>
      <c r="P80" s="37" t="s">
        <v>101</v>
      </c>
      <c r="Q80" s="38" t="s">
        <v>38</v>
      </c>
      <c r="R80" s="40">
        <v>280</v>
      </c>
      <c r="S80" s="72"/>
    </row>
    <row r="81" spans="1:19" ht="15.75">
      <c r="A81" s="37"/>
      <c r="B81" s="39">
        <v>17</v>
      </c>
      <c r="C81" s="39">
        <v>4</v>
      </c>
      <c r="D81" s="37">
        <v>9</v>
      </c>
      <c r="E81" s="39">
        <v>1</v>
      </c>
      <c r="F81" s="39">
        <v>0.3</v>
      </c>
      <c r="G81" s="37"/>
      <c r="H81" s="39" t="s">
        <v>148</v>
      </c>
      <c r="I81" s="39">
        <v>49</v>
      </c>
      <c r="J81" s="39">
        <v>0.85</v>
      </c>
      <c r="K81" s="39" t="s">
        <v>45</v>
      </c>
      <c r="L81" s="39">
        <v>23</v>
      </c>
      <c r="M81" s="39">
        <v>24</v>
      </c>
      <c r="N81" s="37">
        <v>400</v>
      </c>
      <c r="O81" s="22" t="s">
        <v>35</v>
      </c>
      <c r="P81" s="37" t="s">
        <v>101</v>
      </c>
      <c r="Q81" s="38" t="s">
        <v>38</v>
      </c>
      <c r="R81" s="40">
        <v>400</v>
      </c>
      <c r="S81" s="72"/>
    </row>
    <row r="82" spans="1:19" ht="15.75">
      <c r="A82" s="37"/>
      <c r="B82" s="39">
        <v>27</v>
      </c>
      <c r="C82" s="39">
        <v>14</v>
      </c>
      <c r="D82" s="37">
        <v>2.2</v>
      </c>
      <c r="E82" s="39">
        <v>1</v>
      </c>
      <c r="F82" s="39">
        <v>1</v>
      </c>
      <c r="G82" s="37"/>
      <c r="H82" s="39" t="s">
        <v>129</v>
      </c>
      <c r="I82" s="39">
        <v>80</v>
      </c>
      <c r="J82" s="39">
        <v>0.75</v>
      </c>
      <c r="K82" s="39">
        <v>1</v>
      </c>
      <c r="L82" s="39">
        <v>25</v>
      </c>
      <c r="M82" s="39">
        <v>36</v>
      </c>
      <c r="N82" s="37">
        <v>350</v>
      </c>
      <c r="O82" s="22" t="s">
        <v>35</v>
      </c>
      <c r="P82" s="37" t="s">
        <v>101</v>
      </c>
      <c r="Q82" s="38" t="s">
        <v>38</v>
      </c>
      <c r="R82" s="40">
        <v>350</v>
      </c>
      <c r="S82" s="72"/>
    </row>
    <row r="83" spans="1:19" ht="15.75">
      <c r="A83" s="37"/>
      <c r="B83" s="39">
        <v>42</v>
      </c>
      <c r="C83" s="39">
        <v>17</v>
      </c>
      <c r="D83" s="37">
        <v>1.5</v>
      </c>
      <c r="E83" s="39">
        <v>2</v>
      </c>
      <c r="F83" s="39">
        <v>0.3</v>
      </c>
      <c r="G83" s="37"/>
      <c r="H83" s="39" t="s">
        <v>149</v>
      </c>
      <c r="I83" s="39">
        <v>44</v>
      </c>
      <c r="J83" s="39">
        <v>0.7</v>
      </c>
      <c r="K83" s="39">
        <v>1</v>
      </c>
      <c r="L83" s="39">
        <v>17</v>
      </c>
      <c r="M83" s="39">
        <v>20</v>
      </c>
      <c r="N83" s="37">
        <v>220</v>
      </c>
      <c r="O83" s="22" t="s">
        <v>35</v>
      </c>
      <c r="P83" s="37" t="s">
        <v>101</v>
      </c>
      <c r="Q83" s="38" t="s">
        <v>38</v>
      </c>
      <c r="R83" s="40">
        <v>220</v>
      </c>
      <c r="S83" s="73"/>
    </row>
    <row r="84" spans="1:19" ht="15.75">
      <c r="A84" s="21" t="s">
        <v>103</v>
      </c>
      <c r="B84" s="47"/>
      <c r="C84" s="47"/>
      <c r="D84" s="36"/>
      <c r="E84" s="47"/>
      <c r="F84" s="47">
        <f>SUM(F79:F83)</f>
        <v>2.5</v>
      </c>
      <c r="G84" s="36"/>
      <c r="H84" s="47"/>
      <c r="I84" s="47"/>
      <c r="J84" s="47"/>
      <c r="K84" s="47"/>
      <c r="L84" s="47"/>
      <c r="M84" s="47"/>
      <c r="N84" s="36"/>
      <c r="O84" s="48"/>
      <c r="P84" s="36"/>
      <c r="Q84" s="49"/>
      <c r="R84" s="40"/>
      <c r="S84" s="41"/>
    </row>
    <row r="85" spans="1:19" ht="15.75">
      <c r="A85" s="36" t="s">
        <v>104</v>
      </c>
      <c r="B85" s="39"/>
      <c r="C85" s="39"/>
      <c r="D85" s="37"/>
      <c r="E85" s="39"/>
      <c r="F85" s="47">
        <f>SUM(F78+F84)</f>
        <v>325.40000000000003</v>
      </c>
      <c r="G85" s="37"/>
      <c r="H85" s="39"/>
      <c r="I85" s="39"/>
      <c r="J85" s="39"/>
      <c r="K85" s="39"/>
      <c r="L85" s="39"/>
      <c r="M85" s="39"/>
      <c r="N85" s="37"/>
      <c r="O85" s="40"/>
      <c r="P85" s="37"/>
      <c r="Q85" s="38"/>
      <c r="R85" s="40"/>
      <c r="S85" s="41"/>
    </row>
  </sheetData>
  <sheetProtection selectLockedCells="1" selectUnlockedCells="1"/>
  <mergeCells count="1">
    <mergeCell ref="S2:S83"/>
  </mergeCells>
  <printOptions/>
  <pageMargins left="0.7875" right="0.7875" top="0.2569444444444444" bottom="0.7875" header="0.5118055555555555" footer="0.511805555555555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95" zoomScaleNormal="77" zoomScaleSheetLayoutView="95" zoomScalePageLayoutView="0" workbookViewId="0" topLeftCell="E1">
      <selection activeCell="S2" sqref="S2:S27"/>
    </sheetView>
  </sheetViews>
  <sheetFormatPr defaultColWidth="11.57421875" defaultRowHeight="12.75"/>
  <cols>
    <col min="1" max="1" width="18.28125" style="0" customWidth="1"/>
    <col min="2" max="2" width="9.421875" style="0" customWidth="1"/>
    <col min="3" max="3" width="8.8515625" style="0" customWidth="1"/>
    <col min="4" max="4" width="12.57421875" style="0" customWidth="1"/>
    <col min="5" max="5" width="8.00390625" style="0" customWidth="1"/>
    <col min="6" max="6" width="8.421875" style="0" customWidth="1"/>
    <col min="7" max="7" width="12.57421875" style="0" customWidth="1"/>
    <col min="8" max="8" width="24.00390625" style="0" customWidth="1"/>
    <col min="9" max="9" width="10.00390625" style="0" customWidth="1"/>
    <col min="10" max="10" width="8.00390625" style="0" customWidth="1"/>
    <col min="11" max="11" width="7.28125" style="0" customWidth="1"/>
    <col min="12" max="12" width="9.57421875" style="0" customWidth="1"/>
    <col min="13" max="13" width="8.421875" style="0" customWidth="1"/>
    <col min="14" max="14" width="9.8515625" style="0" customWidth="1"/>
    <col min="15" max="15" width="6.28125" style="0" customWidth="1"/>
    <col min="16" max="16" width="7.7109375" style="0" customWidth="1"/>
    <col min="17" max="17" width="36.7109375" style="27" customWidth="1"/>
    <col min="18" max="18" width="12.57421875" style="0" customWidth="1"/>
    <col min="19" max="19" width="8.7109375" style="0" customWidth="1"/>
  </cols>
  <sheetData>
    <row r="1" spans="1:19" s="51" customFormat="1" ht="15.75">
      <c r="A1" s="36">
        <v>1</v>
      </c>
      <c r="B1" s="36">
        <v>2</v>
      </c>
      <c r="C1" s="36">
        <v>3</v>
      </c>
      <c r="D1" s="36">
        <v>4</v>
      </c>
      <c r="E1" s="36">
        <v>5</v>
      </c>
      <c r="F1" s="36">
        <v>6</v>
      </c>
      <c r="G1" s="36">
        <v>7</v>
      </c>
      <c r="H1" s="36">
        <v>8</v>
      </c>
      <c r="I1" s="36">
        <v>9</v>
      </c>
      <c r="J1" s="36">
        <v>10</v>
      </c>
      <c r="K1" s="36">
        <v>11</v>
      </c>
      <c r="L1" s="36">
        <v>12</v>
      </c>
      <c r="M1" s="36">
        <v>13</v>
      </c>
      <c r="N1" s="36">
        <v>14</v>
      </c>
      <c r="O1" s="36">
        <v>15</v>
      </c>
      <c r="P1" s="36">
        <v>16</v>
      </c>
      <c r="Q1" s="36">
        <v>17</v>
      </c>
      <c r="R1" s="36">
        <v>18</v>
      </c>
      <c r="S1" s="36">
        <v>19</v>
      </c>
    </row>
    <row r="2" spans="1:19" ht="15.75">
      <c r="A2" s="36" t="s">
        <v>150</v>
      </c>
      <c r="B2" s="52">
        <v>1</v>
      </c>
      <c r="C2" s="52">
        <v>15</v>
      </c>
      <c r="D2" s="52">
        <v>2.2</v>
      </c>
      <c r="E2" s="52"/>
      <c r="F2" s="52">
        <v>2.2</v>
      </c>
      <c r="G2" s="52"/>
      <c r="H2" s="52" t="s">
        <v>53</v>
      </c>
      <c r="I2" s="52">
        <v>44</v>
      </c>
      <c r="J2" s="52">
        <v>0.7</v>
      </c>
      <c r="K2" s="52">
        <v>1</v>
      </c>
      <c r="L2" s="52">
        <v>17</v>
      </c>
      <c r="M2" s="52">
        <v>20</v>
      </c>
      <c r="N2" s="52">
        <v>230</v>
      </c>
      <c r="O2" s="53">
        <v>3</v>
      </c>
      <c r="P2" s="52" t="s">
        <v>36</v>
      </c>
      <c r="Q2" s="38" t="s">
        <v>38</v>
      </c>
      <c r="R2" s="52">
        <v>5</v>
      </c>
      <c r="S2" s="71" t="s">
        <v>234</v>
      </c>
    </row>
    <row r="3" spans="1:19" ht="15.75">
      <c r="A3" s="41"/>
      <c r="B3" s="52">
        <v>1</v>
      </c>
      <c r="C3" s="52">
        <v>16</v>
      </c>
      <c r="D3" s="52">
        <v>2</v>
      </c>
      <c r="E3" s="52"/>
      <c r="F3" s="52">
        <v>2</v>
      </c>
      <c r="G3" s="52"/>
      <c r="H3" s="52" t="s">
        <v>151</v>
      </c>
      <c r="I3" s="52">
        <v>44</v>
      </c>
      <c r="J3" s="52">
        <v>0.6</v>
      </c>
      <c r="K3" s="52">
        <v>1</v>
      </c>
      <c r="L3" s="52">
        <v>17</v>
      </c>
      <c r="M3" s="52">
        <v>22</v>
      </c>
      <c r="N3" s="52">
        <v>160</v>
      </c>
      <c r="O3" s="53">
        <v>3</v>
      </c>
      <c r="P3" s="52" t="s">
        <v>36</v>
      </c>
      <c r="Q3" s="38" t="s">
        <v>38</v>
      </c>
      <c r="R3" s="52">
        <v>10</v>
      </c>
      <c r="S3" s="72"/>
    </row>
    <row r="4" spans="1:19" ht="15.75">
      <c r="A4" s="41"/>
      <c r="B4" s="52">
        <v>2</v>
      </c>
      <c r="C4" s="52">
        <v>18</v>
      </c>
      <c r="D4" s="52">
        <v>1.7</v>
      </c>
      <c r="E4" s="52"/>
      <c r="F4" s="52">
        <v>1.7</v>
      </c>
      <c r="G4" s="52"/>
      <c r="H4" s="52" t="s">
        <v>152</v>
      </c>
      <c r="I4" s="52">
        <v>70</v>
      </c>
      <c r="J4" s="52">
        <v>0.6</v>
      </c>
      <c r="K4" s="52">
        <v>2</v>
      </c>
      <c r="L4" s="52">
        <v>21</v>
      </c>
      <c r="M4" s="52">
        <v>32</v>
      </c>
      <c r="N4" s="52">
        <v>230</v>
      </c>
      <c r="O4" s="53">
        <v>3</v>
      </c>
      <c r="P4" s="52" t="s">
        <v>36</v>
      </c>
      <c r="Q4" s="38" t="s">
        <v>38</v>
      </c>
      <c r="R4" s="52">
        <v>10</v>
      </c>
      <c r="S4" s="72"/>
    </row>
    <row r="5" spans="1:19" ht="15.75">
      <c r="A5" s="41"/>
      <c r="B5" s="52">
        <v>2</v>
      </c>
      <c r="C5" s="52">
        <v>21</v>
      </c>
      <c r="D5" s="52">
        <v>1.2</v>
      </c>
      <c r="E5" s="52"/>
      <c r="F5" s="52">
        <v>1.2</v>
      </c>
      <c r="G5" s="52"/>
      <c r="H5" s="52" t="s">
        <v>153</v>
      </c>
      <c r="I5" s="52">
        <v>50</v>
      </c>
      <c r="J5" s="52">
        <v>0.7</v>
      </c>
      <c r="K5" s="52">
        <v>1</v>
      </c>
      <c r="L5" s="52">
        <v>18</v>
      </c>
      <c r="M5" s="52">
        <v>24</v>
      </c>
      <c r="N5" s="52">
        <v>250</v>
      </c>
      <c r="O5" s="53">
        <v>3</v>
      </c>
      <c r="P5" s="52" t="s">
        <v>36</v>
      </c>
      <c r="Q5" s="38" t="s">
        <v>38</v>
      </c>
      <c r="R5" s="52">
        <v>15</v>
      </c>
      <c r="S5" s="72"/>
    </row>
    <row r="6" spans="1:19" ht="15.75">
      <c r="A6" s="41"/>
      <c r="B6" s="52">
        <v>3</v>
      </c>
      <c r="C6" s="52">
        <v>1</v>
      </c>
      <c r="D6" s="52">
        <v>13.4</v>
      </c>
      <c r="E6" s="52"/>
      <c r="F6" s="52">
        <v>13.4</v>
      </c>
      <c r="G6" s="52"/>
      <c r="H6" s="52" t="s">
        <v>53</v>
      </c>
      <c r="I6" s="52">
        <v>52</v>
      </c>
      <c r="J6" s="52">
        <v>0.7</v>
      </c>
      <c r="K6" s="52">
        <v>1</v>
      </c>
      <c r="L6" s="52">
        <v>20</v>
      </c>
      <c r="M6" s="52">
        <v>26</v>
      </c>
      <c r="N6" s="52">
        <v>280</v>
      </c>
      <c r="O6" s="53">
        <v>3</v>
      </c>
      <c r="P6" s="52" t="s">
        <v>36</v>
      </c>
      <c r="Q6" s="38" t="s">
        <v>38</v>
      </c>
      <c r="R6" s="52">
        <v>10</v>
      </c>
      <c r="S6" s="72"/>
    </row>
    <row r="7" spans="1:19" ht="15.75">
      <c r="A7" s="36"/>
      <c r="B7" s="52">
        <v>3</v>
      </c>
      <c r="C7" s="52">
        <v>14</v>
      </c>
      <c r="D7" s="52">
        <v>0.9</v>
      </c>
      <c r="E7" s="52"/>
      <c r="F7" s="52">
        <v>0.9</v>
      </c>
      <c r="G7" s="52"/>
      <c r="H7" s="52" t="s">
        <v>53</v>
      </c>
      <c r="I7" s="52">
        <v>50</v>
      </c>
      <c r="J7" s="52">
        <v>0.7</v>
      </c>
      <c r="K7" s="52">
        <v>1</v>
      </c>
      <c r="L7" s="52">
        <v>18</v>
      </c>
      <c r="M7" s="52">
        <v>20</v>
      </c>
      <c r="N7" s="52">
        <v>250</v>
      </c>
      <c r="O7" s="52">
        <v>3</v>
      </c>
      <c r="P7" s="52" t="s">
        <v>36</v>
      </c>
      <c r="Q7" s="38" t="s">
        <v>38</v>
      </c>
      <c r="R7" s="52">
        <v>20</v>
      </c>
      <c r="S7" s="72"/>
    </row>
    <row r="8" spans="1:19" ht="15.75">
      <c r="A8" s="36"/>
      <c r="B8" s="52">
        <v>8</v>
      </c>
      <c r="C8" s="52">
        <v>7</v>
      </c>
      <c r="D8" s="52">
        <v>3.1</v>
      </c>
      <c r="E8" s="52"/>
      <c r="F8" s="52">
        <v>3.1</v>
      </c>
      <c r="G8" s="52"/>
      <c r="H8" s="52" t="s">
        <v>154</v>
      </c>
      <c r="I8" s="52">
        <v>50</v>
      </c>
      <c r="J8" s="52">
        <v>0.7</v>
      </c>
      <c r="K8" s="52">
        <v>2</v>
      </c>
      <c r="L8" s="52">
        <v>20</v>
      </c>
      <c r="M8" s="52">
        <v>22</v>
      </c>
      <c r="N8" s="52">
        <v>200</v>
      </c>
      <c r="O8" s="52">
        <v>2</v>
      </c>
      <c r="P8" s="52" t="s">
        <v>36</v>
      </c>
      <c r="Q8" s="38" t="s">
        <v>155</v>
      </c>
      <c r="R8" s="52">
        <v>15</v>
      </c>
      <c r="S8" s="72"/>
    </row>
    <row r="9" spans="1:19" ht="15.75">
      <c r="A9" s="36"/>
      <c r="B9" s="52">
        <v>8</v>
      </c>
      <c r="C9" s="52">
        <v>14</v>
      </c>
      <c r="D9" s="52">
        <v>3</v>
      </c>
      <c r="E9" s="52"/>
      <c r="F9" s="52">
        <v>3</v>
      </c>
      <c r="G9" s="52"/>
      <c r="H9" s="52" t="s">
        <v>154</v>
      </c>
      <c r="I9" s="52">
        <v>50</v>
      </c>
      <c r="J9" s="52">
        <v>0.7</v>
      </c>
      <c r="K9" s="52">
        <v>2</v>
      </c>
      <c r="L9" s="52">
        <v>20</v>
      </c>
      <c r="M9" s="52">
        <v>20</v>
      </c>
      <c r="N9" s="52">
        <v>200</v>
      </c>
      <c r="O9" s="52">
        <v>2</v>
      </c>
      <c r="P9" s="52" t="s">
        <v>36</v>
      </c>
      <c r="Q9" s="38" t="s">
        <v>156</v>
      </c>
      <c r="R9" s="52">
        <v>10</v>
      </c>
      <c r="S9" s="72"/>
    </row>
    <row r="10" spans="1:19" ht="15.75">
      <c r="A10" s="42"/>
      <c r="B10" s="54">
        <v>10</v>
      </c>
      <c r="C10" s="54">
        <v>9</v>
      </c>
      <c r="D10" s="52">
        <v>1.4</v>
      </c>
      <c r="E10" s="54"/>
      <c r="F10" s="54">
        <v>1.4</v>
      </c>
      <c r="G10" s="52"/>
      <c r="H10" s="54" t="s">
        <v>63</v>
      </c>
      <c r="I10" s="54">
        <v>72</v>
      </c>
      <c r="J10" s="54">
        <v>0.7</v>
      </c>
      <c r="K10" s="54">
        <v>1</v>
      </c>
      <c r="L10" s="54">
        <v>24</v>
      </c>
      <c r="M10" s="54">
        <v>32</v>
      </c>
      <c r="N10" s="52">
        <v>310</v>
      </c>
      <c r="O10" s="53">
        <v>2</v>
      </c>
      <c r="P10" s="52" t="s">
        <v>36</v>
      </c>
      <c r="Q10" s="38" t="s">
        <v>38</v>
      </c>
      <c r="R10" s="53">
        <v>10</v>
      </c>
      <c r="S10" s="72"/>
    </row>
    <row r="11" spans="1:19" ht="15.75">
      <c r="A11" s="37"/>
      <c r="B11" s="54">
        <v>11</v>
      </c>
      <c r="C11" s="54">
        <v>3</v>
      </c>
      <c r="D11" s="52">
        <v>5.1</v>
      </c>
      <c r="E11" s="54"/>
      <c r="F11" s="54">
        <v>5.1</v>
      </c>
      <c r="G11" s="52"/>
      <c r="H11" s="54" t="s">
        <v>53</v>
      </c>
      <c r="I11" s="54">
        <v>72</v>
      </c>
      <c r="J11" s="54">
        <v>0.6</v>
      </c>
      <c r="K11" s="54">
        <v>1</v>
      </c>
      <c r="L11" s="54">
        <v>22</v>
      </c>
      <c r="M11" s="54">
        <v>28</v>
      </c>
      <c r="N11" s="52">
        <v>300</v>
      </c>
      <c r="O11" s="53">
        <v>2</v>
      </c>
      <c r="P11" s="52" t="s">
        <v>36</v>
      </c>
      <c r="Q11" s="38" t="s">
        <v>38</v>
      </c>
      <c r="R11" s="53">
        <v>10</v>
      </c>
      <c r="S11" s="72"/>
    </row>
    <row r="12" spans="1:19" ht="15.75">
      <c r="A12" s="36"/>
      <c r="B12" s="54">
        <v>21</v>
      </c>
      <c r="C12" s="54">
        <v>1</v>
      </c>
      <c r="D12" s="52">
        <v>0.5</v>
      </c>
      <c r="E12" s="54"/>
      <c r="F12" s="54">
        <v>0.5</v>
      </c>
      <c r="G12" s="52"/>
      <c r="H12" s="54" t="s">
        <v>157</v>
      </c>
      <c r="I12" s="54">
        <v>47</v>
      </c>
      <c r="J12" s="54">
        <v>0.7</v>
      </c>
      <c r="K12" s="54" t="s">
        <v>45</v>
      </c>
      <c r="L12" s="54">
        <v>21</v>
      </c>
      <c r="M12" s="54">
        <v>28</v>
      </c>
      <c r="N12" s="52">
        <v>300</v>
      </c>
      <c r="O12" s="53">
        <v>2</v>
      </c>
      <c r="P12" s="52" t="s">
        <v>36</v>
      </c>
      <c r="Q12" s="38" t="s">
        <v>38</v>
      </c>
      <c r="R12" s="53">
        <v>25</v>
      </c>
      <c r="S12" s="72"/>
    </row>
    <row r="13" spans="1:19" ht="15.75">
      <c r="A13" s="36"/>
      <c r="B13" s="54">
        <v>21</v>
      </c>
      <c r="C13" s="54">
        <v>5</v>
      </c>
      <c r="D13" s="52">
        <v>0.2</v>
      </c>
      <c r="E13" s="54"/>
      <c r="F13" s="54">
        <v>0.2</v>
      </c>
      <c r="G13" s="52"/>
      <c r="H13" s="54" t="s">
        <v>158</v>
      </c>
      <c r="I13" s="54">
        <v>75</v>
      </c>
      <c r="J13" s="54">
        <v>0.7</v>
      </c>
      <c r="K13" s="54">
        <v>1</v>
      </c>
      <c r="L13" s="54">
        <v>25</v>
      </c>
      <c r="M13" s="54">
        <v>32</v>
      </c>
      <c r="N13" s="52">
        <v>380</v>
      </c>
      <c r="O13" s="53">
        <v>2</v>
      </c>
      <c r="P13" s="52" t="s">
        <v>36</v>
      </c>
      <c r="Q13" s="38" t="s">
        <v>38</v>
      </c>
      <c r="R13" s="53">
        <v>20</v>
      </c>
      <c r="S13" s="72"/>
    </row>
    <row r="14" spans="1:19" ht="15.75">
      <c r="A14" s="36"/>
      <c r="B14" s="54">
        <v>23</v>
      </c>
      <c r="C14" s="54">
        <v>4</v>
      </c>
      <c r="D14" s="52">
        <v>42</v>
      </c>
      <c r="E14" s="54">
        <v>1</v>
      </c>
      <c r="F14" s="54">
        <v>10</v>
      </c>
      <c r="G14" s="52"/>
      <c r="H14" s="54" t="s">
        <v>159</v>
      </c>
      <c r="I14" s="54">
        <v>50</v>
      </c>
      <c r="J14" s="54">
        <v>0.7</v>
      </c>
      <c r="K14" s="54">
        <v>3</v>
      </c>
      <c r="L14" s="54">
        <v>21</v>
      </c>
      <c r="M14" s="54">
        <v>28</v>
      </c>
      <c r="N14" s="52">
        <v>170</v>
      </c>
      <c r="O14" s="53">
        <v>2</v>
      </c>
      <c r="P14" s="52" t="s">
        <v>36</v>
      </c>
      <c r="Q14" s="38" t="s">
        <v>160</v>
      </c>
      <c r="R14" s="53">
        <v>5</v>
      </c>
      <c r="S14" s="72"/>
    </row>
    <row r="15" spans="1:19" ht="15.75">
      <c r="A15" s="36"/>
      <c r="B15" s="54">
        <v>24</v>
      </c>
      <c r="C15" s="54">
        <v>6</v>
      </c>
      <c r="D15" s="52">
        <v>0.3</v>
      </c>
      <c r="E15" s="54"/>
      <c r="F15" s="54">
        <v>0.3</v>
      </c>
      <c r="G15" s="52"/>
      <c r="H15" s="54" t="s">
        <v>161</v>
      </c>
      <c r="I15" s="54">
        <v>72</v>
      </c>
      <c r="J15" s="54">
        <v>0.7</v>
      </c>
      <c r="K15" s="54">
        <v>1</v>
      </c>
      <c r="L15" s="54">
        <v>24</v>
      </c>
      <c r="M15" s="54">
        <v>32</v>
      </c>
      <c r="N15" s="52">
        <v>360</v>
      </c>
      <c r="O15" s="53">
        <v>2</v>
      </c>
      <c r="P15" s="52" t="s">
        <v>36</v>
      </c>
      <c r="Q15" s="38" t="s">
        <v>38</v>
      </c>
      <c r="R15" s="53">
        <v>25</v>
      </c>
      <c r="S15" s="72"/>
    </row>
    <row r="16" spans="1:19" ht="15.75">
      <c r="A16" s="36"/>
      <c r="B16" s="54">
        <v>25</v>
      </c>
      <c r="C16" s="54">
        <v>7</v>
      </c>
      <c r="D16" s="52">
        <v>1.3</v>
      </c>
      <c r="E16" s="54"/>
      <c r="F16" s="54">
        <v>1.3</v>
      </c>
      <c r="G16" s="52"/>
      <c r="H16" s="54" t="s">
        <v>53</v>
      </c>
      <c r="I16" s="54">
        <v>75</v>
      </c>
      <c r="J16" s="54">
        <v>0.7</v>
      </c>
      <c r="K16" s="54">
        <v>2</v>
      </c>
      <c r="L16" s="54">
        <v>22</v>
      </c>
      <c r="M16" s="54">
        <v>30</v>
      </c>
      <c r="N16" s="52">
        <v>320</v>
      </c>
      <c r="O16" s="53">
        <v>2</v>
      </c>
      <c r="P16" s="52" t="s">
        <v>36</v>
      </c>
      <c r="Q16" s="38" t="s">
        <v>38</v>
      </c>
      <c r="R16" s="53">
        <v>25</v>
      </c>
      <c r="S16" s="72"/>
    </row>
    <row r="17" spans="1:19" ht="15.75">
      <c r="A17" s="36"/>
      <c r="B17" s="54">
        <v>42</v>
      </c>
      <c r="C17" s="54">
        <v>8</v>
      </c>
      <c r="D17" s="52">
        <v>0.9</v>
      </c>
      <c r="E17" s="54"/>
      <c r="F17" s="54">
        <v>0.9</v>
      </c>
      <c r="G17" s="52"/>
      <c r="H17" s="54" t="s">
        <v>53</v>
      </c>
      <c r="I17" s="54">
        <v>70</v>
      </c>
      <c r="J17" s="54">
        <v>0.7</v>
      </c>
      <c r="K17" s="54">
        <v>1</v>
      </c>
      <c r="L17" s="54">
        <v>22</v>
      </c>
      <c r="M17" s="54">
        <v>28</v>
      </c>
      <c r="N17" s="52">
        <v>320</v>
      </c>
      <c r="O17" s="53">
        <v>4</v>
      </c>
      <c r="P17" s="52" t="s">
        <v>36</v>
      </c>
      <c r="Q17" s="38" t="s">
        <v>38</v>
      </c>
      <c r="R17" s="53">
        <v>15</v>
      </c>
      <c r="S17" s="72"/>
    </row>
    <row r="18" spans="1:19" ht="15.75">
      <c r="A18" s="36"/>
      <c r="B18" s="54">
        <v>43</v>
      </c>
      <c r="C18" s="54">
        <v>3</v>
      </c>
      <c r="D18" s="52">
        <v>0.8</v>
      </c>
      <c r="E18" s="54"/>
      <c r="F18" s="54">
        <v>0.8</v>
      </c>
      <c r="G18" s="52"/>
      <c r="H18" s="54" t="s">
        <v>162</v>
      </c>
      <c r="I18" s="54">
        <v>70</v>
      </c>
      <c r="J18" s="54">
        <v>0.6</v>
      </c>
      <c r="K18" s="54">
        <v>2</v>
      </c>
      <c r="L18" s="54">
        <v>21</v>
      </c>
      <c r="M18" s="54">
        <v>36</v>
      </c>
      <c r="N18" s="52">
        <v>190</v>
      </c>
      <c r="O18" s="53">
        <v>4</v>
      </c>
      <c r="P18" s="52" t="s">
        <v>36</v>
      </c>
      <c r="Q18" s="38" t="s">
        <v>38</v>
      </c>
      <c r="R18" s="53">
        <v>15</v>
      </c>
      <c r="S18" s="72"/>
    </row>
    <row r="19" spans="1:19" ht="15.75">
      <c r="A19" s="36"/>
      <c r="B19" s="54">
        <v>44</v>
      </c>
      <c r="C19" s="54">
        <v>5</v>
      </c>
      <c r="D19" s="52">
        <v>2.2</v>
      </c>
      <c r="E19" s="54"/>
      <c r="F19" s="54">
        <v>2.2</v>
      </c>
      <c r="G19" s="52"/>
      <c r="H19" s="54" t="s">
        <v>53</v>
      </c>
      <c r="I19" s="54">
        <v>70</v>
      </c>
      <c r="J19" s="54">
        <v>0.6</v>
      </c>
      <c r="K19" s="54">
        <v>1</v>
      </c>
      <c r="L19" s="54">
        <v>24</v>
      </c>
      <c r="M19" s="54">
        <v>32</v>
      </c>
      <c r="N19" s="52">
        <v>310</v>
      </c>
      <c r="O19" s="53">
        <v>4</v>
      </c>
      <c r="P19" s="52" t="s">
        <v>36</v>
      </c>
      <c r="Q19" s="38" t="s">
        <v>38</v>
      </c>
      <c r="R19" s="53">
        <v>20</v>
      </c>
      <c r="S19" s="72"/>
    </row>
    <row r="20" spans="1:19" ht="15.75">
      <c r="A20" s="36"/>
      <c r="B20" s="54">
        <v>45</v>
      </c>
      <c r="C20" s="54">
        <v>9</v>
      </c>
      <c r="D20" s="52">
        <v>2.4</v>
      </c>
      <c r="E20" s="54"/>
      <c r="F20" s="54">
        <v>2.4</v>
      </c>
      <c r="G20" s="52"/>
      <c r="H20" s="54" t="s">
        <v>163</v>
      </c>
      <c r="I20" s="54">
        <v>60</v>
      </c>
      <c r="J20" s="54">
        <v>0.7</v>
      </c>
      <c r="K20" s="54">
        <v>1</v>
      </c>
      <c r="L20" s="54">
        <v>20</v>
      </c>
      <c r="M20" s="54">
        <v>24</v>
      </c>
      <c r="N20" s="52">
        <v>270</v>
      </c>
      <c r="O20" s="53">
        <v>4</v>
      </c>
      <c r="P20" s="52" t="s">
        <v>36</v>
      </c>
      <c r="Q20" s="38" t="s">
        <v>38</v>
      </c>
      <c r="R20" s="53">
        <v>10</v>
      </c>
      <c r="S20" s="72"/>
    </row>
    <row r="21" spans="1:19" ht="15.75">
      <c r="A21" s="36"/>
      <c r="B21" s="54">
        <v>49</v>
      </c>
      <c r="C21" s="54">
        <v>8</v>
      </c>
      <c r="D21" s="52">
        <v>1.6</v>
      </c>
      <c r="E21" s="54"/>
      <c r="F21" s="54">
        <v>1.6</v>
      </c>
      <c r="G21" s="52"/>
      <c r="H21" s="54" t="s">
        <v>164</v>
      </c>
      <c r="I21" s="54">
        <v>56</v>
      </c>
      <c r="J21" s="54">
        <v>0.7</v>
      </c>
      <c r="K21" s="54">
        <v>1</v>
      </c>
      <c r="L21" s="54">
        <v>21</v>
      </c>
      <c r="M21" s="54">
        <v>28</v>
      </c>
      <c r="N21" s="52">
        <v>220</v>
      </c>
      <c r="O21" s="53">
        <v>4</v>
      </c>
      <c r="P21" s="52" t="s">
        <v>36</v>
      </c>
      <c r="Q21" s="38" t="s">
        <v>38</v>
      </c>
      <c r="R21" s="53">
        <v>15</v>
      </c>
      <c r="S21" s="72"/>
    </row>
    <row r="22" spans="1:19" ht="15.75">
      <c r="A22" s="36"/>
      <c r="B22" s="54">
        <v>49</v>
      </c>
      <c r="C22" s="54">
        <v>16</v>
      </c>
      <c r="D22" s="52">
        <v>0.6</v>
      </c>
      <c r="E22" s="54"/>
      <c r="F22" s="54">
        <v>0.6</v>
      </c>
      <c r="G22" s="52"/>
      <c r="H22" s="54" t="s">
        <v>53</v>
      </c>
      <c r="I22" s="54">
        <v>60</v>
      </c>
      <c r="J22" s="54">
        <v>0.7</v>
      </c>
      <c r="K22" s="54" t="s">
        <v>45</v>
      </c>
      <c r="L22" s="54">
        <v>23</v>
      </c>
      <c r="M22" s="54">
        <v>30</v>
      </c>
      <c r="N22" s="52">
        <v>340</v>
      </c>
      <c r="O22" s="53">
        <v>4</v>
      </c>
      <c r="P22" s="52" t="s">
        <v>36</v>
      </c>
      <c r="Q22" s="38" t="s">
        <v>38</v>
      </c>
      <c r="R22" s="53">
        <v>15</v>
      </c>
      <c r="S22" s="72"/>
    </row>
    <row r="23" spans="1:19" ht="16.5" customHeight="1">
      <c r="A23" s="36" t="s">
        <v>99</v>
      </c>
      <c r="B23" s="39"/>
      <c r="C23" s="39"/>
      <c r="D23" s="37"/>
      <c r="E23" s="39"/>
      <c r="F23" s="47">
        <f>SUM(F2:F22)</f>
        <v>54.8</v>
      </c>
      <c r="G23" s="37"/>
      <c r="H23" s="39"/>
      <c r="I23" s="39"/>
      <c r="J23" s="39"/>
      <c r="K23" s="39"/>
      <c r="L23" s="39"/>
      <c r="M23" s="39"/>
      <c r="N23" s="37"/>
      <c r="O23" s="40"/>
      <c r="P23" s="40"/>
      <c r="Q23" s="38"/>
      <c r="R23" s="40"/>
      <c r="S23" s="72"/>
    </row>
    <row r="24" spans="1:19" ht="15.75">
      <c r="A24" s="36"/>
      <c r="B24" s="39">
        <v>10</v>
      </c>
      <c r="C24" s="39">
        <v>8</v>
      </c>
      <c r="D24" s="37">
        <v>2</v>
      </c>
      <c r="E24" s="39"/>
      <c r="F24" s="39">
        <v>2</v>
      </c>
      <c r="G24" s="37"/>
      <c r="H24" s="39" t="s">
        <v>165</v>
      </c>
      <c r="I24" s="39">
        <v>72</v>
      </c>
      <c r="J24" s="39">
        <v>0.7</v>
      </c>
      <c r="K24" s="39">
        <v>1</v>
      </c>
      <c r="L24" s="39">
        <v>24</v>
      </c>
      <c r="M24" s="39">
        <v>28</v>
      </c>
      <c r="N24" s="37">
        <v>360</v>
      </c>
      <c r="O24" s="40">
        <v>2</v>
      </c>
      <c r="P24" s="40" t="s">
        <v>101</v>
      </c>
      <c r="Q24" s="38" t="s">
        <v>38</v>
      </c>
      <c r="R24" s="40">
        <v>360</v>
      </c>
      <c r="S24" s="72"/>
    </row>
    <row r="25" spans="1:19" ht="15.75">
      <c r="A25" s="36"/>
      <c r="B25" s="39">
        <v>10</v>
      </c>
      <c r="C25" s="39">
        <v>6</v>
      </c>
      <c r="D25" s="37">
        <v>1.2</v>
      </c>
      <c r="E25" s="39"/>
      <c r="F25" s="39">
        <v>1.2</v>
      </c>
      <c r="G25" s="37"/>
      <c r="H25" s="39" t="s">
        <v>166</v>
      </c>
      <c r="I25" s="39">
        <v>49</v>
      </c>
      <c r="J25" s="39">
        <v>0.7</v>
      </c>
      <c r="K25" s="39">
        <v>1</v>
      </c>
      <c r="L25" s="39">
        <v>19</v>
      </c>
      <c r="M25" s="39">
        <v>24</v>
      </c>
      <c r="N25" s="37">
        <v>230</v>
      </c>
      <c r="O25" s="40">
        <v>2</v>
      </c>
      <c r="P25" s="40" t="s">
        <v>101</v>
      </c>
      <c r="Q25" s="38" t="s">
        <v>38</v>
      </c>
      <c r="R25" s="40">
        <v>230</v>
      </c>
      <c r="S25" s="72"/>
    </row>
    <row r="26" spans="1:19" ht="15.75">
      <c r="A26" s="36"/>
      <c r="B26" s="39">
        <v>24</v>
      </c>
      <c r="C26" s="39">
        <v>7</v>
      </c>
      <c r="D26" s="37">
        <v>0.2</v>
      </c>
      <c r="E26" s="39"/>
      <c r="F26" s="39">
        <v>0.2</v>
      </c>
      <c r="G26" s="37"/>
      <c r="H26" s="39" t="s">
        <v>53</v>
      </c>
      <c r="I26" s="39">
        <v>75</v>
      </c>
      <c r="J26" s="39">
        <v>0.6</v>
      </c>
      <c r="K26" s="39">
        <v>1</v>
      </c>
      <c r="L26" s="39">
        <v>24</v>
      </c>
      <c r="M26" s="39">
        <v>32</v>
      </c>
      <c r="N26" s="37">
        <v>310</v>
      </c>
      <c r="O26" s="40">
        <v>2</v>
      </c>
      <c r="P26" s="40" t="s">
        <v>101</v>
      </c>
      <c r="Q26" s="38" t="s">
        <v>38</v>
      </c>
      <c r="R26" s="40">
        <v>310</v>
      </c>
      <c r="S26" s="72"/>
    </row>
    <row r="27" spans="1:19" ht="15.75">
      <c r="A27" s="36"/>
      <c r="B27" s="39">
        <v>25</v>
      </c>
      <c r="C27" s="39">
        <v>6</v>
      </c>
      <c r="D27" s="37">
        <v>1.1</v>
      </c>
      <c r="E27" s="39"/>
      <c r="F27" s="39">
        <v>1.1</v>
      </c>
      <c r="G27" s="37"/>
      <c r="H27" s="39" t="s">
        <v>53</v>
      </c>
      <c r="I27" s="39">
        <v>72</v>
      </c>
      <c r="J27" s="39">
        <v>0.7</v>
      </c>
      <c r="K27" s="39">
        <v>1</v>
      </c>
      <c r="L27" s="39">
        <v>24</v>
      </c>
      <c r="M27" s="39">
        <v>28</v>
      </c>
      <c r="N27" s="37">
        <v>360</v>
      </c>
      <c r="O27" s="40">
        <v>2</v>
      </c>
      <c r="P27" s="40" t="s">
        <v>101</v>
      </c>
      <c r="Q27" s="38" t="s">
        <v>38</v>
      </c>
      <c r="R27" s="40">
        <v>360</v>
      </c>
      <c r="S27" s="73"/>
    </row>
    <row r="28" spans="1:19" s="35" customFormat="1" ht="15.75">
      <c r="A28" s="36" t="s">
        <v>103</v>
      </c>
      <c r="B28" s="39"/>
      <c r="C28" s="39"/>
      <c r="D28" s="37"/>
      <c r="E28" s="39"/>
      <c r="F28" s="47">
        <f>SUM(F24:F27)</f>
        <v>4.5</v>
      </c>
      <c r="G28" s="37"/>
      <c r="H28" s="39"/>
      <c r="I28" s="39"/>
      <c r="J28" s="39"/>
      <c r="K28" s="39"/>
      <c r="L28" s="39"/>
      <c r="M28" s="39"/>
      <c r="N28" s="37"/>
      <c r="O28" s="40"/>
      <c r="P28" s="37"/>
      <c r="Q28" s="38"/>
      <c r="R28" s="40"/>
      <c r="S28" s="41"/>
    </row>
    <row r="29" spans="1:19" ht="15.75">
      <c r="A29" s="36" t="s">
        <v>167</v>
      </c>
      <c r="B29" s="39"/>
      <c r="C29" s="39"/>
      <c r="D29" s="37"/>
      <c r="E29" s="39"/>
      <c r="F29" s="47">
        <f>F28+F23</f>
        <v>59.3</v>
      </c>
      <c r="G29" s="36"/>
      <c r="H29" s="39"/>
      <c r="I29" s="39"/>
      <c r="J29" s="39"/>
      <c r="K29" s="39"/>
      <c r="L29" s="39"/>
      <c r="M29" s="39"/>
      <c r="N29" s="37"/>
      <c r="O29" s="40"/>
      <c r="P29" s="40"/>
      <c r="Q29" s="38"/>
      <c r="R29" s="40"/>
      <c r="S29" s="41"/>
    </row>
  </sheetData>
  <sheetProtection selectLockedCells="1" selectUnlockedCells="1"/>
  <mergeCells count="1">
    <mergeCell ref="S2:S27"/>
  </mergeCells>
  <printOptions/>
  <pageMargins left="0.7875" right="0.7875" top="0.2569444444444444" bottom="0.7875" header="0.5118055555555555" footer="0.5118055555555555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="95" zoomScaleNormal="77" zoomScaleSheetLayoutView="95" zoomScalePageLayoutView="0" workbookViewId="0" topLeftCell="D1">
      <selection activeCell="S2" sqref="S2:S59"/>
    </sheetView>
  </sheetViews>
  <sheetFormatPr defaultColWidth="11.57421875" defaultRowHeight="12.75"/>
  <cols>
    <col min="1" max="1" width="17.8515625" style="0" customWidth="1"/>
    <col min="2" max="2" width="9.00390625" style="0" customWidth="1"/>
    <col min="3" max="4" width="8.7109375" style="0" customWidth="1"/>
    <col min="5" max="5" width="7.7109375" style="0" customWidth="1"/>
    <col min="6" max="6" width="7.57421875" style="0" customWidth="1"/>
    <col min="7" max="7" width="7.140625" style="0" customWidth="1"/>
    <col min="8" max="8" width="22.28125" style="0" customWidth="1"/>
    <col min="9" max="16" width="11.57421875" style="0" customWidth="1"/>
    <col min="17" max="17" width="16.7109375" style="0" customWidth="1"/>
  </cols>
  <sheetData>
    <row r="1" spans="1:19" s="51" customFormat="1" ht="15.75">
      <c r="A1" s="36">
        <v>1</v>
      </c>
      <c r="B1" s="36">
        <v>2</v>
      </c>
      <c r="C1" s="36">
        <v>3</v>
      </c>
      <c r="D1" s="36">
        <v>4</v>
      </c>
      <c r="E1" s="36">
        <v>5</v>
      </c>
      <c r="F1" s="36">
        <v>6</v>
      </c>
      <c r="G1" s="36">
        <v>7</v>
      </c>
      <c r="H1" s="36">
        <v>8</v>
      </c>
      <c r="I1" s="36">
        <v>9</v>
      </c>
      <c r="J1" s="36">
        <v>10</v>
      </c>
      <c r="K1" s="36">
        <v>11</v>
      </c>
      <c r="L1" s="36">
        <v>12</v>
      </c>
      <c r="M1" s="36">
        <v>13</v>
      </c>
      <c r="N1" s="36">
        <v>14</v>
      </c>
      <c r="O1" s="36">
        <v>15</v>
      </c>
      <c r="P1" s="36">
        <v>16</v>
      </c>
      <c r="Q1" s="36">
        <v>17</v>
      </c>
      <c r="R1" s="36">
        <v>18</v>
      </c>
      <c r="S1" s="36">
        <v>19</v>
      </c>
    </row>
    <row r="2" spans="1:19" ht="15.75">
      <c r="A2" s="36" t="s">
        <v>168</v>
      </c>
      <c r="B2" s="39">
        <v>1</v>
      </c>
      <c r="C2" s="39">
        <v>2</v>
      </c>
      <c r="D2" s="39">
        <v>4.6</v>
      </c>
      <c r="E2" s="39"/>
      <c r="F2" s="39">
        <v>4.6</v>
      </c>
      <c r="G2" s="37"/>
      <c r="H2" s="39" t="s">
        <v>169</v>
      </c>
      <c r="I2" s="39">
        <v>70</v>
      </c>
      <c r="J2" s="39">
        <v>0.7</v>
      </c>
      <c r="K2" s="39">
        <v>1</v>
      </c>
      <c r="L2" s="39">
        <v>25</v>
      </c>
      <c r="M2" s="39">
        <v>32</v>
      </c>
      <c r="N2" s="37">
        <v>360</v>
      </c>
      <c r="O2" s="40" t="s">
        <v>170</v>
      </c>
      <c r="P2" s="40" t="s">
        <v>36</v>
      </c>
      <c r="Q2" s="37" t="s">
        <v>38</v>
      </c>
      <c r="R2" s="40">
        <v>20</v>
      </c>
      <c r="S2" s="71" t="s">
        <v>234</v>
      </c>
    </row>
    <row r="3" spans="1:19" ht="15.75">
      <c r="A3" s="41"/>
      <c r="B3" s="39">
        <v>1</v>
      </c>
      <c r="C3" s="39">
        <v>30</v>
      </c>
      <c r="D3" s="39">
        <v>2.9</v>
      </c>
      <c r="E3" s="39"/>
      <c r="F3" s="39">
        <v>2.9</v>
      </c>
      <c r="G3" s="37"/>
      <c r="H3" s="39" t="s">
        <v>171</v>
      </c>
      <c r="I3" s="39">
        <v>48</v>
      </c>
      <c r="J3" s="39">
        <v>0.8</v>
      </c>
      <c r="K3" s="39" t="s">
        <v>59</v>
      </c>
      <c r="L3" s="39">
        <v>22</v>
      </c>
      <c r="M3" s="39">
        <v>28</v>
      </c>
      <c r="N3" s="37">
        <v>370</v>
      </c>
      <c r="O3" s="40" t="s">
        <v>170</v>
      </c>
      <c r="P3" s="40" t="s">
        <v>36</v>
      </c>
      <c r="Q3" s="37" t="s">
        <v>38</v>
      </c>
      <c r="R3" s="40">
        <v>15</v>
      </c>
      <c r="S3" s="72"/>
    </row>
    <row r="4" spans="1:19" ht="15.75">
      <c r="A4" s="41"/>
      <c r="B4" s="39">
        <v>1</v>
      </c>
      <c r="C4" s="39">
        <v>29</v>
      </c>
      <c r="D4" s="39">
        <v>0.5</v>
      </c>
      <c r="E4" s="39"/>
      <c r="F4" s="39">
        <v>0.5</v>
      </c>
      <c r="G4" s="37"/>
      <c r="H4" s="39" t="s">
        <v>172</v>
      </c>
      <c r="I4" s="39">
        <v>60</v>
      </c>
      <c r="J4" s="39">
        <v>0.75</v>
      </c>
      <c r="K4" s="39" t="s">
        <v>59</v>
      </c>
      <c r="L4" s="39">
        <v>24</v>
      </c>
      <c r="M4" s="39">
        <v>32</v>
      </c>
      <c r="N4" s="37">
        <v>250</v>
      </c>
      <c r="O4" s="40" t="s">
        <v>170</v>
      </c>
      <c r="P4" s="40" t="s">
        <v>36</v>
      </c>
      <c r="Q4" s="37" t="s">
        <v>38</v>
      </c>
      <c r="R4" s="40">
        <v>10</v>
      </c>
      <c r="S4" s="72"/>
    </row>
    <row r="5" spans="1:19" ht="15.75">
      <c r="A5" s="37"/>
      <c r="B5" s="39">
        <v>7</v>
      </c>
      <c r="C5" s="39">
        <v>4</v>
      </c>
      <c r="D5" s="39">
        <v>2.3</v>
      </c>
      <c r="E5" s="39"/>
      <c r="F5" s="39">
        <v>2.3</v>
      </c>
      <c r="G5" s="37"/>
      <c r="H5" s="39" t="s">
        <v>53</v>
      </c>
      <c r="I5" s="39">
        <v>70</v>
      </c>
      <c r="J5" s="39">
        <v>0.7</v>
      </c>
      <c r="K5" s="39" t="s">
        <v>59</v>
      </c>
      <c r="L5" s="39">
        <v>27</v>
      </c>
      <c r="M5" s="39">
        <v>36</v>
      </c>
      <c r="N5" s="37">
        <v>420</v>
      </c>
      <c r="O5" s="40" t="s">
        <v>170</v>
      </c>
      <c r="P5" s="40" t="s">
        <v>36</v>
      </c>
      <c r="Q5" s="37" t="s">
        <v>38</v>
      </c>
      <c r="R5" s="40">
        <v>20</v>
      </c>
      <c r="S5" s="72"/>
    </row>
    <row r="6" spans="1:19" ht="15.75">
      <c r="A6" s="37"/>
      <c r="B6" s="39">
        <v>8</v>
      </c>
      <c r="C6" s="39">
        <v>5</v>
      </c>
      <c r="D6" s="39">
        <v>6.8</v>
      </c>
      <c r="E6" s="39"/>
      <c r="F6" s="39">
        <v>6.8</v>
      </c>
      <c r="G6" s="37"/>
      <c r="H6" s="39" t="s">
        <v>173</v>
      </c>
      <c r="I6" s="39">
        <v>85</v>
      </c>
      <c r="J6" s="39">
        <v>0.65</v>
      </c>
      <c r="K6" s="39">
        <v>1</v>
      </c>
      <c r="L6" s="39">
        <v>26</v>
      </c>
      <c r="M6" s="39">
        <v>36</v>
      </c>
      <c r="N6" s="37">
        <v>350</v>
      </c>
      <c r="O6" s="40" t="s">
        <v>170</v>
      </c>
      <c r="P6" s="40" t="s">
        <v>36</v>
      </c>
      <c r="Q6" s="37" t="s">
        <v>38</v>
      </c>
      <c r="R6" s="40">
        <v>15</v>
      </c>
      <c r="S6" s="72"/>
    </row>
    <row r="7" spans="1:19" ht="15.75">
      <c r="A7" s="36"/>
      <c r="B7" s="39">
        <v>8</v>
      </c>
      <c r="C7" s="39">
        <v>6</v>
      </c>
      <c r="D7" s="39">
        <v>2.3</v>
      </c>
      <c r="E7" s="39"/>
      <c r="F7" s="39">
        <v>2.3</v>
      </c>
      <c r="G7" s="37"/>
      <c r="H7" s="39" t="s">
        <v>174</v>
      </c>
      <c r="I7" s="39">
        <v>85</v>
      </c>
      <c r="J7" s="39">
        <v>0.7</v>
      </c>
      <c r="K7" s="39" t="s">
        <v>59</v>
      </c>
      <c r="L7" s="39">
        <v>29</v>
      </c>
      <c r="M7" s="39">
        <v>38</v>
      </c>
      <c r="N7" s="37">
        <v>400</v>
      </c>
      <c r="O7" s="40" t="s">
        <v>170</v>
      </c>
      <c r="P7" s="40" t="s">
        <v>36</v>
      </c>
      <c r="Q7" s="37" t="s">
        <v>38</v>
      </c>
      <c r="R7" s="40">
        <v>15</v>
      </c>
      <c r="S7" s="72"/>
    </row>
    <row r="8" spans="1:19" ht="15.75">
      <c r="A8" s="36"/>
      <c r="B8" s="39">
        <v>9</v>
      </c>
      <c r="C8" s="39">
        <v>15</v>
      </c>
      <c r="D8" s="39">
        <v>5.4</v>
      </c>
      <c r="E8" s="39"/>
      <c r="F8" s="39">
        <v>5.4</v>
      </c>
      <c r="G8" s="37"/>
      <c r="H8" s="39" t="s">
        <v>175</v>
      </c>
      <c r="I8" s="39">
        <v>70</v>
      </c>
      <c r="J8" s="39">
        <v>0.6</v>
      </c>
      <c r="K8" s="39" t="s">
        <v>59</v>
      </c>
      <c r="L8" s="39">
        <v>26</v>
      </c>
      <c r="M8" s="39">
        <v>36</v>
      </c>
      <c r="N8" s="37">
        <v>340</v>
      </c>
      <c r="O8" s="40" t="s">
        <v>170</v>
      </c>
      <c r="P8" s="40" t="s">
        <v>36</v>
      </c>
      <c r="Q8" s="37" t="s">
        <v>38</v>
      </c>
      <c r="R8" s="40">
        <v>10</v>
      </c>
      <c r="S8" s="72"/>
    </row>
    <row r="9" spans="1:19" ht="15.75">
      <c r="A9" s="36"/>
      <c r="B9" s="39">
        <v>2</v>
      </c>
      <c r="C9" s="39">
        <v>16</v>
      </c>
      <c r="D9" s="39">
        <v>4.4</v>
      </c>
      <c r="E9" s="39"/>
      <c r="F9" s="39">
        <v>4.4</v>
      </c>
      <c r="G9" s="37"/>
      <c r="H9" s="39" t="s">
        <v>176</v>
      </c>
      <c r="I9" s="39">
        <v>81</v>
      </c>
      <c r="J9" s="39">
        <v>0.7</v>
      </c>
      <c r="K9" s="39" t="s">
        <v>59</v>
      </c>
      <c r="L9" s="39">
        <v>28</v>
      </c>
      <c r="M9" s="39">
        <v>32</v>
      </c>
      <c r="N9" s="37">
        <v>440</v>
      </c>
      <c r="O9" s="40" t="s">
        <v>170</v>
      </c>
      <c r="P9" s="40" t="s">
        <v>36</v>
      </c>
      <c r="Q9" s="37" t="s">
        <v>38</v>
      </c>
      <c r="R9" s="40">
        <v>20</v>
      </c>
      <c r="S9" s="72"/>
    </row>
    <row r="10" spans="1:19" ht="15.75">
      <c r="A10" s="36"/>
      <c r="B10" s="39">
        <v>4</v>
      </c>
      <c r="C10" s="39">
        <v>19</v>
      </c>
      <c r="D10" s="39">
        <v>2.5</v>
      </c>
      <c r="E10" s="39"/>
      <c r="F10" s="39">
        <v>2.5</v>
      </c>
      <c r="G10" s="37"/>
      <c r="H10" s="39" t="s">
        <v>177</v>
      </c>
      <c r="I10" s="39">
        <v>58</v>
      </c>
      <c r="J10" s="39">
        <v>0.6</v>
      </c>
      <c r="K10" s="39" t="s">
        <v>59</v>
      </c>
      <c r="L10" s="39">
        <v>25</v>
      </c>
      <c r="M10" s="39">
        <v>28</v>
      </c>
      <c r="N10" s="37">
        <v>300</v>
      </c>
      <c r="O10" s="40" t="s">
        <v>170</v>
      </c>
      <c r="P10" s="40" t="s">
        <v>36</v>
      </c>
      <c r="Q10" s="37" t="s">
        <v>38</v>
      </c>
      <c r="R10" s="40">
        <v>10</v>
      </c>
      <c r="S10" s="72"/>
    </row>
    <row r="11" spans="1:19" ht="15.75">
      <c r="A11" s="36"/>
      <c r="B11" s="39">
        <v>3</v>
      </c>
      <c r="C11" s="39">
        <v>5</v>
      </c>
      <c r="D11" s="39">
        <v>16.5</v>
      </c>
      <c r="E11" s="39">
        <v>1</v>
      </c>
      <c r="F11" s="39">
        <v>13.1</v>
      </c>
      <c r="G11" s="37"/>
      <c r="H11" s="39" t="s">
        <v>178</v>
      </c>
      <c r="I11" s="39">
        <v>49</v>
      </c>
      <c r="J11" s="39">
        <v>0.7</v>
      </c>
      <c r="K11" s="39" t="s">
        <v>59</v>
      </c>
      <c r="L11" s="39">
        <v>23</v>
      </c>
      <c r="M11" s="39">
        <v>28</v>
      </c>
      <c r="N11" s="37">
        <v>340</v>
      </c>
      <c r="O11" s="40" t="s">
        <v>170</v>
      </c>
      <c r="P11" s="40" t="s">
        <v>36</v>
      </c>
      <c r="Q11" s="37" t="s">
        <v>38</v>
      </c>
      <c r="R11" s="40">
        <v>10</v>
      </c>
      <c r="S11" s="72"/>
    </row>
    <row r="12" spans="1:19" ht="15.75">
      <c r="A12" s="36"/>
      <c r="B12" s="39">
        <v>18</v>
      </c>
      <c r="C12" s="39">
        <v>11</v>
      </c>
      <c r="D12" s="39">
        <v>4</v>
      </c>
      <c r="E12" s="39"/>
      <c r="F12" s="39">
        <v>4</v>
      </c>
      <c r="G12" s="37"/>
      <c r="H12" s="39" t="s">
        <v>179</v>
      </c>
      <c r="I12" s="39">
        <v>75</v>
      </c>
      <c r="J12" s="39">
        <v>0.7</v>
      </c>
      <c r="K12" s="39">
        <v>1</v>
      </c>
      <c r="L12" s="39">
        <v>26</v>
      </c>
      <c r="M12" s="39">
        <v>36</v>
      </c>
      <c r="N12" s="37">
        <v>360</v>
      </c>
      <c r="O12" s="40" t="s">
        <v>170</v>
      </c>
      <c r="P12" s="40" t="s">
        <v>36</v>
      </c>
      <c r="Q12" s="37" t="s">
        <v>38</v>
      </c>
      <c r="R12" s="40">
        <v>15</v>
      </c>
      <c r="S12" s="72"/>
    </row>
    <row r="13" spans="1:19" ht="15.75">
      <c r="A13" s="36"/>
      <c r="B13" s="39">
        <v>11</v>
      </c>
      <c r="C13" s="39">
        <v>6</v>
      </c>
      <c r="D13" s="39">
        <v>4.3</v>
      </c>
      <c r="E13" s="39"/>
      <c r="F13" s="39">
        <v>4.3</v>
      </c>
      <c r="G13" s="37"/>
      <c r="H13" s="39" t="s">
        <v>180</v>
      </c>
      <c r="I13" s="39">
        <v>55</v>
      </c>
      <c r="J13" s="39">
        <v>0.7</v>
      </c>
      <c r="K13" s="39" t="s">
        <v>59</v>
      </c>
      <c r="L13" s="39">
        <v>23</v>
      </c>
      <c r="M13" s="39">
        <v>30</v>
      </c>
      <c r="N13" s="37">
        <v>300</v>
      </c>
      <c r="O13" s="40" t="s">
        <v>170</v>
      </c>
      <c r="P13" s="40" t="s">
        <v>36</v>
      </c>
      <c r="Q13" s="37" t="s">
        <v>38</v>
      </c>
      <c r="R13" s="40">
        <v>15</v>
      </c>
      <c r="S13" s="72"/>
    </row>
    <row r="14" spans="1:19" ht="15.75">
      <c r="A14" s="36"/>
      <c r="B14" s="39">
        <v>17</v>
      </c>
      <c r="C14" s="39">
        <v>10</v>
      </c>
      <c r="D14" s="39">
        <v>1.2</v>
      </c>
      <c r="E14" s="39"/>
      <c r="F14" s="39">
        <v>1.2</v>
      </c>
      <c r="G14" s="37"/>
      <c r="H14" s="39" t="s">
        <v>181</v>
      </c>
      <c r="I14" s="39">
        <v>81</v>
      </c>
      <c r="J14" s="39">
        <v>0.7</v>
      </c>
      <c r="K14" s="39" t="s">
        <v>59</v>
      </c>
      <c r="L14" s="39">
        <v>28</v>
      </c>
      <c r="M14" s="39">
        <v>36</v>
      </c>
      <c r="N14" s="37">
        <v>400</v>
      </c>
      <c r="O14" s="40" t="s">
        <v>170</v>
      </c>
      <c r="P14" s="40" t="s">
        <v>36</v>
      </c>
      <c r="Q14" s="37" t="s">
        <v>38</v>
      </c>
      <c r="R14" s="40">
        <v>20</v>
      </c>
      <c r="S14" s="72"/>
    </row>
    <row r="15" spans="1:19" ht="31.5">
      <c r="A15" s="36"/>
      <c r="B15" s="39">
        <v>29</v>
      </c>
      <c r="C15" s="39">
        <v>16</v>
      </c>
      <c r="D15" s="39">
        <v>2.8</v>
      </c>
      <c r="E15" s="39"/>
      <c r="F15" s="39">
        <v>2.8</v>
      </c>
      <c r="G15" s="37"/>
      <c r="H15" s="39" t="s">
        <v>182</v>
      </c>
      <c r="I15" s="39">
        <v>44</v>
      </c>
      <c r="J15" s="39">
        <v>0.7</v>
      </c>
      <c r="K15" s="39">
        <v>1</v>
      </c>
      <c r="L15" s="39">
        <v>18</v>
      </c>
      <c r="M15" s="39">
        <v>22</v>
      </c>
      <c r="N15" s="37">
        <v>240</v>
      </c>
      <c r="O15" s="40" t="s">
        <v>170</v>
      </c>
      <c r="P15" s="40" t="s">
        <v>36</v>
      </c>
      <c r="Q15" s="37" t="s">
        <v>38</v>
      </c>
      <c r="R15" s="40">
        <v>10</v>
      </c>
      <c r="S15" s="72"/>
    </row>
    <row r="16" spans="1:19" ht="15.75">
      <c r="A16" s="36"/>
      <c r="B16" s="39">
        <v>29</v>
      </c>
      <c r="C16" s="39">
        <v>20</v>
      </c>
      <c r="D16" s="39">
        <v>2.1</v>
      </c>
      <c r="E16" s="39"/>
      <c r="F16" s="39">
        <v>2.1</v>
      </c>
      <c r="G16" s="37"/>
      <c r="H16" s="39" t="s">
        <v>183</v>
      </c>
      <c r="I16" s="39">
        <v>40</v>
      </c>
      <c r="J16" s="39">
        <v>0.8</v>
      </c>
      <c r="K16" s="39">
        <v>1</v>
      </c>
      <c r="L16" s="39">
        <v>16</v>
      </c>
      <c r="M16" s="39">
        <v>20</v>
      </c>
      <c r="N16" s="37">
        <v>240</v>
      </c>
      <c r="O16" s="40" t="s">
        <v>170</v>
      </c>
      <c r="P16" s="40" t="s">
        <v>36</v>
      </c>
      <c r="Q16" s="37" t="s">
        <v>38</v>
      </c>
      <c r="R16" s="40">
        <v>10</v>
      </c>
      <c r="S16" s="72"/>
    </row>
    <row r="17" spans="1:19" ht="15.75">
      <c r="A17" s="36"/>
      <c r="B17" s="39">
        <v>16</v>
      </c>
      <c r="C17" s="39">
        <v>24</v>
      </c>
      <c r="D17" s="39">
        <v>3.4</v>
      </c>
      <c r="E17" s="39"/>
      <c r="F17" s="39">
        <v>3.4</v>
      </c>
      <c r="G17" s="37"/>
      <c r="H17" s="39" t="s">
        <v>184</v>
      </c>
      <c r="I17" s="39">
        <v>49</v>
      </c>
      <c r="J17" s="39">
        <v>0.85</v>
      </c>
      <c r="K17" s="39" t="s">
        <v>59</v>
      </c>
      <c r="L17" s="39">
        <v>23</v>
      </c>
      <c r="M17" s="39">
        <v>26</v>
      </c>
      <c r="N17" s="37">
        <v>310</v>
      </c>
      <c r="O17" s="40" t="s">
        <v>170</v>
      </c>
      <c r="P17" s="40" t="s">
        <v>36</v>
      </c>
      <c r="Q17" s="37" t="s">
        <v>38</v>
      </c>
      <c r="R17" s="40">
        <v>15</v>
      </c>
      <c r="S17" s="72"/>
    </row>
    <row r="18" spans="1:19" ht="15.75">
      <c r="A18" s="36"/>
      <c r="B18" s="39">
        <v>39</v>
      </c>
      <c r="C18" s="39">
        <v>6</v>
      </c>
      <c r="D18" s="39">
        <v>4.7</v>
      </c>
      <c r="E18" s="39"/>
      <c r="F18" s="39">
        <v>4.7</v>
      </c>
      <c r="G18" s="37"/>
      <c r="H18" s="39" t="s">
        <v>185</v>
      </c>
      <c r="I18" s="39">
        <v>62</v>
      </c>
      <c r="J18" s="39">
        <v>0.7</v>
      </c>
      <c r="K18" s="39">
        <v>1</v>
      </c>
      <c r="L18" s="39">
        <v>21</v>
      </c>
      <c r="M18" s="39">
        <v>28</v>
      </c>
      <c r="N18" s="37">
        <v>270</v>
      </c>
      <c r="O18" s="40" t="s">
        <v>170</v>
      </c>
      <c r="P18" s="40" t="s">
        <v>36</v>
      </c>
      <c r="Q18" s="37" t="s">
        <v>38</v>
      </c>
      <c r="R18" s="40">
        <v>15</v>
      </c>
      <c r="S18" s="72"/>
    </row>
    <row r="19" spans="1:19" ht="15.75">
      <c r="A19" s="36"/>
      <c r="B19" s="39">
        <v>34</v>
      </c>
      <c r="C19" s="39">
        <v>6</v>
      </c>
      <c r="D19" s="39">
        <v>3.7</v>
      </c>
      <c r="E19" s="39"/>
      <c r="F19" s="39">
        <v>3.7</v>
      </c>
      <c r="G19" s="37"/>
      <c r="H19" s="39" t="s">
        <v>63</v>
      </c>
      <c r="I19" s="39">
        <v>48</v>
      </c>
      <c r="J19" s="39">
        <v>0.8</v>
      </c>
      <c r="K19" s="39" t="s">
        <v>59</v>
      </c>
      <c r="L19" s="39">
        <v>21</v>
      </c>
      <c r="M19" s="39">
        <v>26</v>
      </c>
      <c r="N19" s="37">
        <v>340</v>
      </c>
      <c r="O19" s="40" t="s">
        <v>170</v>
      </c>
      <c r="P19" s="40" t="s">
        <v>36</v>
      </c>
      <c r="Q19" s="37" t="s">
        <v>38</v>
      </c>
      <c r="R19" s="40">
        <v>15</v>
      </c>
      <c r="S19" s="72"/>
    </row>
    <row r="20" spans="1:19" ht="15.75">
      <c r="A20" s="36"/>
      <c r="B20" s="39">
        <v>33</v>
      </c>
      <c r="C20" s="39">
        <v>15</v>
      </c>
      <c r="D20" s="39">
        <v>2.4</v>
      </c>
      <c r="E20" s="39"/>
      <c r="F20" s="39">
        <v>2.4</v>
      </c>
      <c r="G20" s="37"/>
      <c r="H20" s="39" t="s">
        <v>46</v>
      </c>
      <c r="I20" s="39">
        <v>55</v>
      </c>
      <c r="J20" s="39">
        <v>0.8</v>
      </c>
      <c r="K20" s="39">
        <v>1</v>
      </c>
      <c r="L20" s="39">
        <v>21</v>
      </c>
      <c r="M20" s="39">
        <v>28</v>
      </c>
      <c r="N20" s="37">
        <v>310</v>
      </c>
      <c r="O20" s="40" t="s">
        <v>170</v>
      </c>
      <c r="P20" s="40" t="s">
        <v>36</v>
      </c>
      <c r="Q20" s="37" t="s">
        <v>38</v>
      </c>
      <c r="R20" s="40">
        <v>15</v>
      </c>
      <c r="S20" s="72"/>
    </row>
    <row r="21" spans="1:19" ht="15.75">
      <c r="A21" s="36"/>
      <c r="B21" s="39">
        <v>27</v>
      </c>
      <c r="C21" s="39">
        <v>16</v>
      </c>
      <c r="D21" s="39">
        <v>4.9</v>
      </c>
      <c r="E21" s="39"/>
      <c r="F21" s="39">
        <v>4.9</v>
      </c>
      <c r="G21" s="37"/>
      <c r="H21" s="39" t="s">
        <v>46</v>
      </c>
      <c r="I21" s="39">
        <v>81</v>
      </c>
      <c r="J21" s="39">
        <v>0.7</v>
      </c>
      <c r="K21" s="39">
        <v>1</v>
      </c>
      <c r="L21" s="39">
        <v>26</v>
      </c>
      <c r="M21" s="39">
        <v>36</v>
      </c>
      <c r="N21" s="37">
        <v>370</v>
      </c>
      <c r="O21" s="40" t="s">
        <v>170</v>
      </c>
      <c r="P21" s="40" t="s">
        <v>36</v>
      </c>
      <c r="Q21" s="37" t="s">
        <v>38</v>
      </c>
      <c r="R21" s="40">
        <v>15</v>
      </c>
      <c r="S21" s="72"/>
    </row>
    <row r="22" spans="1:19" ht="15.75">
      <c r="A22" s="36"/>
      <c r="B22" s="39">
        <v>27</v>
      </c>
      <c r="C22" s="39">
        <v>24</v>
      </c>
      <c r="D22" s="39">
        <v>3.4</v>
      </c>
      <c r="E22" s="39"/>
      <c r="F22" s="39">
        <v>3.4</v>
      </c>
      <c r="G22" s="37"/>
      <c r="H22" s="39" t="s">
        <v>53</v>
      </c>
      <c r="I22" s="39">
        <v>54</v>
      </c>
      <c r="J22" s="39">
        <v>0.7</v>
      </c>
      <c r="K22" s="39">
        <v>1</v>
      </c>
      <c r="L22" s="39">
        <v>21</v>
      </c>
      <c r="M22" s="39">
        <v>28</v>
      </c>
      <c r="N22" s="37">
        <v>320</v>
      </c>
      <c r="O22" s="40" t="s">
        <v>170</v>
      </c>
      <c r="P22" s="40" t="s">
        <v>36</v>
      </c>
      <c r="Q22" s="37" t="s">
        <v>38</v>
      </c>
      <c r="R22" s="40">
        <v>15</v>
      </c>
      <c r="S22" s="72"/>
    </row>
    <row r="23" spans="1:19" ht="15.75">
      <c r="A23" s="36"/>
      <c r="B23" s="39">
        <v>38</v>
      </c>
      <c r="C23" s="39">
        <v>10</v>
      </c>
      <c r="D23" s="39">
        <v>14.3</v>
      </c>
      <c r="E23" s="39"/>
      <c r="F23" s="39">
        <v>14.3</v>
      </c>
      <c r="G23" s="37"/>
      <c r="H23" s="39" t="s">
        <v>186</v>
      </c>
      <c r="I23" s="39">
        <v>80</v>
      </c>
      <c r="J23" s="39">
        <v>0.55</v>
      </c>
      <c r="K23" s="39" t="s">
        <v>59</v>
      </c>
      <c r="L23" s="39">
        <v>28</v>
      </c>
      <c r="M23" s="39">
        <v>40</v>
      </c>
      <c r="N23" s="37">
        <v>290</v>
      </c>
      <c r="O23" s="40" t="s">
        <v>170</v>
      </c>
      <c r="P23" s="40" t="s">
        <v>36</v>
      </c>
      <c r="Q23" s="37" t="s">
        <v>38</v>
      </c>
      <c r="R23" s="40">
        <v>10</v>
      </c>
      <c r="S23" s="72"/>
    </row>
    <row r="24" spans="1:19" ht="15.75">
      <c r="A24" s="36"/>
      <c r="B24" s="39">
        <v>32</v>
      </c>
      <c r="C24" s="39">
        <v>14</v>
      </c>
      <c r="D24" s="39">
        <v>2.6</v>
      </c>
      <c r="E24" s="39"/>
      <c r="F24" s="39">
        <v>2.6</v>
      </c>
      <c r="G24" s="37"/>
      <c r="H24" s="39" t="s">
        <v>187</v>
      </c>
      <c r="I24" s="39">
        <v>81</v>
      </c>
      <c r="J24" s="39">
        <v>0.6</v>
      </c>
      <c r="K24" s="39" t="s">
        <v>59</v>
      </c>
      <c r="L24" s="39">
        <v>28</v>
      </c>
      <c r="M24" s="39">
        <v>36</v>
      </c>
      <c r="N24" s="37">
        <v>320</v>
      </c>
      <c r="O24" s="40" t="s">
        <v>170</v>
      </c>
      <c r="P24" s="40" t="s">
        <v>36</v>
      </c>
      <c r="Q24" s="37" t="s">
        <v>38</v>
      </c>
      <c r="R24" s="40">
        <v>15</v>
      </c>
      <c r="S24" s="72"/>
    </row>
    <row r="25" spans="1:19" ht="15.75">
      <c r="A25" s="36"/>
      <c r="B25" s="39">
        <v>32</v>
      </c>
      <c r="C25" s="39">
        <v>19</v>
      </c>
      <c r="D25" s="39">
        <v>0.7</v>
      </c>
      <c r="E25" s="39"/>
      <c r="F25" s="39">
        <v>0.7</v>
      </c>
      <c r="G25" s="37"/>
      <c r="H25" s="39" t="s">
        <v>188</v>
      </c>
      <c r="I25" s="39">
        <v>48</v>
      </c>
      <c r="J25" s="39">
        <v>0.8</v>
      </c>
      <c r="K25" s="39" t="s">
        <v>59</v>
      </c>
      <c r="L25" s="39">
        <v>21</v>
      </c>
      <c r="M25" s="39">
        <v>24</v>
      </c>
      <c r="N25" s="37">
        <v>330</v>
      </c>
      <c r="O25" s="40" t="s">
        <v>170</v>
      </c>
      <c r="P25" s="40" t="s">
        <v>36</v>
      </c>
      <c r="Q25" s="37" t="s">
        <v>38</v>
      </c>
      <c r="R25" s="40">
        <v>15</v>
      </c>
      <c r="S25" s="72"/>
    </row>
    <row r="26" spans="1:19" ht="15.75">
      <c r="A26" s="36"/>
      <c r="B26" s="39">
        <v>32</v>
      </c>
      <c r="C26" s="39">
        <v>21</v>
      </c>
      <c r="D26" s="39">
        <v>2.5</v>
      </c>
      <c r="E26" s="39">
        <v>1</v>
      </c>
      <c r="F26" s="39">
        <v>1.6</v>
      </c>
      <c r="G26" s="37"/>
      <c r="H26" s="39" t="s">
        <v>53</v>
      </c>
      <c r="I26" s="39">
        <v>70</v>
      </c>
      <c r="J26" s="39">
        <v>0.7</v>
      </c>
      <c r="K26" s="39">
        <v>1</v>
      </c>
      <c r="L26" s="39">
        <v>24</v>
      </c>
      <c r="M26" s="39">
        <v>30</v>
      </c>
      <c r="N26" s="37">
        <v>360</v>
      </c>
      <c r="O26" s="40" t="s">
        <v>170</v>
      </c>
      <c r="P26" s="40" t="s">
        <v>36</v>
      </c>
      <c r="Q26" s="37" t="s">
        <v>38</v>
      </c>
      <c r="R26" s="40">
        <v>15</v>
      </c>
      <c r="S26" s="72"/>
    </row>
    <row r="27" spans="1:19" ht="15.75">
      <c r="A27" s="36"/>
      <c r="B27" s="39">
        <v>36</v>
      </c>
      <c r="C27" s="39">
        <v>5</v>
      </c>
      <c r="D27" s="39">
        <v>3.9</v>
      </c>
      <c r="E27" s="39"/>
      <c r="F27" s="39">
        <v>3.9</v>
      </c>
      <c r="G27" s="37"/>
      <c r="H27" s="39" t="s">
        <v>189</v>
      </c>
      <c r="I27" s="39">
        <v>48</v>
      </c>
      <c r="J27" s="39">
        <v>0.8</v>
      </c>
      <c r="K27" s="39" t="s">
        <v>59</v>
      </c>
      <c r="L27" s="39">
        <v>22</v>
      </c>
      <c r="M27" s="39">
        <v>28</v>
      </c>
      <c r="N27" s="37">
        <v>360</v>
      </c>
      <c r="O27" s="40" t="s">
        <v>170</v>
      </c>
      <c r="P27" s="40" t="s">
        <v>36</v>
      </c>
      <c r="Q27" s="37" t="s">
        <v>38</v>
      </c>
      <c r="R27" s="40">
        <v>15</v>
      </c>
      <c r="S27" s="72"/>
    </row>
    <row r="28" spans="1:19" ht="15.75">
      <c r="A28" s="36"/>
      <c r="B28" s="39">
        <v>37</v>
      </c>
      <c r="C28" s="39">
        <v>22</v>
      </c>
      <c r="D28" s="39">
        <v>0.7</v>
      </c>
      <c r="E28" s="39"/>
      <c r="F28" s="39">
        <v>0.7</v>
      </c>
      <c r="G28" s="37"/>
      <c r="H28" s="39" t="s">
        <v>63</v>
      </c>
      <c r="I28" s="39">
        <v>58</v>
      </c>
      <c r="J28" s="39">
        <v>0.7</v>
      </c>
      <c r="K28" s="39" t="s">
        <v>59</v>
      </c>
      <c r="L28" s="39">
        <v>24</v>
      </c>
      <c r="M28" s="39">
        <v>28</v>
      </c>
      <c r="N28" s="37">
        <v>360</v>
      </c>
      <c r="O28" s="40" t="s">
        <v>170</v>
      </c>
      <c r="P28" s="40" t="s">
        <v>36</v>
      </c>
      <c r="Q28" s="37" t="s">
        <v>38</v>
      </c>
      <c r="R28" s="40">
        <v>15</v>
      </c>
      <c r="S28" s="72"/>
    </row>
    <row r="29" spans="1:19" ht="15.75">
      <c r="A29" s="36"/>
      <c r="B29" s="39">
        <v>40</v>
      </c>
      <c r="C29" s="39">
        <v>21</v>
      </c>
      <c r="D29" s="39">
        <v>3</v>
      </c>
      <c r="E29" s="39">
        <v>1</v>
      </c>
      <c r="F29" s="39">
        <v>2.2</v>
      </c>
      <c r="G29" s="37"/>
      <c r="H29" s="39" t="s">
        <v>63</v>
      </c>
      <c r="I29" s="39">
        <v>45</v>
      </c>
      <c r="J29" s="39">
        <v>0.8</v>
      </c>
      <c r="K29" s="39" t="s">
        <v>59</v>
      </c>
      <c r="L29" s="39">
        <v>20</v>
      </c>
      <c r="M29" s="39">
        <v>22</v>
      </c>
      <c r="N29" s="37">
        <v>320</v>
      </c>
      <c r="O29" s="40" t="s">
        <v>170</v>
      </c>
      <c r="P29" s="40" t="s">
        <v>36</v>
      </c>
      <c r="Q29" s="37" t="s">
        <v>38</v>
      </c>
      <c r="R29" s="40">
        <v>15</v>
      </c>
      <c r="S29" s="72"/>
    </row>
    <row r="30" spans="1:19" ht="15.75">
      <c r="A30" s="36"/>
      <c r="B30" s="39">
        <v>40</v>
      </c>
      <c r="C30" s="39">
        <v>23</v>
      </c>
      <c r="D30" s="39">
        <v>3.1</v>
      </c>
      <c r="E30" s="39">
        <v>1</v>
      </c>
      <c r="F30" s="39">
        <v>2.2</v>
      </c>
      <c r="G30" s="37"/>
      <c r="H30" s="39" t="s">
        <v>63</v>
      </c>
      <c r="I30" s="39">
        <v>50</v>
      </c>
      <c r="J30" s="39">
        <v>0.75</v>
      </c>
      <c r="K30" s="39" t="s">
        <v>59</v>
      </c>
      <c r="L30" s="39">
        <v>22</v>
      </c>
      <c r="M30" s="39">
        <v>26</v>
      </c>
      <c r="N30" s="37">
        <v>340</v>
      </c>
      <c r="O30" s="40" t="s">
        <v>170</v>
      </c>
      <c r="P30" s="40" t="s">
        <v>36</v>
      </c>
      <c r="Q30" s="37" t="s">
        <v>38</v>
      </c>
      <c r="R30" s="40">
        <v>15</v>
      </c>
      <c r="S30" s="72"/>
    </row>
    <row r="31" spans="1:19" ht="15.75">
      <c r="A31" s="36"/>
      <c r="B31" s="39">
        <v>41</v>
      </c>
      <c r="C31" s="39">
        <v>26</v>
      </c>
      <c r="D31" s="39">
        <v>6</v>
      </c>
      <c r="E31" s="39">
        <v>1</v>
      </c>
      <c r="F31" s="39">
        <v>5.5</v>
      </c>
      <c r="G31" s="37"/>
      <c r="H31" s="39" t="s">
        <v>190</v>
      </c>
      <c r="I31" s="39">
        <v>54</v>
      </c>
      <c r="J31" s="39">
        <v>0.7</v>
      </c>
      <c r="K31" s="39" t="s">
        <v>59</v>
      </c>
      <c r="L31" s="39">
        <v>23</v>
      </c>
      <c r="M31" s="39">
        <v>28</v>
      </c>
      <c r="N31" s="37">
        <v>300</v>
      </c>
      <c r="O31" s="40" t="s">
        <v>170</v>
      </c>
      <c r="P31" s="40" t="s">
        <v>36</v>
      </c>
      <c r="Q31" s="37" t="s">
        <v>38</v>
      </c>
      <c r="R31" s="40">
        <v>15</v>
      </c>
      <c r="S31" s="72"/>
    </row>
    <row r="32" spans="1:19" ht="15.75">
      <c r="A32" s="36"/>
      <c r="B32" s="39">
        <v>41</v>
      </c>
      <c r="C32" s="39">
        <v>11</v>
      </c>
      <c r="D32" s="39">
        <v>3.3</v>
      </c>
      <c r="E32" s="39">
        <v>1</v>
      </c>
      <c r="F32" s="39">
        <v>3</v>
      </c>
      <c r="G32" s="37"/>
      <c r="H32" s="39" t="s">
        <v>63</v>
      </c>
      <c r="I32" s="39">
        <v>58</v>
      </c>
      <c r="J32" s="39">
        <v>0.7</v>
      </c>
      <c r="K32" s="39" t="s">
        <v>59</v>
      </c>
      <c r="L32" s="39">
        <v>24</v>
      </c>
      <c r="M32" s="39">
        <v>30</v>
      </c>
      <c r="N32" s="37">
        <v>360</v>
      </c>
      <c r="O32" s="40" t="s">
        <v>170</v>
      </c>
      <c r="P32" s="40" t="s">
        <v>36</v>
      </c>
      <c r="Q32" s="37" t="s">
        <v>38</v>
      </c>
      <c r="R32" s="40">
        <v>15</v>
      </c>
      <c r="S32" s="72"/>
    </row>
    <row r="33" spans="1:19" ht="15.75">
      <c r="A33" s="36"/>
      <c r="B33" s="39">
        <v>41</v>
      </c>
      <c r="C33" s="39">
        <v>39</v>
      </c>
      <c r="D33" s="39">
        <v>0.6</v>
      </c>
      <c r="E33" s="39"/>
      <c r="F33" s="39">
        <v>0.6</v>
      </c>
      <c r="G33" s="37"/>
      <c r="H33" s="39" t="s">
        <v>63</v>
      </c>
      <c r="I33" s="39">
        <v>70</v>
      </c>
      <c r="J33" s="39">
        <v>0.8</v>
      </c>
      <c r="K33" s="39" t="s">
        <v>59</v>
      </c>
      <c r="L33" s="39">
        <v>28</v>
      </c>
      <c r="M33" s="39">
        <v>36</v>
      </c>
      <c r="N33" s="37">
        <v>490</v>
      </c>
      <c r="O33" s="40" t="s">
        <v>170</v>
      </c>
      <c r="P33" s="40" t="s">
        <v>36</v>
      </c>
      <c r="Q33" s="37" t="s">
        <v>38</v>
      </c>
      <c r="R33" s="40">
        <v>20</v>
      </c>
      <c r="S33" s="72"/>
    </row>
    <row r="34" spans="1:19" ht="15.75">
      <c r="A34" s="36"/>
      <c r="B34" s="39">
        <v>37</v>
      </c>
      <c r="C34" s="39">
        <v>20</v>
      </c>
      <c r="D34" s="39">
        <v>0.4</v>
      </c>
      <c r="E34" s="39"/>
      <c r="F34" s="39">
        <v>0.4</v>
      </c>
      <c r="G34" s="37"/>
      <c r="H34" s="39" t="s">
        <v>48</v>
      </c>
      <c r="I34" s="39">
        <v>48</v>
      </c>
      <c r="J34" s="39">
        <v>0.7</v>
      </c>
      <c r="K34" s="39" t="s">
        <v>59</v>
      </c>
      <c r="L34" s="39">
        <v>22</v>
      </c>
      <c r="M34" s="39">
        <v>26</v>
      </c>
      <c r="N34" s="37">
        <v>320</v>
      </c>
      <c r="O34" s="40" t="s">
        <v>170</v>
      </c>
      <c r="P34" s="40" t="s">
        <v>36</v>
      </c>
      <c r="Q34" s="37" t="s">
        <v>38</v>
      </c>
      <c r="R34" s="40">
        <v>15</v>
      </c>
      <c r="S34" s="72"/>
    </row>
    <row r="35" spans="1:19" ht="15.75">
      <c r="A35" s="36"/>
      <c r="B35" s="39">
        <v>37</v>
      </c>
      <c r="C35" s="39">
        <v>21</v>
      </c>
      <c r="D35" s="39">
        <v>1.2</v>
      </c>
      <c r="E35" s="39"/>
      <c r="F35" s="39">
        <v>1.2</v>
      </c>
      <c r="G35" s="37"/>
      <c r="H35" s="39" t="s">
        <v>48</v>
      </c>
      <c r="I35" s="39">
        <v>58</v>
      </c>
      <c r="J35" s="39">
        <v>0.7</v>
      </c>
      <c r="K35" s="39" t="s">
        <v>59</v>
      </c>
      <c r="L35" s="39">
        <v>24</v>
      </c>
      <c r="M35" s="39">
        <v>30</v>
      </c>
      <c r="N35" s="37">
        <v>360</v>
      </c>
      <c r="O35" s="40" t="s">
        <v>170</v>
      </c>
      <c r="P35" s="40" t="s">
        <v>36</v>
      </c>
      <c r="Q35" s="37" t="s">
        <v>38</v>
      </c>
      <c r="R35" s="40">
        <v>15</v>
      </c>
      <c r="S35" s="72"/>
    </row>
    <row r="36" spans="1:19" ht="15.75">
      <c r="A36" s="36"/>
      <c r="B36" s="39">
        <v>40</v>
      </c>
      <c r="C36" s="39">
        <v>10</v>
      </c>
      <c r="D36" s="39">
        <v>4.9</v>
      </c>
      <c r="E36" s="39"/>
      <c r="F36" s="39">
        <v>4.9</v>
      </c>
      <c r="G36" s="37"/>
      <c r="H36" s="39" t="s">
        <v>54</v>
      </c>
      <c r="I36" s="39">
        <v>54</v>
      </c>
      <c r="J36" s="39">
        <v>0.7</v>
      </c>
      <c r="K36" s="39" t="s">
        <v>59</v>
      </c>
      <c r="L36" s="39">
        <v>22</v>
      </c>
      <c r="M36" s="39">
        <v>28</v>
      </c>
      <c r="N36" s="37">
        <v>300</v>
      </c>
      <c r="O36" s="40" t="s">
        <v>170</v>
      </c>
      <c r="P36" s="40" t="s">
        <v>36</v>
      </c>
      <c r="Q36" s="37" t="s">
        <v>38</v>
      </c>
      <c r="R36" s="40">
        <v>15</v>
      </c>
      <c r="S36" s="72"/>
    </row>
    <row r="37" spans="1:19" ht="15.75">
      <c r="A37" s="36"/>
      <c r="B37" s="39">
        <v>44</v>
      </c>
      <c r="C37" s="39">
        <v>1</v>
      </c>
      <c r="D37" s="39">
        <v>3.4</v>
      </c>
      <c r="E37" s="39"/>
      <c r="F37" s="39">
        <v>3.4</v>
      </c>
      <c r="G37" s="37"/>
      <c r="H37" s="39" t="s">
        <v>191</v>
      </c>
      <c r="I37" s="39">
        <v>75</v>
      </c>
      <c r="J37" s="39">
        <v>0.7</v>
      </c>
      <c r="K37" s="39" t="s">
        <v>59</v>
      </c>
      <c r="L37" s="39">
        <v>28</v>
      </c>
      <c r="M37" s="39">
        <v>38</v>
      </c>
      <c r="N37" s="37">
        <v>340</v>
      </c>
      <c r="O37" s="40" t="s">
        <v>170</v>
      </c>
      <c r="P37" s="40" t="s">
        <v>36</v>
      </c>
      <c r="Q37" s="37" t="s">
        <v>38</v>
      </c>
      <c r="R37" s="40">
        <v>15</v>
      </c>
      <c r="S37" s="72"/>
    </row>
    <row r="38" spans="1:19" ht="15.75">
      <c r="A38" s="36"/>
      <c r="B38" s="39">
        <v>44</v>
      </c>
      <c r="C38" s="39">
        <v>9</v>
      </c>
      <c r="D38" s="39">
        <v>2.6</v>
      </c>
      <c r="E38" s="39"/>
      <c r="F38" s="39">
        <v>2.6</v>
      </c>
      <c r="G38" s="37"/>
      <c r="H38" s="39" t="s">
        <v>53</v>
      </c>
      <c r="I38" s="39">
        <v>60</v>
      </c>
      <c r="J38" s="39">
        <v>0.7</v>
      </c>
      <c r="K38" s="39" t="s">
        <v>59</v>
      </c>
      <c r="L38" s="39">
        <v>23</v>
      </c>
      <c r="M38" s="39">
        <v>28</v>
      </c>
      <c r="N38" s="37">
        <v>340</v>
      </c>
      <c r="O38" s="40" t="s">
        <v>170</v>
      </c>
      <c r="P38" s="40" t="s">
        <v>36</v>
      </c>
      <c r="Q38" s="37" t="s">
        <v>38</v>
      </c>
      <c r="R38" s="40">
        <v>15</v>
      </c>
      <c r="S38" s="72"/>
    </row>
    <row r="39" spans="1:19" ht="15.75">
      <c r="A39" s="36"/>
      <c r="B39" s="39">
        <v>46</v>
      </c>
      <c r="C39" s="39">
        <v>17</v>
      </c>
      <c r="D39" s="39">
        <v>3.1</v>
      </c>
      <c r="E39" s="39"/>
      <c r="F39" s="39">
        <v>3.1</v>
      </c>
      <c r="G39" s="37"/>
      <c r="H39" s="39" t="s">
        <v>192</v>
      </c>
      <c r="I39" s="39">
        <v>58</v>
      </c>
      <c r="J39" s="39">
        <v>0.7</v>
      </c>
      <c r="K39" s="39">
        <v>1</v>
      </c>
      <c r="L39" s="39">
        <v>22</v>
      </c>
      <c r="M39" s="39">
        <v>30</v>
      </c>
      <c r="N39" s="37">
        <v>240</v>
      </c>
      <c r="O39" s="40" t="s">
        <v>170</v>
      </c>
      <c r="P39" s="40" t="s">
        <v>36</v>
      </c>
      <c r="Q39" s="37" t="s">
        <v>38</v>
      </c>
      <c r="R39" s="40">
        <v>10</v>
      </c>
      <c r="S39" s="72"/>
    </row>
    <row r="40" spans="1:19" ht="15.75">
      <c r="A40" s="36"/>
      <c r="B40" s="39">
        <v>46</v>
      </c>
      <c r="C40" s="39">
        <v>10</v>
      </c>
      <c r="D40" s="39">
        <v>8.6</v>
      </c>
      <c r="E40" s="39"/>
      <c r="F40" s="39">
        <v>8.6</v>
      </c>
      <c r="G40" s="37"/>
      <c r="H40" s="39" t="s">
        <v>193</v>
      </c>
      <c r="I40" s="39">
        <v>65</v>
      </c>
      <c r="J40" s="39">
        <v>0.7</v>
      </c>
      <c r="K40" s="39" t="s">
        <v>59</v>
      </c>
      <c r="L40" s="39">
        <v>26</v>
      </c>
      <c r="M40" s="39">
        <v>36</v>
      </c>
      <c r="N40" s="37">
        <v>250</v>
      </c>
      <c r="O40" s="40" t="s">
        <v>170</v>
      </c>
      <c r="P40" s="40" t="s">
        <v>36</v>
      </c>
      <c r="Q40" s="37" t="s">
        <v>38</v>
      </c>
      <c r="R40" s="40">
        <v>15</v>
      </c>
      <c r="S40" s="72"/>
    </row>
    <row r="41" spans="1:19" ht="15.75">
      <c r="A41" s="36"/>
      <c r="B41" s="39">
        <v>46</v>
      </c>
      <c r="C41" s="39">
        <v>15</v>
      </c>
      <c r="D41" s="39">
        <v>3.8</v>
      </c>
      <c r="E41" s="39"/>
      <c r="F41" s="39">
        <v>3.8</v>
      </c>
      <c r="G41" s="37"/>
      <c r="H41" s="39" t="s">
        <v>194</v>
      </c>
      <c r="I41" s="39">
        <v>57</v>
      </c>
      <c r="J41" s="39">
        <v>0.7</v>
      </c>
      <c r="K41" s="39" t="s">
        <v>59</v>
      </c>
      <c r="L41" s="39">
        <v>24</v>
      </c>
      <c r="M41" s="39">
        <v>30</v>
      </c>
      <c r="N41" s="37">
        <v>230</v>
      </c>
      <c r="O41" s="40" t="s">
        <v>170</v>
      </c>
      <c r="P41" s="40" t="s">
        <v>36</v>
      </c>
      <c r="Q41" s="37" t="s">
        <v>38</v>
      </c>
      <c r="R41" s="40">
        <v>15</v>
      </c>
      <c r="S41" s="72"/>
    </row>
    <row r="42" spans="1:19" ht="15.75">
      <c r="A42" s="36"/>
      <c r="B42" s="39">
        <v>46</v>
      </c>
      <c r="C42" s="39">
        <v>13</v>
      </c>
      <c r="D42" s="39">
        <v>3</v>
      </c>
      <c r="E42" s="39"/>
      <c r="F42" s="39">
        <v>3</v>
      </c>
      <c r="G42" s="37"/>
      <c r="H42" s="39" t="s">
        <v>191</v>
      </c>
      <c r="I42" s="39">
        <v>57</v>
      </c>
      <c r="J42" s="39">
        <v>0.7</v>
      </c>
      <c r="K42" s="39" t="s">
        <v>59</v>
      </c>
      <c r="L42" s="39">
        <v>23</v>
      </c>
      <c r="M42" s="39">
        <v>28</v>
      </c>
      <c r="N42" s="37">
        <v>290</v>
      </c>
      <c r="O42" s="40" t="s">
        <v>170</v>
      </c>
      <c r="P42" s="40" t="s">
        <v>36</v>
      </c>
      <c r="Q42" s="37" t="s">
        <v>38</v>
      </c>
      <c r="R42" s="40">
        <v>15</v>
      </c>
      <c r="S42" s="72"/>
    </row>
    <row r="43" spans="1:19" ht="15.75">
      <c r="A43" s="36"/>
      <c r="B43" s="39">
        <v>46</v>
      </c>
      <c r="C43" s="39">
        <v>3</v>
      </c>
      <c r="D43" s="39">
        <v>6.1</v>
      </c>
      <c r="E43" s="39"/>
      <c r="F43" s="39">
        <v>6.1</v>
      </c>
      <c r="G43" s="37"/>
      <c r="H43" s="39" t="s">
        <v>195</v>
      </c>
      <c r="I43" s="39">
        <v>66</v>
      </c>
      <c r="J43" s="39">
        <v>0.7</v>
      </c>
      <c r="K43" s="39" t="s">
        <v>59</v>
      </c>
      <c r="L43" s="39">
        <v>27</v>
      </c>
      <c r="M43" s="39">
        <v>32</v>
      </c>
      <c r="N43" s="37">
        <v>310</v>
      </c>
      <c r="O43" s="40" t="s">
        <v>170</v>
      </c>
      <c r="P43" s="40" t="s">
        <v>36</v>
      </c>
      <c r="Q43" s="37" t="s">
        <v>38</v>
      </c>
      <c r="R43" s="40">
        <v>15</v>
      </c>
      <c r="S43" s="72"/>
    </row>
    <row r="44" spans="1:19" ht="15.75">
      <c r="A44" s="36"/>
      <c r="B44" s="39">
        <v>46</v>
      </c>
      <c r="C44" s="39">
        <v>16</v>
      </c>
      <c r="D44" s="39">
        <v>0.6</v>
      </c>
      <c r="E44" s="39"/>
      <c r="F44" s="39">
        <v>0.6</v>
      </c>
      <c r="G44" s="37"/>
      <c r="H44" s="39" t="s">
        <v>53</v>
      </c>
      <c r="I44" s="39">
        <v>75</v>
      </c>
      <c r="J44" s="39">
        <v>0.7</v>
      </c>
      <c r="K44" s="39" t="s">
        <v>59</v>
      </c>
      <c r="L44" s="39">
        <v>28</v>
      </c>
      <c r="M44" s="39">
        <v>36</v>
      </c>
      <c r="N44" s="37">
        <v>440</v>
      </c>
      <c r="O44" s="40" t="s">
        <v>170</v>
      </c>
      <c r="P44" s="40" t="s">
        <v>36</v>
      </c>
      <c r="Q44" s="37" t="s">
        <v>38</v>
      </c>
      <c r="R44" s="40">
        <v>20</v>
      </c>
      <c r="S44" s="72"/>
    </row>
    <row r="45" spans="1:19" ht="15.75">
      <c r="A45" s="41"/>
      <c r="B45" s="39">
        <v>45</v>
      </c>
      <c r="C45" s="39">
        <v>11</v>
      </c>
      <c r="D45" s="39">
        <v>15</v>
      </c>
      <c r="E45" s="39">
        <v>1</v>
      </c>
      <c r="F45" s="39">
        <v>14.6</v>
      </c>
      <c r="G45" s="37"/>
      <c r="H45" s="39" t="s">
        <v>196</v>
      </c>
      <c r="I45" s="39">
        <v>60</v>
      </c>
      <c r="J45" s="39">
        <v>0.7</v>
      </c>
      <c r="K45" s="39" t="s">
        <v>59</v>
      </c>
      <c r="L45" s="39">
        <v>24</v>
      </c>
      <c r="M45" s="39">
        <v>30</v>
      </c>
      <c r="N45" s="37">
        <v>350</v>
      </c>
      <c r="O45" s="40" t="s">
        <v>170</v>
      </c>
      <c r="P45" s="40" t="s">
        <v>36</v>
      </c>
      <c r="Q45" s="37" t="s">
        <v>38</v>
      </c>
      <c r="R45" s="40">
        <v>15</v>
      </c>
      <c r="S45" s="72"/>
    </row>
    <row r="46" spans="1:19" ht="15.75">
      <c r="A46" s="41"/>
      <c r="B46" s="39">
        <v>45</v>
      </c>
      <c r="C46" s="39">
        <v>12</v>
      </c>
      <c r="D46" s="39">
        <v>9.1</v>
      </c>
      <c r="E46" s="39"/>
      <c r="F46" s="39">
        <v>9.1</v>
      </c>
      <c r="G46" s="37"/>
      <c r="H46" s="39" t="s">
        <v>196</v>
      </c>
      <c r="I46" s="39">
        <v>60</v>
      </c>
      <c r="J46" s="39">
        <v>0.65</v>
      </c>
      <c r="K46" s="39" t="s">
        <v>59</v>
      </c>
      <c r="L46" s="39">
        <v>24</v>
      </c>
      <c r="M46" s="39">
        <v>28</v>
      </c>
      <c r="N46" s="37">
        <v>330</v>
      </c>
      <c r="O46" s="40" t="s">
        <v>170</v>
      </c>
      <c r="P46" s="40" t="s">
        <v>36</v>
      </c>
      <c r="Q46" s="37" t="s">
        <v>38</v>
      </c>
      <c r="R46" s="40">
        <v>15</v>
      </c>
      <c r="S46" s="72"/>
    </row>
    <row r="47" spans="1:19" ht="15.75">
      <c r="A47" s="41"/>
      <c r="B47" s="39">
        <v>45</v>
      </c>
      <c r="C47" s="39">
        <v>21</v>
      </c>
      <c r="D47" s="39">
        <v>4.6</v>
      </c>
      <c r="E47" s="39"/>
      <c r="F47" s="39">
        <v>4.6</v>
      </c>
      <c r="G47" s="41"/>
      <c r="H47" s="39" t="s">
        <v>185</v>
      </c>
      <c r="I47" s="39">
        <v>60</v>
      </c>
      <c r="J47" s="39">
        <v>0.8</v>
      </c>
      <c r="K47" s="39">
        <v>1</v>
      </c>
      <c r="L47" s="39">
        <v>22</v>
      </c>
      <c r="M47" s="39">
        <v>30</v>
      </c>
      <c r="N47" s="37">
        <v>300</v>
      </c>
      <c r="O47" s="40" t="s">
        <v>170</v>
      </c>
      <c r="P47" s="40" t="s">
        <v>36</v>
      </c>
      <c r="Q47" s="37" t="s">
        <v>38</v>
      </c>
      <c r="R47" s="40">
        <v>15</v>
      </c>
      <c r="S47" s="72"/>
    </row>
    <row r="48" spans="1:19" ht="15.75">
      <c r="A48" s="41"/>
      <c r="B48" s="39">
        <v>44</v>
      </c>
      <c r="C48" s="39">
        <v>9</v>
      </c>
      <c r="D48" s="39">
        <v>2.6</v>
      </c>
      <c r="E48" s="39"/>
      <c r="F48" s="39">
        <v>2.6</v>
      </c>
      <c r="G48" s="41"/>
      <c r="H48" s="39" t="s">
        <v>53</v>
      </c>
      <c r="I48" s="39">
        <v>60</v>
      </c>
      <c r="J48" s="39">
        <v>0.7</v>
      </c>
      <c r="K48" s="39" t="s">
        <v>59</v>
      </c>
      <c r="L48" s="39">
        <v>23</v>
      </c>
      <c r="M48" s="39">
        <v>28</v>
      </c>
      <c r="N48" s="37">
        <v>340</v>
      </c>
      <c r="O48" s="40" t="s">
        <v>170</v>
      </c>
      <c r="P48" s="40" t="s">
        <v>36</v>
      </c>
      <c r="Q48" s="37" t="s">
        <v>38</v>
      </c>
      <c r="R48" s="40">
        <v>15</v>
      </c>
      <c r="S48" s="72"/>
    </row>
    <row r="49" spans="1:19" ht="15.75">
      <c r="A49" s="41"/>
      <c r="B49" s="39">
        <v>35</v>
      </c>
      <c r="C49" s="39">
        <v>10</v>
      </c>
      <c r="D49" s="39">
        <v>6.9</v>
      </c>
      <c r="E49" s="39"/>
      <c r="F49" s="39">
        <v>6.9</v>
      </c>
      <c r="G49" s="41"/>
      <c r="H49" s="39" t="s">
        <v>147</v>
      </c>
      <c r="I49" s="39">
        <v>44</v>
      </c>
      <c r="J49" s="39">
        <v>0.85</v>
      </c>
      <c r="K49" s="39" t="s">
        <v>59</v>
      </c>
      <c r="L49" s="39">
        <v>19</v>
      </c>
      <c r="M49" s="39">
        <v>20</v>
      </c>
      <c r="N49" s="37">
        <v>300</v>
      </c>
      <c r="O49" s="40" t="s">
        <v>170</v>
      </c>
      <c r="P49" s="40" t="s">
        <v>36</v>
      </c>
      <c r="Q49" s="37" t="s">
        <v>38</v>
      </c>
      <c r="R49" s="40">
        <v>10</v>
      </c>
      <c r="S49" s="72"/>
    </row>
    <row r="50" spans="1:19" ht="15.75">
      <c r="A50" s="21" t="s">
        <v>99</v>
      </c>
      <c r="B50" s="47"/>
      <c r="C50" s="47"/>
      <c r="D50" s="47"/>
      <c r="E50" s="47"/>
      <c r="F50" s="47">
        <f>SUM(F2:F49)</f>
        <v>194.5</v>
      </c>
      <c r="G50" s="41"/>
      <c r="H50" s="41"/>
      <c r="I50" s="41"/>
      <c r="J50" s="41"/>
      <c r="K50" s="41"/>
      <c r="L50" s="41"/>
      <c r="M50" s="41"/>
      <c r="N50" s="41"/>
      <c r="O50" s="40"/>
      <c r="P50" s="41"/>
      <c r="Q50" s="41"/>
      <c r="R50" s="41"/>
      <c r="S50" s="72"/>
    </row>
    <row r="51" spans="1:19" ht="15.75">
      <c r="A51" s="50"/>
      <c r="B51" s="39">
        <v>3</v>
      </c>
      <c r="C51" s="39">
        <v>9</v>
      </c>
      <c r="D51" s="39">
        <v>1.2</v>
      </c>
      <c r="E51" s="39">
        <v>1</v>
      </c>
      <c r="F51" s="39">
        <v>0.8</v>
      </c>
      <c r="G51" s="37"/>
      <c r="H51" s="39" t="s">
        <v>181</v>
      </c>
      <c r="I51" s="39">
        <v>58</v>
      </c>
      <c r="J51" s="39">
        <v>0.7</v>
      </c>
      <c r="K51" s="39" t="s">
        <v>197</v>
      </c>
      <c r="L51" s="39">
        <v>24</v>
      </c>
      <c r="M51" s="39">
        <v>28</v>
      </c>
      <c r="N51" s="37">
        <v>330</v>
      </c>
      <c r="O51" s="40" t="s">
        <v>170</v>
      </c>
      <c r="P51" s="40" t="s">
        <v>101</v>
      </c>
      <c r="Q51" s="37" t="s">
        <v>38</v>
      </c>
      <c r="R51" s="40">
        <v>330</v>
      </c>
      <c r="S51" s="72"/>
    </row>
    <row r="52" spans="1:19" ht="15.75">
      <c r="A52" s="41"/>
      <c r="B52" s="39">
        <v>2</v>
      </c>
      <c r="C52" s="39">
        <v>26</v>
      </c>
      <c r="D52" s="39">
        <v>9</v>
      </c>
      <c r="E52" s="39">
        <v>1</v>
      </c>
      <c r="F52" s="39">
        <v>0.6</v>
      </c>
      <c r="G52" s="37"/>
      <c r="H52" s="39" t="s">
        <v>198</v>
      </c>
      <c r="I52" s="39">
        <v>45</v>
      </c>
      <c r="J52" s="39">
        <v>0.85</v>
      </c>
      <c r="K52" s="39">
        <v>1</v>
      </c>
      <c r="L52" s="39">
        <v>17</v>
      </c>
      <c r="M52" s="39">
        <v>18</v>
      </c>
      <c r="N52" s="37">
        <v>210</v>
      </c>
      <c r="O52" s="40" t="s">
        <v>170</v>
      </c>
      <c r="P52" s="40" t="s">
        <v>101</v>
      </c>
      <c r="Q52" s="37" t="s">
        <v>38</v>
      </c>
      <c r="R52" s="40">
        <v>210</v>
      </c>
      <c r="S52" s="72"/>
    </row>
    <row r="53" spans="1:19" ht="15.75">
      <c r="A53" s="41"/>
      <c r="B53" s="39">
        <v>36</v>
      </c>
      <c r="C53" s="39">
        <v>1</v>
      </c>
      <c r="D53" s="39">
        <v>6.6</v>
      </c>
      <c r="E53" s="39">
        <v>2</v>
      </c>
      <c r="F53" s="39">
        <v>0.4</v>
      </c>
      <c r="G53" s="41"/>
      <c r="H53" s="39" t="s">
        <v>53</v>
      </c>
      <c r="I53" s="39">
        <v>44</v>
      </c>
      <c r="J53" s="39">
        <v>0.9</v>
      </c>
      <c r="K53" s="39" t="s">
        <v>59</v>
      </c>
      <c r="L53" s="39">
        <v>21</v>
      </c>
      <c r="M53" s="39">
        <v>24</v>
      </c>
      <c r="N53" s="37">
        <v>400</v>
      </c>
      <c r="O53" s="40" t="s">
        <v>170</v>
      </c>
      <c r="P53" s="40" t="s">
        <v>101</v>
      </c>
      <c r="Q53" s="37" t="s">
        <v>38</v>
      </c>
      <c r="R53" s="40">
        <v>400</v>
      </c>
      <c r="S53" s="72"/>
    </row>
    <row r="54" spans="1:19" ht="15.75">
      <c r="A54" s="41"/>
      <c r="B54" s="39">
        <v>40</v>
      </c>
      <c r="C54" s="39">
        <v>21</v>
      </c>
      <c r="D54" s="39">
        <v>3</v>
      </c>
      <c r="E54" s="39">
        <v>2</v>
      </c>
      <c r="F54" s="39">
        <v>0.5</v>
      </c>
      <c r="G54" s="41"/>
      <c r="H54" s="39" t="s">
        <v>63</v>
      </c>
      <c r="I54" s="39">
        <v>45</v>
      </c>
      <c r="J54" s="39">
        <v>0.8</v>
      </c>
      <c r="K54" s="39" t="s">
        <v>59</v>
      </c>
      <c r="L54" s="39">
        <v>20</v>
      </c>
      <c r="M54" s="39">
        <v>22</v>
      </c>
      <c r="N54" s="37">
        <v>320</v>
      </c>
      <c r="O54" s="40" t="s">
        <v>170</v>
      </c>
      <c r="P54" s="40" t="s">
        <v>101</v>
      </c>
      <c r="Q54" s="37" t="s">
        <v>38</v>
      </c>
      <c r="R54" s="40">
        <v>320</v>
      </c>
      <c r="S54" s="72"/>
    </row>
    <row r="55" spans="1:19" ht="15.75">
      <c r="A55" s="41"/>
      <c r="B55" s="39">
        <v>40</v>
      </c>
      <c r="C55" s="39">
        <v>23</v>
      </c>
      <c r="D55" s="39">
        <v>3.1</v>
      </c>
      <c r="E55" s="39">
        <v>2</v>
      </c>
      <c r="F55" s="39">
        <v>0.5</v>
      </c>
      <c r="G55" s="41"/>
      <c r="H55" s="39" t="s">
        <v>63</v>
      </c>
      <c r="I55" s="39">
        <v>50</v>
      </c>
      <c r="J55" s="39">
        <v>0.75</v>
      </c>
      <c r="K55" s="39" t="s">
        <v>59</v>
      </c>
      <c r="L55" s="39">
        <v>22</v>
      </c>
      <c r="M55" s="39">
        <v>26</v>
      </c>
      <c r="N55" s="37">
        <v>340</v>
      </c>
      <c r="O55" s="40" t="s">
        <v>170</v>
      </c>
      <c r="P55" s="40" t="s">
        <v>101</v>
      </c>
      <c r="Q55" s="37" t="s">
        <v>38</v>
      </c>
      <c r="R55" s="40">
        <v>340</v>
      </c>
      <c r="S55" s="72"/>
    </row>
    <row r="56" spans="1:19" ht="15.75">
      <c r="A56" s="41"/>
      <c r="B56" s="39">
        <v>41</v>
      </c>
      <c r="C56" s="39">
        <v>26</v>
      </c>
      <c r="D56" s="39">
        <v>6</v>
      </c>
      <c r="E56" s="39">
        <v>2</v>
      </c>
      <c r="F56" s="39">
        <v>0.5</v>
      </c>
      <c r="G56" s="41"/>
      <c r="H56" s="39" t="s">
        <v>199</v>
      </c>
      <c r="I56" s="39">
        <v>54</v>
      </c>
      <c r="J56" s="39">
        <v>0.7</v>
      </c>
      <c r="K56" s="39" t="s">
        <v>59</v>
      </c>
      <c r="L56" s="39">
        <v>23</v>
      </c>
      <c r="M56" s="39">
        <v>28</v>
      </c>
      <c r="N56" s="37">
        <v>300</v>
      </c>
      <c r="O56" s="40" t="s">
        <v>170</v>
      </c>
      <c r="P56" s="40" t="s">
        <v>101</v>
      </c>
      <c r="Q56" s="37" t="s">
        <v>38</v>
      </c>
      <c r="R56" s="40">
        <v>300</v>
      </c>
      <c r="S56" s="72"/>
    </row>
    <row r="57" spans="1:19" ht="15.75">
      <c r="A57" s="41"/>
      <c r="B57" s="39">
        <v>28</v>
      </c>
      <c r="C57" s="39">
        <v>7</v>
      </c>
      <c r="D57" s="39">
        <v>2.3</v>
      </c>
      <c r="E57" s="39">
        <v>2</v>
      </c>
      <c r="F57" s="39">
        <v>2</v>
      </c>
      <c r="G57" s="41"/>
      <c r="H57" s="39" t="s">
        <v>63</v>
      </c>
      <c r="I57" s="39">
        <v>50</v>
      </c>
      <c r="J57" s="39">
        <v>0.85</v>
      </c>
      <c r="K57" s="39">
        <v>1</v>
      </c>
      <c r="L57" s="39">
        <v>20</v>
      </c>
      <c r="M57" s="39">
        <v>24</v>
      </c>
      <c r="N57" s="37">
        <v>340</v>
      </c>
      <c r="O57" s="40" t="s">
        <v>170</v>
      </c>
      <c r="P57" s="40" t="s">
        <v>101</v>
      </c>
      <c r="Q57" s="37" t="s">
        <v>38</v>
      </c>
      <c r="R57" s="40">
        <v>340</v>
      </c>
      <c r="S57" s="72"/>
    </row>
    <row r="58" spans="1:19" ht="15.75">
      <c r="A58" s="41"/>
      <c r="B58" s="39">
        <v>28</v>
      </c>
      <c r="C58" s="39">
        <v>12</v>
      </c>
      <c r="D58" s="39">
        <v>5</v>
      </c>
      <c r="E58" s="39">
        <v>2</v>
      </c>
      <c r="F58" s="39">
        <v>1</v>
      </c>
      <c r="G58" s="41"/>
      <c r="H58" s="39" t="s">
        <v>53</v>
      </c>
      <c r="I58" s="39">
        <v>60</v>
      </c>
      <c r="J58" s="39">
        <v>0.9</v>
      </c>
      <c r="K58" s="39">
        <v>1</v>
      </c>
      <c r="L58" s="39">
        <v>22</v>
      </c>
      <c r="M58" s="39">
        <v>26</v>
      </c>
      <c r="N58" s="37">
        <v>410</v>
      </c>
      <c r="O58" s="40" t="s">
        <v>170</v>
      </c>
      <c r="P58" s="40" t="s">
        <v>101</v>
      </c>
      <c r="Q58" s="37" t="s">
        <v>38</v>
      </c>
      <c r="R58" s="40">
        <v>410</v>
      </c>
      <c r="S58" s="72"/>
    </row>
    <row r="59" spans="1:19" ht="15.75">
      <c r="A59" s="41"/>
      <c r="B59" s="37">
        <v>28</v>
      </c>
      <c r="C59" s="37">
        <v>4</v>
      </c>
      <c r="D59" s="37">
        <v>13</v>
      </c>
      <c r="E59" s="37">
        <v>2</v>
      </c>
      <c r="F59" s="37">
        <v>0.9</v>
      </c>
      <c r="G59" s="41"/>
      <c r="H59" s="37" t="s">
        <v>63</v>
      </c>
      <c r="I59" s="37">
        <v>59</v>
      </c>
      <c r="J59" s="37">
        <v>0.9</v>
      </c>
      <c r="K59" s="37">
        <v>1</v>
      </c>
      <c r="L59" s="37">
        <v>21</v>
      </c>
      <c r="M59" s="37">
        <v>26</v>
      </c>
      <c r="N59" s="37">
        <v>380</v>
      </c>
      <c r="O59" s="40" t="s">
        <v>170</v>
      </c>
      <c r="P59" s="40" t="s">
        <v>101</v>
      </c>
      <c r="Q59" s="37" t="s">
        <v>38</v>
      </c>
      <c r="R59" s="37">
        <v>380</v>
      </c>
      <c r="S59" s="73"/>
    </row>
    <row r="60" spans="1:19" ht="15.75">
      <c r="A60" s="42"/>
      <c r="B60" s="55">
        <v>32</v>
      </c>
      <c r="C60" s="55">
        <v>21</v>
      </c>
      <c r="D60" s="55">
        <v>2.5</v>
      </c>
      <c r="E60" s="55">
        <v>2</v>
      </c>
      <c r="F60" s="55">
        <v>0.9</v>
      </c>
      <c r="G60" s="42"/>
      <c r="H60" s="55" t="s">
        <v>53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5.75">
      <c r="A61" s="36" t="s">
        <v>103</v>
      </c>
      <c r="B61" s="41"/>
      <c r="C61" s="41"/>
      <c r="D61" s="41"/>
      <c r="E61" s="41"/>
      <c r="F61" s="36">
        <f>SUM(F51:F60)</f>
        <v>8.1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6" s="56" customFormat="1" ht="15.75">
      <c r="A62" s="36" t="s">
        <v>104</v>
      </c>
      <c r="F62" s="36">
        <f>F61+F50</f>
        <v>202.6</v>
      </c>
    </row>
  </sheetData>
  <sheetProtection selectLockedCells="1" selectUnlockedCells="1"/>
  <mergeCells count="1">
    <mergeCell ref="S2:S59"/>
  </mergeCells>
  <printOptions/>
  <pageMargins left="0.7875" right="0.7875" top="0.2569444444444444" bottom="0.7875" header="0.5118055555555555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B210"/>
  <sheetViews>
    <sheetView view="pageBreakPreview" zoomScale="95" zoomScaleNormal="77" zoomScaleSheetLayoutView="95" zoomScalePageLayoutView="0" workbookViewId="0" topLeftCell="M36">
      <selection activeCell="S2" sqref="S2:S73"/>
    </sheetView>
  </sheetViews>
  <sheetFormatPr defaultColWidth="11.57421875" defaultRowHeight="12.75"/>
  <cols>
    <col min="1" max="1" width="23.8515625" style="0" customWidth="1"/>
    <col min="2" max="2" width="9.421875" style="0" customWidth="1"/>
    <col min="3" max="3" width="8.8515625" style="0" customWidth="1"/>
    <col min="4" max="4" width="12.57421875" style="0" customWidth="1"/>
    <col min="5" max="5" width="8.00390625" style="0" customWidth="1"/>
    <col min="6" max="6" width="8.421875" style="0" customWidth="1"/>
    <col min="7" max="7" width="12.57421875" style="0" customWidth="1"/>
    <col min="8" max="8" width="24.00390625" style="0" customWidth="1"/>
    <col min="9" max="9" width="10.00390625" style="0" customWidth="1"/>
    <col min="10" max="10" width="8.00390625" style="0" customWidth="1"/>
    <col min="11" max="11" width="7.28125" style="0" customWidth="1"/>
    <col min="12" max="12" width="9.57421875" style="0" customWidth="1"/>
    <col min="13" max="13" width="8.421875" style="0" customWidth="1"/>
    <col min="14" max="14" width="9.8515625" style="0" customWidth="1"/>
    <col min="15" max="15" width="6.28125" style="0" customWidth="1"/>
    <col min="16" max="16" width="7.7109375" style="0" customWidth="1"/>
    <col min="17" max="17" width="32.8515625" style="0" customWidth="1"/>
    <col min="18" max="18" width="12.57421875" style="0" customWidth="1"/>
    <col min="19" max="19" width="8.7109375" style="0" customWidth="1"/>
  </cols>
  <sheetData>
    <row r="1" spans="1:19" s="57" customFormat="1" ht="14.25" customHeight="1">
      <c r="A1" s="36">
        <v>1</v>
      </c>
      <c r="B1" s="36">
        <v>2</v>
      </c>
      <c r="C1" s="36">
        <v>3</v>
      </c>
      <c r="D1" s="36">
        <v>4</v>
      </c>
      <c r="E1" s="36">
        <v>5</v>
      </c>
      <c r="F1" s="36">
        <v>6</v>
      </c>
      <c r="G1" s="36">
        <v>7</v>
      </c>
      <c r="H1" s="36">
        <v>8</v>
      </c>
      <c r="I1" s="36">
        <v>9</v>
      </c>
      <c r="J1" s="36">
        <v>10</v>
      </c>
      <c r="K1" s="36">
        <v>11</v>
      </c>
      <c r="L1" s="36">
        <v>12</v>
      </c>
      <c r="M1" s="36">
        <v>13</v>
      </c>
      <c r="N1" s="36">
        <v>14</v>
      </c>
      <c r="O1" s="36">
        <v>15</v>
      </c>
      <c r="P1" s="36">
        <v>16</v>
      </c>
      <c r="Q1" s="36">
        <v>17</v>
      </c>
      <c r="R1" s="36">
        <v>18</v>
      </c>
      <c r="S1" s="36">
        <v>19</v>
      </c>
    </row>
    <row r="2" spans="1:19" ht="15.75">
      <c r="A2" s="36" t="s">
        <v>200</v>
      </c>
      <c r="B2" s="37">
        <v>1</v>
      </c>
      <c r="C2" s="37">
        <v>18</v>
      </c>
      <c r="D2" s="37">
        <v>1.3</v>
      </c>
      <c r="E2" s="37"/>
      <c r="F2" s="37">
        <v>1.3</v>
      </c>
      <c r="G2" s="37"/>
      <c r="H2" s="37" t="s">
        <v>94</v>
      </c>
      <c r="I2" s="37">
        <v>79</v>
      </c>
      <c r="J2" s="37">
        <v>0.75</v>
      </c>
      <c r="K2" s="37" t="s">
        <v>45</v>
      </c>
      <c r="L2" s="37">
        <v>28</v>
      </c>
      <c r="M2" s="37">
        <v>36</v>
      </c>
      <c r="N2" s="37">
        <v>470</v>
      </c>
      <c r="O2" s="37" t="s">
        <v>51</v>
      </c>
      <c r="P2" s="37" t="s">
        <v>36</v>
      </c>
      <c r="Q2" s="38" t="s">
        <v>38</v>
      </c>
      <c r="R2" s="58">
        <v>20</v>
      </c>
      <c r="S2" s="75" t="s">
        <v>234</v>
      </c>
    </row>
    <row r="3" spans="1:19" ht="15.75">
      <c r="A3" s="37"/>
      <c r="B3" s="37">
        <v>1</v>
      </c>
      <c r="C3" s="37">
        <v>10</v>
      </c>
      <c r="D3" s="37">
        <v>14.5</v>
      </c>
      <c r="E3" s="37">
        <v>1</v>
      </c>
      <c r="F3" s="37">
        <v>6</v>
      </c>
      <c r="G3" s="37"/>
      <c r="H3" s="37" t="s">
        <v>61</v>
      </c>
      <c r="I3" s="37">
        <v>60</v>
      </c>
      <c r="J3" s="37">
        <v>0.8</v>
      </c>
      <c r="K3" s="37" t="s">
        <v>45</v>
      </c>
      <c r="L3" s="37">
        <v>24</v>
      </c>
      <c r="M3" s="37">
        <v>28</v>
      </c>
      <c r="N3" s="37">
        <v>410</v>
      </c>
      <c r="O3" s="37" t="s">
        <v>51</v>
      </c>
      <c r="P3" s="37" t="s">
        <v>36</v>
      </c>
      <c r="Q3" s="38" t="s">
        <v>38</v>
      </c>
      <c r="R3" s="58">
        <v>10</v>
      </c>
      <c r="S3" s="76"/>
    </row>
    <row r="4" spans="1:19" ht="15.75">
      <c r="A4" s="41"/>
      <c r="B4" s="37">
        <v>1</v>
      </c>
      <c r="C4" s="37">
        <v>19</v>
      </c>
      <c r="D4" s="37">
        <v>3.5</v>
      </c>
      <c r="E4" s="37"/>
      <c r="F4" s="37">
        <v>3.5</v>
      </c>
      <c r="G4" s="37"/>
      <c r="H4" s="37" t="s">
        <v>53</v>
      </c>
      <c r="I4" s="37">
        <v>59</v>
      </c>
      <c r="J4" s="37">
        <v>0.8</v>
      </c>
      <c r="K4" s="37" t="s">
        <v>89</v>
      </c>
      <c r="L4" s="37">
        <v>27</v>
      </c>
      <c r="M4" s="37">
        <v>32</v>
      </c>
      <c r="N4" s="37">
        <v>480</v>
      </c>
      <c r="O4" s="37" t="s">
        <v>51</v>
      </c>
      <c r="P4" s="37" t="s">
        <v>36</v>
      </c>
      <c r="Q4" s="38" t="s">
        <v>38</v>
      </c>
      <c r="R4" s="58">
        <v>15</v>
      </c>
      <c r="S4" s="76"/>
    </row>
    <row r="5" spans="1:19" ht="15.75">
      <c r="A5" s="36"/>
      <c r="B5" s="37">
        <v>1</v>
      </c>
      <c r="C5" s="37">
        <v>20</v>
      </c>
      <c r="D5" s="37">
        <v>2.3</v>
      </c>
      <c r="E5" s="37"/>
      <c r="F5" s="37">
        <v>2.3</v>
      </c>
      <c r="G5" s="37"/>
      <c r="H5" s="37" t="s">
        <v>63</v>
      </c>
      <c r="I5" s="37">
        <v>50</v>
      </c>
      <c r="J5" s="37">
        <v>0.8</v>
      </c>
      <c r="K5" s="37" t="s">
        <v>45</v>
      </c>
      <c r="L5" s="37">
        <v>22</v>
      </c>
      <c r="M5" s="37">
        <v>26</v>
      </c>
      <c r="N5" s="37">
        <v>370</v>
      </c>
      <c r="O5" s="37" t="s">
        <v>51</v>
      </c>
      <c r="P5" s="37" t="s">
        <v>36</v>
      </c>
      <c r="Q5" s="38" t="s">
        <v>38</v>
      </c>
      <c r="R5" s="58">
        <v>15</v>
      </c>
      <c r="S5" s="76"/>
    </row>
    <row r="6" spans="1:19" ht="15.75" customHeight="1" hidden="1">
      <c r="A6" s="36"/>
      <c r="B6" s="37"/>
      <c r="C6" s="37"/>
      <c r="D6" s="37"/>
      <c r="E6" s="37"/>
      <c r="F6" s="37"/>
      <c r="G6" s="37"/>
      <c r="H6" s="38"/>
      <c r="I6" s="37"/>
      <c r="J6" s="37"/>
      <c r="K6" s="37"/>
      <c r="L6" s="37"/>
      <c r="M6" s="37"/>
      <c r="N6" s="37"/>
      <c r="O6" s="37"/>
      <c r="P6" s="37"/>
      <c r="Q6" s="38" t="s">
        <v>38</v>
      </c>
      <c r="R6" s="58"/>
      <c r="S6" s="76"/>
    </row>
    <row r="7" spans="1:19" ht="15.75">
      <c r="A7" s="37"/>
      <c r="B7" s="37">
        <v>4</v>
      </c>
      <c r="C7" s="37">
        <v>2</v>
      </c>
      <c r="D7" s="37">
        <v>10.4</v>
      </c>
      <c r="E7" s="37"/>
      <c r="F7" s="37">
        <v>10.4</v>
      </c>
      <c r="G7" s="37"/>
      <c r="H7" s="38" t="s">
        <v>201</v>
      </c>
      <c r="I7" s="37">
        <v>60</v>
      </c>
      <c r="J7" s="37">
        <v>0.7</v>
      </c>
      <c r="K7" s="37" t="s">
        <v>45</v>
      </c>
      <c r="L7" s="37">
        <v>25</v>
      </c>
      <c r="M7" s="37">
        <v>32</v>
      </c>
      <c r="N7" s="37">
        <v>300</v>
      </c>
      <c r="O7" s="37" t="s">
        <v>51</v>
      </c>
      <c r="P7" s="37" t="s">
        <v>36</v>
      </c>
      <c r="Q7" s="38" t="s">
        <v>38</v>
      </c>
      <c r="R7" s="58">
        <v>10</v>
      </c>
      <c r="S7" s="76"/>
    </row>
    <row r="8" spans="1:19" ht="15.75" customHeight="1" hidden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 t="s">
        <v>51</v>
      </c>
      <c r="P8" s="37" t="s">
        <v>36</v>
      </c>
      <c r="Q8" s="38" t="s">
        <v>38</v>
      </c>
      <c r="R8" s="58">
        <f>F8*16</f>
        <v>0</v>
      </c>
      <c r="S8" s="76"/>
    </row>
    <row r="9" spans="1:19" ht="15.75">
      <c r="A9" s="37"/>
      <c r="B9" s="37">
        <v>6</v>
      </c>
      <c r="C9" s="37">
        <v>6</v>
      </c>
      <c r="D9" s="37">
        <v>10</v>
      </c>
      <c r="E9" s="37">
        <v>1</v>
      </c>
      <c r="F9" s="37">
        <v>2.4</v>
      </c>
      <c r="G9" s="37"/>
      <c r="H9" s="37" t="s">
        <v>178</v>
      </c>
      <c r="I9" s="37">
        <v>85</v>
      </c>
      <c r="J9" s="37">
        <v>0.6</v>
      </c>
      <c r="K9" s="37">
        <v>2</v>
      </c>
      <c r="L9" s="37">
        <v>24</v>
      </c>
      <c r="M9" s="37">
        <v>28</v>
      </c>
      <c r="N9" s="37">
        <v>310</v>
      </c>
      <c r="O9" s="37" t="s">
        <v>51</v>
      </c>
      <c r="P9" s="37" t="s">
        <v>36</v>
      </c>
      <c r="Q9" s="38" t="s">
        <v>38</v>
      </c>
      <c r="R9" s="58">
        <v>15</v>
      </c>
      <c r="S9" s="76"/>
    </row>
    <row r="10" spans="1:19" ht="15.75">
      <c r="A10" s="37"/>
      <c r="B10" s="37">
        <v>9</v>
      </c>
      <c r="C10" s="37">
        <v>11</v>
      </c>
      <c r="D10" s="37">
        <v>3.1</v>
      </c>
      <c r="E10" s="37"/>
      <c r="F10" s="37">
        <v>3.1</v>
      </c>
      <c r="G10" s="37"/>
      <c r="H10" s="37" t="s">
        <v>202</v>
      </c>
      <c r="I10" s="37">
        <v>70</v>
      </c>
      <c r="J10" s="37">
        <v>0.75</v>
      </c>
      <c r="K10" s="37" t="s">
        <v>45</v>
      </c>
      <c r="L10" s="37">
        <v>28</v>
      </c>
      <c r="M10" s="37">
        <v>40</v>
      </c>
      <c r="N10" s="37">
        <v>420</v>
      </c>
      <c r="O10" s="37" t="s">
        <v>51</v>
      </c>
      <c r="P10" s="37" t="s">
        <v>36</v>
      </c>
      <c r="Q10" s="38" t="s">
        <v>38</v>
      </c>
      <c r="R10" s="58">
        <v>10</v>
      </c>
      <c r="S10" s="76"/>
    </row>
    <row r="11" spans="1:19" ht="15.75">
      <c r="A11" s="37"/>
      <c r="B11" s="37">
        <v>9</v>
      </c>
      <c r="C11" s="37">
        <v>1</v>
      </c>
      <c r="D11" s="37">
        <v>29.5</v>
      </c>
      <c r="E11" s="37">
        <v>1</v>
      </c>
      <c r="F11" s="37">
        <v>10</v>
      </c>
      <c r="G11" s="37"/>
      <c r="H11" s="37" t="s">
        <v>203</v>
      </c>
      <c r="I11" s="37">
        <v>70</v>
      </c>
      <c r="J11" s="37">
        <v>0.7</v>
      </c>
      <c r="K11" s="37" t="s">
        <v>45</v>
      </c>
      <c r="L11" s="37">
        <v>27</v>
      </c>
      <c r="M11" s="37">
        <v>32</v>
      </c>
      <c r="N11" s="37">
        <v>305</v>
      </c>
      <c r="O11" s="37" t="s">
        <v>51</v>
      </c>
      <c r="P11" s="37" t="s">
        <v>36</v>
      </c>
      <c r="Q11" s="38" t="s">
        <v>38</v>
      </c>
      <c r="R11" s="58">
        <v>10</v>
      </c>
      <c r="S11" s="76"/>
    </row>
    <row r="12" spans="1:19" ht="15.75">
      <c r="A12" s="37"/>
      <c r="B12" s="37">
        <v>9</v>
      </c>
      <c r="C12" s="37">
        <v>10</v>
      </c>
      <c r="D12" s="37">
        <v>2</v>
      </c>
      <c r="E12" s="37"/>
      <c r="F12" s="37">
        <v>2</v>
      </c>
      <c r="G12" s="37"/>
      <c r="H12" s="37" t="s">
        <v>204</v>
      </c>
      <c r="I12" s="37">
        <v>46</v>
      </c>
      <c r="J12" s="37">
        <v>0.85</v>
      </c>
      <c r="K12" s="37" t="s">
        <v>45</v>
      </c>
      <c r="L12" s="37">
        <v>20</v>
      </c>
      <c r="M12" s="37">
        <v>22</v>
      </c>
      <c r="N12" s="37">
        <v>360</v>
      </c>
      <c r="O12" s="37" t="s">
        <v>51</v>
      </c>
      <c r="P12" s="37" t="s">
        <v>36</v>
      </c>
      <c r="Q12" s="38" t="s">
        <v>38</v>
      </c>
      <c r="R12" s="58">
        <v>10</v>
      </c>
      <c r="S12" s="76"/>
    </row>
    <row r="13" spans="1:19" ht="15.75">
      <c r="A13" s="37"/>
      <c r="B13" s="37">
        <v>10</v>
      </c>
      <c r="C13" s="37">
        <v>10</v>
      </c>
      <c r="D13" s="37">
        <v>1.3</v>
      </c>
      <c r="E13" s="37"/>
      <c r="F13" s="37">
        <v>1.3</v>
      </c>
      <c r="G13" s="37"/>
      <c r="H13" s="37" t="s">
        <v>205</v>
      </c>
      <c r="I13" s="37">
        <v>70</v>
      </c>
      <c r="J13" s="37">
        <v>0.7</v>
      </c>
      <c r="K13" s="37">
        <v>1</v>
      </c>
      <c r="L13" s="37">
        <v>25</v>
      </c>
      <c r="M13" s="37">
        <v>36</v>
      </c>
      <c r="N13" s="37">
        <v>380</v>
      </c>
      <c r="O13" s="37" t="s">
        <v>51</v>
      </c>
      <c r="P13" s="37" t="s">
        <v>36</v>
      </c>
      <c r="Q13" s="38" t="s">
        <v>38</v>
      </c>
      <c r="R13" s="58">
        <v>10</v>
      </c>
      <c r="S13" s="76"/>
    </row>
    <row r="14" spans="1:19" ht="15.75">
      <c r="A14" s="37"/>
      <c r="B14" s="37">
        <v>10</v>
      </c>
      <c r="C14" s="37">
        <v>1</v>
      </c>
      <c r="D14" s="37">
        <v>34.1</v>
      </c>
      <c r="E14" s="37">
        <v>1</v>
      </c>
      <c r="F14" s="37">
        <v>15</v>
      </c>
      <c r="G14" s="37"/>
      <c r="H14" s="37" t="s">
        <v>206</v>
      </c>
      <c r="I14" s="37">
        <v>28</v>
      </c>
      <c r="J14" s="37">
        <v>0.75</v>
      </c>
      <c r="K14" s="37">
        <v>1</v>
      </c>
      <c r="L14" s="37">
        <v>22</v>
      </c>
      <c r="M14" s="37">
        <v>26</v>
      </c>
      <c r="N14" s="37">
        <v>230</v>
      </c>
      <c r="O14" s="37" t="s">
        <v>51</v>
      </c>
      <c r="P14" s="37" t="s">
        <v>36</v>
      </c>
      <c r="Q14" s="38" t="s">
        <v>38</v>
      </c>
      <c r="R14" s="58">
        <v>10</v>
      </c>
      <c r="S14" s="76"/>
    </row>
    <row r="15" spans="1:19" ht="15.75">
      <c r="A15" s="37"/>
      <c r="B15" s="37">
        <v>10</v>
      </c>
      <c r="C15" s="37">
        <v>9</v>
      </c>
      <c r="D15" s="37">
        <v>2.8</v>
      </c>
      <c r="E15" s="37"/>
      <c r="F15" s="37">
        <v>2.8</v>
      </c>
      <c r="G15" s="37"/>
      <c r="H15" s="37" t="s">
        <v>207</v>
      </c>
      <c r="I15" s="37">
        <v>47</v>
      </c>
      <c r="J15" s="37">
        <v>0.8</v>
      </c>
      <c r="K15" s="37">
        <v>1</v>
      </c>
      <c r="L15" s="37">
        <v>18</v>
      </c>
      <c r="M15" s="37">
        <v>20</v>
      </c>
      <c r="N15" s="37">
        <v>300</v>
      </c>
      <c r="O15" s="37" t="s">
        <v>51</v>
      </c>
      <c r="P15" s="37" t="s">
        <v>36</v>
      </c>
      <c r="Q15" s="38" t="s">
        <v>38</v>
      </c>
      <c r="R15" s="58">
        <v>15</v>
      </c>
      <c r="S15" s="76"/>
    </row>
    <row r="16" spans="1:19" ht="15.75">
      <c r="A16" s="37"/>
      <c r="B16" s="37">
        <v>15</v>
      </c>
      <c r="C16" s="37">
        <v>6</v>
      </c>
      <c r="D16" s="37">
        <v>18.6</v>
      </c>
      <c r="E16" s="37"/>
      <c r="F16" s="37">
        <v>18.6</v>
      </c>
      <c r="G16" s="37"/>
      <c r="H16" s="37" t="s">
        <v>208</v>
      </c>
      <c r="I16" s="37">
        <v>47</v>
      </c>
      <c r="J16" s="37">
        <v>0.8</v>
      </c>
      <c r="K16" s="37">
        <v>1</v>
      </c>
      <c r="L16" s="37">
        <v>19</v>
      </c>
      <c r="M16" s="37">
        <v>22</v>
      </c>
      <c r="N16" s="37">
        <v>300</v>
      </c>
      <c r="O16" s="37" t="s">
        <v>51</v>
      </c>
      <c r="P16" s="37" t="s">
        <v>36</v>
      </c>
      <c r="Q16" s="38" t="s">
        <v>38</v>
      </c>
      <c r="R16" s="58">
        <v>10</v>
      </c>
      <c r="S16" s="76"/>
    </row>
    <row r="17" spans="1:19" ht="13.5" customHeight="1">
      <c r="A17" s="37"/>
      <c r="B17" s="37">
        <v>16</v>
      </c>
      <c r="C17" s="37">
        <v>13</v>
      </c>
      <c r="D17" s="37">
        <v>1.7</v>
      </c>
      <c r="E17" s="37"/>
      <c r="F17" s="37">
        <v>1.7</v>
      </c>
      <c r="G17" s="37"/>
      <c r="H17" s="37" t="s">
        <v>178</v>
      </c>
      <c r="I17" s="37">
        <v>105</v>
      </c>
      <c r="J17" s="37">
        <v>0.6</v>
      </c>
      <c r="K17" s="37">
        <v>2</v>
      </c>
      <c r="L17" s="37">
        <v>26</v>
      </c>
      <c r="M17" s="37">
        <v>36</v>
      </c>
      <c r="N17" s="37">
        <v>340</v>
      </c>
      <c r="O17" s="37" t="s">
        <v>51</v>
      </c>
      <c r="P17" s="37" t="s">
        <v>36</v>
      </c>
      <c r="Q17" s="38" t="s">
        <v>38</v>
      </c>
      <c r="R17" s="58">
        <v>20</v>
      </c>
      <c r="S17" s="76"/>
    </row>
    <row r="18" spans="1:19" ht="15.75">
      <c r="A18" s="37"/>
      <c r="B18" s="37">
        <v>16</v>
      </c>
      <c r="C18" s="37">
        <v>19</v>
      </c>
      <c r="D18" s="37">
        <v>1.2</v>
      </c>
      <c r="E18" s="37"/>
      <c r="F18" s="37">
        <v>1.2</v>
      </c>
      <c r="G18" s="37"/>
      <c r="H18" s="37" t="s">
        <v>178</v>
      </c>
      <c r="I18" s="37">
        <v>95</v>
      </c>
      <c r="J18" s="37">
        <v>0.6</v>
      </c>
      <c r="K18" s="37">
        <v>2</v>
      </c>
      <c r="L18" s="37">
        <v>25</v>
      </c>
      <c r="M18" s="37">
        <v>36</v>
      </c>
      <c r="N18" s="37">
        <v>320</v>
      </c>
      <c r="O18" s="37" t="s">
        <v>51</v>
      </c>
      <c r="P18" s="37" t="s">
        <v>36</v>
      </c>
      <c r="Q18" s="38" t="s">
        <v>38</v>
      </c>
      <c r="R18" s="58">
        <v>20</v>
      </c>
      <c r="S18" s="76"/>
    </row>
    <row r="19" spans="1:19" ht="15.75">
      <c r="A19" s="37"/>
      <c r="B19" s="37">
        <v>16</v>
      </c>
      <c r="C19" s="37">
        <v>21</v>
      </c>
      <c r="D19" s="37">
        <v>1</v>
      </c>
      <c r="E19" s="37"/>
      <c r="F19" s="37">
        <v>1</v>
      </c>
      <c r="G19" s="37"/>
      <c r="H19" s="37" t="s">
        <v>58</v>
      </c>
      <c r="I19" s="37">
        <v>58</v>
      </c>
      <c r="J19" s="37">
        <v>0.8</v>
      </c>
      <c r="K19" s="37">
        <v>1</v>
      </c>
      <c r="L19" s="37">
        <v>21</v>
      </c>
      <c r="M19" s="37">
        <v>22</v>
      </c>
      <c r="N19" s="37">
        <v>300</v>
      </c>
      <c r="O19" s="37" t="s">
        <v>51</v>
      </c>
      <c r="P19" s="37" t="s">
        <v>36</v>
      </c>
      <c r="Q19" s="38" t="s">
        <v>38</v>
      </c>
      <c r="R19" s="58">
        <v>15</v>
      </c>
      <c r="S19" s="76"/>
    </row>
    <row r="20" spans="1:19" ht="15.75">
      <c r="A20" s="37"/>
      <c r="B20" s="37">
        <v>16</v>
      </c>
      <c r="C20" s="37">
        <v>24</v>
      </c>
      <c r="D20" s="37">
        <v>10.2</v>
      </c>
      <c r="E20" s="37">
        <v>1</v>
      </c>
      <c r="F20" s="37">
        <v>7.3</v>
      </c>
      <c r="G20" s="37"/>
      <c r="H20" s="37" t="s">
        <v>58</v>
      </c>
      <c r="I20" s="37">
        <v>58</v>
      </c>
      <c r="J20" s="37">
        <v>0.8</v>
      </c>
      <c r="K20" s="37">
        <v>1</v>
      </c>
      <c r="L20" s="37">
        <v>21</v>
      </c>
      <c r="M20" s="37">
        <v>22</v>
      </c>
      <c r="N20" s="37">
        <v>300</v>
      </c>
      <c r="O20" s="37" t="s">
        <v>51</v>
      </c>
      <c r="P20" s="37" t="s">
        <v>36</v>
      </c>
      <c r="Q20" s="38" t="s">
        <v>38</v>
      </c>
      <c r="R20" s="58">
        <v>10</v>
      </c>
      <c r="S20" s="76"/>
    </row>
    <row r="21" spans="1:19" ht="15.75" customHeight="1" hidden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 t="s">
        <v>51</v>
      </c>
      <c r="P21" s="37" t="s">
        <v>36</v>
      </c>
      <c r="Q21" s="38" t="s">
        <v>38</v>
      </c>
      <c r="R21" s="58">
        <f>F21*16</f>
        <v>0</v>
      </c>
      <c r="S21" s="76"/>
    </row>
    <row r="22" spans="1:19" ht="15.75">
      <c r="A22" s="37"/>
      <c r="B22" s="37">
        <v>18</v>
      </c>
      <c r="C22" s="37">
        <v>15</v>
      </c>
      <c r="D22" s="37">
        <v>3.6</v>
      </c>
      <c r="E22" s="37"/>
      <c r="F22" s="37">
        <v>3.6</v>
      </c>
      <c r="G22" s="37"/>
      <c r="H22" s="37" t="s">
        <v>53</v>
      </c>
      <c r="I22" s="37">
        <v>140</v>
      </c>
      <c r="J22" s="37">
        <v>0.3</v>
      </c>
      <c r="K22" s="37">
        <v>2</v>
      </c>
      <c r="L22" s="37">
        <v>27</v>
      </c>
      <c r="M22" s="37">
        <v>40</v>
      </c>
      <c r="N22" s="37">
        <v>180</v>
      </c>
      <c r="O22" s="37" t="s">
        <v>51</v>
      </c>
      <c r="P22" s="37" t="s">
        <v>36</v>
      </c>
      <c r="Q22" s="38" t="s">
        <v>38</v>
      </c>
      <c r="R22" s="58">
        <v>15</v>
      </c>
      <c r="S22" s="76"/>
    </row>
    <row r="23" spans="1:19" ht="15.75">
      <c r="A23" s="37"/>
      <c r="B23" s="37">
        <v>18</v>
      </c>
      <c r="C23" s="37">
        <v>16</v>
      </c>
      <c r="D23" s="37">
        <v>0.3</v>
      </c>
      <c r="E23" s="37"/>
      <c r="F23" s="37">
        <v>0.3</v>
      </c>
      <c r="G23" s="37"/>
      <c r="H23" s="37" t="s">
        <v>210</v>
      </c>
      <c r="I23" s="37">
        <v>60</v>
      </c>
      <c r="J23" s="37">
        <v>0.7</v>
      </c>
      <c r="K23" s="37" t="s">
        <v>45</v>
      </c>
      <c r="L23" s="37">
        <v>23</v>
      </c>
      <c r="M23" s="37">
        <v>28</v>
      </c>
      <c r="N23" s="37">
        <v>300</v>
      </c>
      <c r="O23" s="37" t="s">
        <v>51</v>
      </c>
      <c r="P23" s="37" t="s">
        <v>36</v>
      </c>
      <c r="Q23" s="38" t="s">
        <v>38</v>
      </c>
      <c r="R23" s="58">
        <v>15</v>
      </c>
      <c r="S23" s="76"/>
    </row>
    <row r="24" spans="1:19" ht="15.75">
      <c r="A24" s="37"/>
      <c r="B24" s="37">
        <v>21</v>
      </c>
      <c r="C24" s="37">
        <v>12</v>
      </c>
      <c r="D24" s="37">
        <v>6.7</v>
      </c>
      <c r="E24" s="37">
        <v>1</v>
      </c>
      <c r="F24" s="37">
        <v>1.9</v>
      </c>
      <c r="G24" s="37"/>
      <c r="H24" s="37" t="s">
        <v>211</v>
      </c>
      <c r="I24" s="37">
        <v>110</v>
      </c>
      <c r="J24" s="37">
        <v>0.6</v>
      </c>
      <c r="K24" s="37">
        <v>2</v>
      </c>
      <c r="L24" s="37">
        <v>28</v>
      </c>
      <c r="M24" s="37">
        <v>40</v>
      </c>
      <c r="N24" s="37">
        <v>290</v>
      </c>
      <c r="O24" s="37" t="s">
        <v>51</v>
      </c>
      <c r="P24" s="37" t="s">
        <v>36</v>
      </c>
      <c r="Q24" s="38" t="s">
        <v>38</v>
      </c>
      <c r="R24" s="58">
        <f>F24*16</f>
        <v>30.4</v>
      </c>
      <c r="S24" s="76"/>
    </row>
    <row r="25" spans="1:19" ht="15.75">
      <c r="A25" s="37"/>
      <c r="B25" s="37">
        <v>20</v>
      </c>
      <c r="C25" s="37">
        <v>1</v>
      </c>
      <c r="D25" s="37">
        <v>21.5</v>
      </c>
      <c r="E25" s="37">
        <v>1</v>
      </c>
      <c r="F25" s="37">
        <v>15</v>
      </c>
      <c r="G25" s="37"/>
      <c r="H25" s="37" t="s">
        <v>61</v>
      </c>
      <c r="I25" s="37">
        <v>60</v>
      </c>
      <c r="J25" s="37">
        <v>0.85</v>
      </c>
      <c r="K25" s="37">
        <v>1</v>
      </c>
      <c r="L25" s="37">
        <v>22</v>
      </c>
      <c r="M25" s="37">
        <v>26</v>
      </c>
      <c r="N25" s="37">
        <v>390</v>
      </c>
      <c r="O25" s="37" t="s">
        <v>51</v>
      </c>
      <c r="P25" s="37" t="s">
        <v>36</v>
      </c>
      <c r="Q25" s="38" t="s">
        <v>38</v>
      </c>
      <c r="R25" s="58">
        <v>10</v>
      </c>
      <c r="S25" s="76"/>
    </row>
    <row r="26" spans="1:19" ht="15.75">
      <c r="A26" s="37"/>
      <c r="B26" s="37">
        <v>21</v>
      </c>
      <c r="C26" s="37">
        <v>23</v>
      </c>
      <c r="D26" s="37">
        <v>0.3</v>
      </c>
      <c r="E26" s="37"/>
      <c r="F26" s="37">
        <v>0.3</v>
      </c>
      <c r="G26" s="37"/>
      <c r="H26" s="37" t="s">
        <v>209</v>
      </c>
      <c r="I26" s="37">
        <v>60</v>
      </c>
      <c r="J26" s="37">
        <v>0.7</v>
      </c>
      <c r="K26" s="37" t="s">
        <v>45</v>
      </c>
      <c r="L26" s="37">
        <v>24</v>
      </c>
      <c r="M26" s="37">
        <v>28</v>
      </c>
      <c r="N26" s="37">
        <v>320</v>
      </c>
      <c r="O26" s="37" t="s">
        <v>51</v>
      </c>
      <c r="P26" s="37" t="s">
        <v>36</v>
      </c>
      <c r="Q26" s="38" t="s">
        <v>38</v>
      </c>
      <c r="R26" s="58">
        <v>15</v>
      </c>
      <c r="S26" s="76"/>
    </row>
    <row r="27" spans="1:19" ht="15.75">
      <c r="A27" s="37"/>
      <c r="B27" s="37">
        <v>21</v>
      </c>
      <c r="C27" s="37">
        <v>1</v>
      </c>
      <c r="D27" s="37">
        <v>2.6</v>
      </c>
      <c r="E27" s="37"/>
      <c r="F27" s="37">
        <v>2.6</v>
      </c>
      <c r="G27" s="37"/>
      <c r="H27" s="37" t="s">
        <v>212</v>
      </c>
      <c r="I27" s="37">
        <v>100</v>
      </c>
      <c r="J27" s="37">
        <v>0.6</v>
      </c>
      <c r="K27" s="37">
        <v>1</v>
      </c>
      <c r="L27" s="37">
        <v>29</v>
      </c>
      <c r="M27" s="37">
        <v>40</v>
      </c>
      <c r="N27" s="37">
        <v>330</v>
      </c>
      <c r="O27" s="37" t="s">
        <v>51</v>
      </c>
      <c r="P27" s="37" t="s">
        <v>36</v>
      </c>
      <c r="Q27" s="38" t="s">
        <v>38</v>
      </c>
      <c r="R27" s="58">
        <v>20</v>
      </c>
      <c r="S27" s="76"/>
    </row>
    <row r="28" spans="1:19" ht="15.75">
      <c r="A28" s="37"/>
      <c r="B28" s="37">
        <v>21</v>
      </c>
      <c r="C28" s="37">
        <v>4</v>
      </c>
      <c r="D28" s="37">
        <v>2.2</v>
      </c>
      <c r="E28" s="37"/>
      <c r="F28" s="37">
        <v>2.2</v>
      </c>
      <c r="G28" s="37"/>
      <c r="H28" s="37" t="s">
        <v>213</v>
      </c>
      <c r="I28" s="37">
        <v>100</v>
      </c>
      <c r="J28" s="37">
        <v>0.5</v>
      </c>
      <c r="K28" s="37">
        <v>1</v>
      </c>
      <c r="L28" s="37">
        <v>28</v>
      </c>
      <c r="M28" s="37">
        <v>40</v>
      </c>
      <c r="N28" s="37">
        <v>270</v>
      </c>
      <c r="O28" s="37" t="s">
        <v>51</v>
      </c>
      <c r="P28" s="37" t="s">
        <v>36</v>
      </c>
      <c r="Q28" s="38" t="s">
        <v>38</v>
      </c>
      <c r="R28" s="58">
        <v>20</v>
      </c>
      <c r="S28" s="76"/>
    </row>
    <row r="29" spans="1:19" ht="16.5" customHeight="1">
      <c r="A29" s="37"/>
      <c r="B29" s="37">
        <v>21</v>
      </c>
      <c r="C29" s="37">
        <v>3</v>
      </c>
      <c r="D29" s="37">
        <v>2.1</v>
      </c>
      <c r="E29" s="37"/>
      <c r="F29" s="37">
        <v>2.1</v>
      </c>
      <c r="G29" s="37"/>
      <c r="H29" s="37" t="s">
        <v>213</v>
      </c>
      <c r="I29" s="37">
        <v>100</v>
      </c>
      <c r="J29" s="37">
        <v>0.5</v>
      </c>
      <c r="K29" s="37">
        <v>1</v>
      </c>
      <c r="L29" s="37">
        <v>28</v>
      </c>
      <c r="M29" s="37">
        <v>40</v>
      </c>
      <c r="N29" s="37">
        <v>270</v>
      </c>
      <c r="O29" s="37" t="s">
        <v>51</v>
      </c>
      <c r="P29" s="37" t="s">
        <v>36</v>
      </c>
      <c r="Q29" s="38" t="s">
        <v>38</v>
      </c>
      <c r="R29" s="58">
        <v>20</v>
      </c>
      <c r="S29" s="76"/>
    </row>
    <row r="30" spans="1:19" ht="16.5" customHeight="1">
      <c r="A30" s="37"/>
      <c r="B30" s="37">
        <v>21</v>
      </c>
      <c r="C30" s="37">
        <v>16</v>
      </c>
      <c r="D30" s="37">
        <v>1.7</v>
      </c>
      <c r="E30" s="37"/>
      <c r="F30" s="37">
        <v>1.7</v>
      </c>
      <c r="G30" s="37"/>
      <c r="H30" s="37" t="s">
        <v>214</v>
      </c>
      <c r="I30" s="37">
        <v>95</v>
      </c>
      <c r="J30" s="37">
        <v>0.6</v>
      </c>
      <c r="K30" s="37">
        <v>1</v>
      </c>
      <c r="L30" s="37">
        <v>28</v>
      </c>
      <c r="M30" s="37">
        <v>40</v>
      </c>
      <c r="N30" s="37">
        <v>380</v>
      </c>
      <c r="O30" s="37" t="s">
        <v>51</v>
      </c>
      <c r="P30" s="37" t="s">
        <v>36</v>
      </c>
      <c r="Q30" s="38" t="s">
        <v>38</v>
      </c>
      <c r="R30" s="58">
        <v>15</v>
      </c>
      <c r="S30" s="76"/>
    </row>
    <row r="31" spans="1:19" ht="16.5" customHeight="1">
      <c r="A31" s="37"/>
      <c r="B31" s="37">
        <v>21</v>
      </c>
      <c r="C31" s="37">
        <v>15</v>
      </c>
      <c r="D31" s="37">
        <v>1.9</v>
      </c>
      <c r="E31" s="37"/>
      <c r="F31" s="37">
        <v>1.9</v>
      </c>
      <c r="G31" s="37"/>
      <c r="H31" s="37" t="s">
        <v>215</v>
      </c>
      <c r="I31" s="37">
        <v>95</v>
      </c>
      <c r="J31" s="37">
        <v>0.6</v>
      </c>
      <c r="K31" s="37">
        <v>1</v>
      </c>
      <c r="L31" s="37">
        <v>29</v>
      </c>
      <c r="M31" s="37">
        <v>40</v>
      </c>
      <c r="N31" s="37">
        <v>400</v>
      </c>
      <c r="O31" s="37" t="s">
        <v>51</v>
      </c>
      <c r="P31" s="37" t="s">
        <v>36</v>
      </c>
      <c r="Q31" s="38" t="s">
        <v>38</v>
      </c>
      <c r="R31" s="58">
        <v>20</v>
      </c>
      <c r="S31" s="76"/>
    </row>
    <row r="32" spans="1:19" ht="16.5" customHeight="1">
      <c r="A32" s="37"/>
      <c r="B32" s="37">
        <v>21</v>
      </c>
      <c r="C32" s="37">
        <v>19</v>
      </c>
      <c r="D32" s="37">
        <v>2.7</v>
      </c>
      <c r="E32" s="37"/>
      <c r="F32" s="37">
        <v>2.7</v>
      </c>
      <c r="G32" s="37"/>
      <c r="H32" s="37" t="s">
        <v>216</v>
      </c>
      <c r="I32" s="37">
        <v>85</v>
      </c>
      <c r="J32" s="37">
        <v>0.5</v>
      </c>
      <c r="K32" s="37" t="s">
        <v>45</v>
      </c>
      <c r="L32" s="37">
        <v>29</v>
      </c>
      <c r="M32" s="37">
        <v>40</v>
      </c>
      <c r="N32" s="37">
        <v>270</v>
      </c>
      <c r="O32" s="37" t="s">
        <v>51</v>
      </c>
      <c r="P32" s="37" t="s">
        <v>36</v>
      </c>
      <c r="Q32" s="38" t="s">
        <v>38</v>
      </c>
      <c r="R32" s="58">
        <v>15</v>
      </c>
      <c r="S32" s="76"/>
    </row>
    <row r="33" spans="1:19" ht="15.75">
      <c r="A33" s="37"/>
      <c r="B33" s="37">
        <v>22</v>
      </c>
      <c r="C33" s="37">
        <v>13</v>
      </c>
      <c r="D33" s="37">
        <v>0.9</v>
      </c>
      <c r="E33" s="37"/>
      <c r="F33" s="37">
        <v>0.9</v>
      </c>
      <c r="G33" s="37"/>
      <c r="H33" s="37" t="s">
        <v>48</v>
      </c>
      <c r="I33" s="37">
        <v>54</v>
      </c>
      <c r="J33" s="37">
        <v>0.8</v>
      </c>
      <c r="K33" s="37" t="s">
        <v>45</v>
      </c>
      <c r="L33" s="37">
        <v>24</v>
      </c>
      <c r="M33" s="37">
        <v>32</v>
      </c>
      <c r="N33" s="37">
        <v>390</v>
      </c>
      <c r="O33" s="37" t="s">
        <v>51</v>
      </c>
      <c r="P33" s="37" t="s">
        <v>36</v>
      </c>
      <c r="Q33" s="38" t="s">
        <v>38</v>
      </c>
      <c r="R33" s="58">
        <v>15</v>
      </c>
      <c r="S33" s="76"/>
    </row>
    <row r="34" spans="1:19" ht="15.75" customHeight="1" hidden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58"/>
      <c r="S34" s="76"/>
    </row>
    <row r="35" spans="1:19" ht="15.75" customHeight="1" hidden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58"/>
      <c r="S35" s="76"/>
    </row>
    <row r="36" spans="1:19" ht="15.75">
      <c r="A36" s="37"/>
      <c r="B36" s="37">
        <v>23</v>
      </c>
      <c r="C36" s="37">
        <v>1</v>
      </c>
      <c r="D36" s="37">
        <v>13</v>
      </c>
      <c r="E36" s="37"/>
      <c r="F36" s="37">
        <v>13</v>
      </c>
      <c r="G36" s="37"/>
      <c r="H36" s="37" t="s">
        <v>209</v>
      </c>
      <c r="I36" s="37">
        <v>60</v>
      </c>
      <c r="J36" s="37">
        <v>0.75</v>
      </c>
      <c r="K36" s="37" t="s">
        <v>45</v>
      </c>
      <c r="L36" s="37">
        <v>25</v>
      </c>
      <c r="M36" s="37">
        <v>32</v>
      </c>
      <c r="N36" s="37">
        <v>360</v>
      </c>
      <c r="O36" s="37" t="s">
        <v>51</v>
      </c>
      <c r="P36" s="37" t="s">
        <v>36</v>
      </c>
      <c r="Q36" s="38" t="s">
        <v>38</v>
      </c>
      <c r="R36" s="58">
        <v>10</v>
      </c>
      <c r="S36" s="76"/>
    </row>
    <row r="37" spans="1:19" ht="15.75" customHeight="1" hidden="1">
      <c r="A37" s="37"/>
      <c r="B37" s="37">
        <v>23</v>
      </c>
      <c r="C37" s="37">
        <v>7</v>
      </c>
      <c r="D37" s="37">
        <v>5.1</v>
      </c>
      <c r="E37" s="37"/>
      <c r="F37" s="37">
        <v>5.1</v>
      </c>
      <c r="G37" s="37"/>
      <c r="H37" s="37"/>
      <c r="I37" s="37">
        <v>140</v>
      </c>
      <c r="J37" s="37">
        <v>0.55</v>
      </c>
      <c r="K37" s="37">
        <v>2</v>
      </c>
      <c r="L37" s="37">
        <v>29</v>
      </c>
      <c r="M37" s="37">
        <v>48</v>
      </c>
      <c r="N37" s="37">
        <v>260</v>
      </c>
      <c r="O37" s="37" t="s">
        <v>51</v>
      </c>
      <c r="P37" s="37"/>
      <c r="Q37" s="38" t="s">
        <v>217</v>
      </c>
      <c r="R37" s="58">
        <v>80</v>
      </c>
      <c r="S37" s="76"/>
    </row>
    <row r="38" spans="1:19" ht="15.75">
      <c r="A38" s="37"/>
      <c r="B38" s="37">
        <v>24</v>
      </c>
      <c r="C38" s="37">
        <v>1</v>
      </c>
      <c r="D38" s="37">
        <v>5.3</v>
      </c>
      <c r="E38" s="37"/>
      <c r="F38" s="37">
        <v>5.3</v>
      </c>
      <c r="G38" s="37"/>
      <c r="H38" s="37" t="s">
        <v>218</v>
      </c>
      <c r="I38" s="37">
        <v>60</v>
      </c>
      <c r="J38" s="37">
        <v>0.8</v>
      </c>
      <c r="K38" s="37">
        <v>2</v>
      </c>
      <c r="L38" s="37">
        <v>17</v>
      </c>
      <c r="M38" s="37">
        <v>22</v>
      </c>
      <c r="N38" s="37">
        <v>220</v>
      </c>
      <c r="O38" s="37" t="s">
        <v>51</v>
      </c>
      <c r="P38" s="37" t="s">
        <v>36</v>
      </c>
      <c r="Q38" s="38" t="s">
        <v>38</v>
      </c>
      <c r="R38" s="58">
        <v>10</v>
      </c>
      <c r="S38" s="76"/>
    </row>
    <row r="39" spans="1:19" ht="15.75" customHeight="1" hidden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 t="s">
        <v>38</v>
      </c>
      <c r="R39" s="58">
        <f>F39*16</f>
        <v>0</v>
      </c>
      <c r="S39" s="76"/>
    </row>
    <row r="40" spans="1:19" ht="15.75">
      <c r="A40" s="37"/>
      <c r="B40" s="37">
        <v>24</v>
      </c>
      <c r="C40" s="37">
        <v>12</v>
      </c>
      <c r="D40" s="37">
        <v>1.8</v>
      </c>
      <c r="E40" s="37"/>
      <c r="F40" s="37">
        <v>1.8</v>
      </c>
      <c r="G40" s="37"/>
      <c r="H40" s="37" t="s">
        <v>219</v>
      </c>
      <c r="I40" s="37">
        <v>70</v>
      </c>
      <c r="J40" s="37">
        <v>0.7</v>
      </c>
      <c r="K40" s="37" t="s">
        <v>45</v>
      </c>
      <c r="L40" s="37">
        <v>26</v>
      </c>
      <c r="M40" s="37">
        <v>32</v>
      </c>
      <c r="N40" s="37">
        <v>350</v>
      </c>
      <c r="O40" s="37" t="s">
        <v>51</v>
      </c>
      <c r="P40" s="37" t="s">
        <v>36</v>
      </c>
      <c r="Q40" s="38" t="s">
        <v>38</v>
      </c>
      <c r="R40" s="58">
        <v>15</v>
      </c>
      <c r="S40" s="76"/>
    </row>
    <row r="41" spans="1:19" ht="15.75" customHeight="1" hidden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58">
        <f>F41*16</f>
        <v>0</v>
      </c>
      <c r="S41" s="76"/>
    </row>
    <row r="42" spans="1:19" ht="15.75">
      <c r="A42" s="37"/>
      <c r="B42" s="37">
        <v>27</v>
      </c>
      <c r="C42" s="37">
        <v>13</v>
      </c>
      <c r="D42" s="37">
        <v>7.9</v>
      </c>
      <c r="E42" s="37">
        <v>1</v>
      </c>
      <c r="F42" s="37">
        <v>5</v>
      </c>
      <c r="G42" s="37"/>
      <c r="H42" s="37" t="s">
        <v>63</v>
      </c>
      <c r="I42" s="37">
        <v>62</v>
      </c>
      <c r="J42" s="37">
        <v>0.7</v>
      </c>
      <c r="K42" s="37" t="s">
        <v>45</v>
      </c>
      <c r="L42" s="37">
        <v>26</v>
      </c>
      <c r="M42" s="37">
        <v>32</v>
      </c>
      <c r="N42" s="37">
        <v>400</v>
      </c>
      <c r="O42" s="37" t="s">
        <v>51</v>
      </c>
      <c r="P42" s="37" t="s">
        <v>36</v>
      </c>
      <c r="Q42" s="38" t="s">
        <v>38</v>
      </c>
      <c r="R42" s="58">
        <v>15</v>
      </c>
      <c r="S42" s="76"/>
    </row>
    <row r="43" spans="1:19" ht="15.75">
      <c r="A43" s="37"/>
      <c r="B43" s="37">
        <v>27</v>
      </c>
      <c r="C43" s="37">
        <v>15</v>
      </c>
      <c r="D43" s="37">
        <v>0.6</v>
      </c>
      <c r="E43" s="37"/>
      <c r="F43" s="37">
        <v>0.6</v>
      </c>
      <c r="G43" s="37"/>
      <c r="H43" s="37" t="s">
        <v>220</v>
      </c>
      <c r="I43" s="37">
        <v>41</v>
      </c>
      <c r="J43" s="37">
        <v>0.7</v>
      </c>
      <c r="K43" s="37">
        <v>1</v>
      </c>
      <c r="L43" s="37">
        <v>17</v>
      </c>
      <c r="M43" s="37">
        <v>20</v>
      </c>
      <c r="N43" s="37">
        <v>260</v>
      </c>
      <c r="O43" s="37" t="s">
        <v>51</v>
      </c>
      <c r="P43" s="37" t="s">
        <v>36</v>
      </c>
      <c r="Q43" s="38" t="s">
        <v>38</v>
      </c>
      <c r="R43" s="58">
        <v>20</v>
      </c>
      <c r="S43" s="76"/>
    </row>
    <row r="44" spans="1:19" ht="15.75" customHeight="1" hidden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58">
        <f>F44*16</f>
        <v>0</v>
      </c>
      <c r="S44" s="76"/>
    </row>
    <row r="45" spans="1:19" ht="15.75" customHeight="1" hidden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58"/>
      <c r="S45" s="76"/>
    </row>
    <row r="46" spans="1:19" ht="15.75" customHeight="1" hidden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58"/>
      <c r="S46" s="76"/>
    </row>
    <row r="47" spans="1:19" ht="15.75">
      <c r="A47" s="37"/>
      <c r="B47" s="37">
        <v>30</v>
      </c>
      <c r="C47" s="37">
        <v>15</v>
      </c>
      <c r="D47" s="37">
        <v>2.3</v>
      </c>
      <c r="E47" s="37"/>
      <c r="F47" s="37">
        <v>2.3</v>
      </c>
      <c r="G47" s="37"/>
      <c r="H47" s="37" t="s">
        <v>221</v>
      </c>
      <c r="I47" s="37">
        <v>70</v>
      </c>
      <c r="J47" s="37">
        <v>0.75</v>
      </c>
      <c r="K47" s="37" t="s">
        <v>45</v>
      </c>
      <c r="L47" s="37">
        <v>27</v>
      </c>
      <c r="M47" s="37">
        <v>38</v>
      </c>
      <c r="N47" s="37">
        <v>370</v>
      </c>
      <c r="O47" s="37" t="s">
        <v>51</v>
      </c>
      <c r="P47" s="37" t="s">
        <v>36</v>
      </c>
      <c r="Q47" s="38" t="s">
        <v>38</v>
      </c>
      <c r="R47" s="58">
        <v>15</v>
      </c>
      <c r="S47" s="76"/>
    </row>
    <row r="48" spans="1:19" ht="15.75" customHeight="1" hidden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  <c r="R48" s="58">
        <f>F48*16</f>
        <v>0</v>
      </c>
      <c r="S48" s="76"/>
    </row>
    <row r="49" spans="1:19" ht="15.75" customHeight="1" hidden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  <c r="R49" s="58"/>
      <c r="S49" s="76"/>
    </row>
    <row r="50" spans="1:19" ht="15.75" customHeight="1" hidden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  <c r="R50" s="58"/>
      <c r="S50" s="76"/>
    </row>
    <row r="51" spans="1:19" ht="15.75">
      <c r="A51" s="37"/>
      <c r="B51" s="37">
        <v>31</v>
      </c>
      <c r="C51" s="37">
        <v>4</v>
      </c>
      <c r="D51" s="37">
        <v>8.7</v>
      </c>
      <c r="E51" s="37">
        <v>1</v>
      </c>
      <c r="F51" s="37">
        <v>3</v>
      </c>
      <c r="G51" s="37"/>
      <c r="H51" s="37" t="s">
        <v>222</v>
      </c>
      <c r="I51" s="37">
        <v>95</v>
      </c>
      <c r="J51" s="37">
        <v>0.6</v>
      </c>
      <c r="K51" s="37">
        <v>3</v>
      </c>
      <c r="L51" s="37">
        <v>20</v>
      </c>
      <c r="M51" s="37">
        <v>32</v>
      </c>
      <c r="N51" s="37">
        <v>170</v>
      </c>
      <c r="O51" s="37" t="s">
        <v>51</v>
      </c>
      <c r="P51" s="37" t="s">
        <v>36</v>
      </c>
      <c r="Q51" s="38" t="s">
        <v>38</v>
      </c>
      <c r="R51" s="58">
        <v>20</v>
      </c>
      <c r="S51" s="76"/>
    </row>
    <row r="52" spans="1:19" ht="15.75" customHeight="1" hidden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58"/>
      <c r="S52" s="76"/>
    </row>
    <row r="53" spans="1:19" ht="15.75">
      <c r="A53" s="37"/>
      <c r="B53" s="37">
        <v>32</v>
      </c>
      <c r="C53" s="37">
        <v>5</v>
      </c>
      <c r="D53" s="37">
        <v>2.4</v>
      </c>
      <c r="E53" s="37"/>
      <c r="F53" s="37">
        <v>2.4</v>
      </c>
      <c r="G53" s="37"/>
      <c r="H53" s="37" t="s">
        <v>61</v>
      </c>
      <c r="I53" s="37">
        <v>70</v>
      </c>
      <c r="J53" s="37">
        <v>0.75</v>
      </c>
      <c r="K53" s="37" t="s">
        <v>45</v>
      </c>
      <c r="L53" s="37">
        <v>27</v>
      </c>
      <c r="M53" s="37">
        <v>32</v>
      </c>
      <c r="N53" s="37">
        <v>450</v>
      </c>
      <c r="O53" s="37" t="s">
        <v>51</v>
      </c>
      <c r="P53" s="37" t="s">
        <v>36</v>
      </c>
      <c r="Q53" s="38" t="s">
        <v>38</v>
      </c>
      <c r="R53" s="58">
        <v>15</v>
      </c>
      <c r="S53" s="76"/>
    </row>
    <row r="54" spans="1:19" ht="15.75" customHeight="1" hidden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 t="s">
        <v>38</v>
      </c>
      <c r="R54" s="58"/>
      <c r="S54" s="76"/>
    </row>
    <row r="55" spans="1:19" ht="15.75" customHeight="1" hidden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 t="s">
        <v>223</v>
      </c>
      <c r="R55" s="58"/>
      <c r="S55" s="76"/>
    </row>
    <row r="56" spans="1:19" ht="15.75" customHeight="1" hidden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 t="s">
        <v>51</v>
      </c>
      <c r="P56" s="37" t="s">
        <v>36</v>
      </c>
      <c r="Q56" s="38" t="s">
        <v>223</v>
      </c>
      <c r="R56" s="58">
        <f>F56*16</f>
        <v>0</v>
      </c>
      <c r="S56" s="76"/>
    </row>
    <row r="57" spans="1:19" ht="15.75" customHeight="1" hidden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 t="s">
        <v>223</v>
      </c>
      <c r="R57" s="58"/>
      <c r="S57" s="76"/>
    </row>
    <row r="58" spans="1:19" ht="15.75" customHeight="1" hidden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 t="s">
        <v>223</v>
      </c>
      <c r="R58" s="58"/>
      <c r="S58" s="76"/>
    </row>
    <row r="59" spans="1:19" ht="15.75">
      <c r="A59" s="37"/>
      <c r="B59" s="37">
        <v>44</v>
      </c>
      <c r="C59" s="37">
        <v>1</v>
      </c>
      <c r="D59" s="37">
        <v>1.2</v>
      </c>
      <c r="E59" s="37"/>
      <c r="F59" s="37">
        <v>1.2</v>
      </c>
      <c r="G59" s="37"/>
      <c r="H59" s="37" t="s">
        <v>76</v>
      </c>
      <c r="I59" s="37">
        <v>180</v>
      </c>
      <c r="J59" s="37">
        <v>0.45</v>
      </c>
      <c r="K59" s="37">
        <v>3</v>
      </c>
      <c r="L59" s="37">
        <v>26</v>
      </c>
      <c r="M59" s="37">
        <v>64</v>
      </c>
      <c r="N59" s="37">
        <v>210</v>
      </c>
      <c r="O59" s="37" t="s">
        <v>51</v>
      </c>
      <c r="P59" s="37" t="s">
        <v>36</v>
      </c>
      <c r="Q59" s="38" t="s">
        <v>38</v>
      </c>
      <c r="R59" s="58">
        <v>20</v>
      </c>
      <c r="S59" s="76"/>
    </row>
    <row r="60" spans="1:19" ht="15.75">
      <c r="A60" s="37"/>
      <c r="B60" s="37">
        <v>44</v>
      </c>
      <c r="C60" s="37">
        <v>4</v>
      </c>
      <c r="D60" s="37">
        <v>2.4</v>
      </c>
      <c r="E60" s="37"/>
      <c r="F60" s="37">
        <v>2.4</v>
      </c>
      <c r="G60" s="37"/>
      <c r="H60" s="37" t="s">
        <v>54</v>
      </c>
      <c r="I60" s="37">
        <v>75</v>
      </c>
      <c r="J60" s="37">
        <v>0.7</v>
      </c>
      <c r="K60" s="37" t="s">
        <v>45</v>
      </c>
      <c r="L60" s="37">
        <v>28</v>
      </c>
      <c r="M60" s="37">
        <v>36</v>
      </c>
      <c r="N60" s="37">
        <v>400</v>
      </c>
      <c r="O60" s="37" t="s">
        <v>51</v>
      </c>
      <c r="P60" s="37" t="s">
        <v>36</v>
      </c>
      <c r="Q60" s="38" t="s">
        <v>38</v>
      </c>
      <c r="R60" s="58">
        <v>15</v>
      </c>
      <c r="S60" s="76"/>
    </row>
    <row r="61" spans="1:19" ht="15.75">
      <c r="A61" s="37"/>
      <c r="B61" s="37">
        <v>45</v>
      </c>
      <c r="C61" s="37">
        <v>5</v>
      </c>
      <c r="D61" s="37">
        <v>2</v>
      </c>
      <c r="E61" s="37"/>
      <c r="F61" s="37">
        <v>2</v>
      </c>
      <c r="G61" s="37"/>
      <c r="H61" s="37" t="s">
        <v>63</v>
      </c>
      <c r="I61" s="37">
        <v>58</v>
      </c>
      <c r="J61" s="37">
        <v>0.7</v>
      </c>
      <c r="K61" s="37">
        <v>1</v>
      </c>
      <c r="L61" s="37">
        <v>21</v>
      </c>
      <c r="M61" s="37">
        <v>30</v>
      </c>
      <c r="N61" s="37">
        <v>300</v>
      </c>
      <c r="O61" s="37" t="s">
        <v>51</v>
      </c>
      <c r="P61" s="37" t="s">
        <v>36</v>
      </c>
      <c r="Q61" s="38" t="s">
        <v>38</v>
      </c>
      <c r="R61" s="58">
        <v>15</v>
      </c>
      <c r="S61" s="76"/>
    </row>
    <row r="62" spans="1:19" ht="15.75">
      <c r="A62" s="37"/>
      <c r="B62" s="37">
        <v>45</v>
      </c>
      <c r="C62" s="37">
        <v>14</v>
      </c>
      <c r="D62" s="37">
        <v>0.8</v>
      </c>
      <c r="E62" s="37"/>
      <c r="F62" s="37">
        <v>0.8</v>
      </c>
      <c r="G62" s="37"/>
      <c r="H62" s="37" t="s">
        <v>224</v>
      </c>
      <c r="I62" s="37">
        <v>80</v>
      </c>
      <c r="J62" s="37">
        <v>0.65</v>
      </c>
      <c r="K62" s="37" t="s">
        <v>45</v>
      </c>
      <c r="L62" s="37">
        <v>28</v>
      </c>
      <c r="M62" s="37">
        <v>40</v>
      </c>
      <c r="N62" s="37">
        <v>350</v>
      </c>
      <c r="O62" s="37" t="s">
        <v>51</v>
      </c>
      <c r="P62" s="37" t="s">
        <v>36</v>
      </c>
      <c r="Q62" s="38" t="s">
        <v>38</v>
      </c>
      <c r="R62" s="58">
        <v>15</v>
      </c>
      <c r="S62" s="76"/>
    </row>
    <row r="63" spans="1:19" ht="15.75">
      <c r="A63" s="37"/>
      <c r="B63" s="37">
        <v>45</v>
      </c>
      <c r="C63" s="37">
        <v>13</v>
      </c>
      <c r="D63" s="37">
        <v>0.7</v>
      </c>
      <c r="E63" s="37"/>
      <c r="F63" s="37">
        <v>0.7</v>
      </c>
      <c r="G63" s="37"/>
      <c r="H63" s="37" t="s">
        <v>53</v>
      </c>
      <c r="I63" s="37">
        <v>56</v>
      </c>
      <c r="J63" s="37">
        <v>0.6</v>
      </c>
      <c r="K63" s="37" t="s">
        <v>45</v>
      </c>
      <c r="L63" s="37">
        <v>23</v>
      </c>
      <c r="M63" s="37">
        <v>28</v>
      </c>
      <c r="N63" s="37">
        <v>290</v>
      </c>
      <c r="O63" s="37" t="s">
        <v>51</v>
      </c>
      <c r="P63" s="37" t="s">
        <v>36</v>
      </c>
      <c r="Q63" s="38" t="s">
        <v>38</v>
      </c>
      <c r="R63" s="58">
        <v>10</v>
      </c>
      <c r="S63" s="76"/>
    </row>
    <row r="64" spans="1:19" ht="15.75" customHeight="1" hidden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58"/>
      <c r="S64" s="76"/>
    </row>
    <row r="65" spans="1:19" ht="15.75" customHeight="1" hidden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58"/>
      <c r="S65" s="76"/>
    </row>
    <row r="66" spans="1:19" ht="15.75" customHeight="1" hidden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  <c r="R66" s="58"/>
      <c r="S66" s="76"/>
    </row>
    <row r="67" spans="1:19" ht="15.75" customHeight="1" hidden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58"/>
      <c r="S67" s="76"/>
    </row>
    <row r="68" spans="1:19" ht="15.75">
      <c r="A68" s="37"/>
      <c r="B68" s="37">
        <v>46</v>
      </c>
      <c r="C68" s="37">
        <v>30</v>
      </c>
      <c r="D68" s="37">
        <v>3.8</v>
      </c>
      <c r="E68" s="37">
        <v>1</v>
      </c>
      <c r="F68" s="37">
        <v>0.9</v>
      </c>
      <c r="G68" s="37"/>
      <c r="H68" s="37" t="s">
        <v>161</v>
      </c>
      <c r="I68" s="37">
        <v>75</v>
      </c>
      <c r="J68" s="37">
        <v>0.7</v>
      </c>
      <c r="K68" s="37">
        <v>1</v>
      </c>
      <c r="L68" s="37">
        <v>25</v>
      </c>
      <c r="M68" s="37">
        <v>32</v>
      </c>
      <c r="N68" s="37">
        <v>380</v>
      </c>
      <c r="O68" s="37" t="s">
        <v>51</v>
      </c>
      <c r="P68" s="37" t="s">
        <v>36</v>
      </c>
      <c r="Q68" s="38" t="s">
        <v>38</v>
      </c>
      <c r="R68" s="58">
        <v>15</v>
      </c>
      <c r="S68" s="76"/>
    </row>
    <row r="69" spans="1:19" ht="15.75">
      <c r="A69" s="37"/>
      <c r="B69" s="37">
        <v>46</v>
      </c>
      <c r="C69" s="37">
        <v>31</v>
      </c>
      <c r="D69" s="37">
        <v>3.8</v>
      </c>
      <c r="E69" s="37"/>
      <c r="F69" s="37">
        <v>3.8</v>
      </c>
      <c r="G69" s="37"/>
      <c r="H69" s="37" t="s">
        <v>161</v>
      </c>
      <c r="I69" s="37">
        <v>75</v>
      </c>
      <c r="J69" s="37">
        <v>0.55</v>
      </c>
      <c r="K69" s="37" t="s">
        <v>45</v>
      </c>
      <c r="L69" s="37">
        <v>27</v>
      </c>
      <c r="M69" s="37">
        <v>36</v>
      </c>
      <c r="N69" s="37">
        <v>330</v>
      </c>
      <c r="O69" s="37" t="s">
        <v>51</v>
      </c>
      <c r="P69" s="37" t="s">
        <v>36</v>
      </c>
      <c r="Q69" s="38" t="s">
        <v>38</v>
      </c>
      <c r="R69" s="58">
        <v>15</v>
      </c>
      <c r="S69" s="76"/>
    </row>
    <row r="70" spans="1:19" ht="15.75">
      <c r="A70" s="37"/>
      <c r="B70" s="37">
        <v>46</v>
      </c>
      <c r="C70" s="37">
        <v>15</v>
      </c>
      <c r="D70" s="37">
        <v>3.1</v>
      </c>
      <c r="E70" s="37"/>
      <c r="F70" s="37">
        <v>3.1</v>
      </c>
      <c r="G70" s="37"/>
      <c r="H70" s="37" t="s">
        <v>50</v>
      </c>
      <c r="I70" s="37">
        <v>60</v>
      </c>
      <c r="J70" s="37">
        <v>0.7</v>
      </c>
      <c r="K70" s="37" t="s">
        <v>45</v>
      </c>
      <c r="L70" s="37">
        <v>23</v>
      </c>
      <c r="M70" s="37">
        <v>28</v>
      </c>
      <c r="N70" s="37">
        <v>340</v>
      </c>
      <c r="O70" s="37" t="s">
        <v>51</v>
      </c>
      <c r="P70" s="37" t="s">
        <v>36</v>
      </c>
      <c r="Q70" s="38" t="s">
        <v>38</v>
      </c>
      <c r="R70" s="58">
        <v>15</v>
      </c>
      <c r="S70" s="76"/>
    </row>
    <row r="71" spans="1:19" ht="15.75">
      <c r="A71" s="37"/>
      <c r="B71" s="37">
        <v>46</v>
      </c>
      <c r="C71" s="37">
        <v>7</v>
      </c>
      <c r="D71" s="37">
        <v>1.4</v>
      </c>
      <c r="E71" s="37"/>
      <c r="F71" s="37">
        <v>1.4</v>
      </c>
      <c r="G71" s="37"/>
      <c r="H71" s="37" t="s">
        <v>53</v>
      </c>
      <c r="I71" s="37">
        <v>57</v>
      </c>
      <c r="J71" s="37">
        <v>0.7</v>
      </c>
      <c r="K71" s="37" t="s">
        <v>59</v>
      </c>
      <c r="L71" s="37">
        <v>25</v>
      </c>
      <c r="M71" s="37">
        <v>32</v>
      </c>
      <c r="N71" s="37">
        <v>320</v>
      </c>
      <c r="O71" s="37" t="s">
        <v>51</v>
      </c>
      <c r="P71" s="37" t="s">
        <v>36</v>
      </c>
      <c r="Q71" s="38" t="s">
        <v>38</v>
      </c>
      <c r="R71" s="58">
        <v>20</v>
      </c>
      <c r="S71" s="76"/>
    </row>
    <row r="72" spans="1:19" ht="15.75">
      <c r="A72" s="37"/>
      <c r="B72" s="37">
        <v>46</v>
      </c>
      <c r="C72" s="37">
        <v>14</v>
      </c>
      <c r="D72" s="37">
        <v>1.6</v>
      </c>
      <c r="E72" s="37"/>
      <c r="F72" s="37">
        <v>1.6</v>
      </c>
      <c r="G72" s="37"/>
      <c r="H72" s="37" t="s">
        <v>225</v>
      </c>
      <c r="I72" s="37">
        <v>57</v>
      </c>
      <c r="J72" s="37">
        <v>0.7</v>
      </c>
      <c r="K72" s="37" t="s">
        <v>45</v>
      </c>
      <c r="L72" s="37">
        <v>23</v>
      </c>
      <c r="M72" s="37">
        <v>32</v>
      </c>
      <c r="N72" s="37">
        <v>240</v>
      </c>
      <c r="O72" s="37" t="s">
        <v>51</v>
      </c>
      <c r="P72" s="37" t="s">
        <v>36</v>
      </c>
      <c r="Q72" s="38" t="s">
        <v>38</v>
      </c>
      <c r="R72" s="58">
        <v>20</v>
      </c>
      <c r="S72" s="76"/>
    </row>
    <row r="73" spans="1:19" ht="15.75">
      <c r="A73" s="37"/>
      <c r="B73" s="37">
        <v>47</v>
      </c>
      <c r="C73" s="37">
        <v>1</v>
      </c>
      <c r="D73" s="37">
        <v>14.7</v>
      </c>
      <c r="E73" s="37">
        <v>1</v>
      </c>
      <c r="F73" s="37">
        <v>13</v>
      </c>
      <c r="G73" s="37"/>
      <c r="H73" s="37" t="s">
        <v>54</v>
      </c>
      <c r="I73" s="37">
        <v>75</v>
      </c>
      <c r="J73" s="37">
        <v>0.6</v>
      </c>
      <c r="K73" s="37">
        <v>1</v>
      </c>
      <c r="L73" s="37">
        <v>26</v>
      </c>
      <c r="M73" s="37">
        <v>36</v>
      </c>
      <c r="N73" s="37">
        <v>300</v>
      </c>
      <c r="O73" s="37" t="s">
        <v>51</v>
      </c>
      <c r="P73" s="37" t="s">
        <v>36</v>
      </c>
      <c r="Q73" s="38" t="s">
        <v>38</v>
      </c>
      <c r="R73" s="58">
        <v>10</v>
      </c>
      <c r="S73" s="77"/>
    </row>
    <row r="74" spans="1:19" ht="15.75">
      <c r="A74" s="36" t="s">
        <v>99</v>
      </c>
      <c r="B74" s="47"/>
      <c r="C74" s="47"/>
      <c r="D74" s="47"/>
      <c r="E74" s="47"/>
      <c r="F74" s="47">
        <f>SUM(F2:F73)</f>
        <v>194.50000000000003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5.75">
      <c r="A75" s="36" t="s">
        <v>226</v>
      </c>
      <c r="B75" s="41"/>
      <c r="C75" s="41"/>
      <c r="D75" s="36"/>
      <c r="E75" s="41"/>
      <c r="F75" s="36">
        <v>986.6</v>
      </c>
      <c r="G75" s="41"/>
      <c r="H75" s="41"/>
      <c r="I75" s="41"/>
      <c r="J75" s="41"/>
      <c r="K75" s="41"/>
      <c r="L75" s="41"/>
      <c r="M75" s="41"/>
      <c r="N75" s="41"/>
      <c r="O75" s="40"/>
      <c r="P75" s="41"/>
      <c r="Q75" s="41"/>
      <c r="R75" s="41"/>
      <c r="S75" s="41"/>
    </row>
    <row r="76" spans="1:19" ht="15.75">
      <c r="A76" s="36" t="s">
        <v>227</v>
      </c>
      <c r="B76" s="47"/>
      <c r="C76" s="47"/>
      <c r="D76" s="47"/>
      <c r="E76" s="47"/>
      <c r="F76" s="59">
        <v>18.3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1:19" ht="15.75">
      <c r="A77" s="36" t="s">
        <v>228</v>
      </c>
      <c r="B77" s="41"/>
      <c r="C77" s="41"/>
      <c r="D77" s="41"/>
      <c r="E77" s="41"/>
      <c r="F77" s="60">
        <v>1004.9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ht="15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s="62" customFormat="1" ht="15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</row>
    <row r="81" spans="4:14" ht="15.75">
      <c r="D81" s="74" t="s">
        <v>229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210" ht="12.75">
      <c r="FB210" t="s">
        <v>230</v>
      </c>
    </row>
  </sheetData>
  <sheetProtection selectLockedCells="1" selectUnlockedCells="1"/>
  <mergeCells count="2">
    <mergeCell ref="D81:N81"/>
    <mergeCell ref="S2:S73"/>
  </mergeCells>
  <printOptions/>
  <pageMargins left="0.7875" right="0.7875" top="0.2569444444444444" bottom="0.7875" header="0.5118055555555555" footer="0.5118055555555555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2"/>
  <sheetViews>
    <sheetView view="pageBreakPreview" zoomScale="95" zoomScaleNormal="77" zoomScaleSheetLayoutView="95" zoomScalePageLayoutView="0" workbookViewId="0" topLeftCell="A32">
      <selection activeCell="D55" sqref="D55"/>
    </sheetView>
  </sheetViews>
  <sheetFormatPr defaultColWidth="11.57421875" defaultRowHeight="12.75"/>
  <cols>
    <col min="1" max="1" width="24.8515625" style="0" customWidth="1"/>
    <col min="2" max="2" width="9.421875" style="0" customWidth="1"/>
    <col min="3" max="3" width="8.8515625" style="0" customWidth="1"/>
    <col min="4" max="4" width="12.57421875" style="0" customWidth="1"/>
    <col min="5" max="5" width="8.00390625" style="0" customWidth="1"/>
    <col min="6" max="6" width="8.421875" style="0" customWidth="1"/>
    <col min="7" max="7" width="12.57421875" style="0" customWidth="1"/>
    <col min="8" max="8" width="24.00390625" style="0" customWidth="1"/>
    <col min="9" max="9" width="10.00390625" style="0" customWidth="1"/>
    <col min="10" max="10" width="8.00390625" style="0" customWidth="1"/>
    <col min="11" max="11" width="7.28125" style="0" customWidth="1"/>
    <col min="12" max="12" width="9.57421875" style="0" customWidth="1"/>
    <col min="13" max="13" width="8.421875" style="0" customWidth="1"/>
    <col min="14" max="14" width="9.8515625" style="0" customWidth="1"/>
    <col min="15" max="15" width="6.28125" style="0" customWidth="1"/>
    <col min="16" max="16" width="7.7109375" style="0" customWidth="1"/>
    <col min="17" max="17" width="32.8515625" style="0" customWidth="1"/>
    <col min="18" max="18" width="12.57421875" style="0" customWidth="1"/>
    <col min="19" max="19" width="8.7109375" style="0" customWidth="1"/>
  </cols>
  <sheetData>
    <row r="1" ht="12.75">
      <c r="R1" s="1"/>
    </row>
    <row r="2" spans="6:18" ht="15.75">
      <c r="F2" s="2" t="s">
        <v>0</v>
      </c>
      <c r="J2" s="3"/>
      <c r="P2" s="2" t="s">
        <v>0</v>
      </c>
      <c r="R2" s="1"/>
    </row>
    <row r="3" spans="5:18" ht="12.75">
      <c r="E3" s="4"/>
      <c r="F3" s="4"/>
      <c r="G3" s="4"/>
      <c r="I3" s="5"/>
      <c r="J3" s="5"/>
      <c r="K3" s="5"/>
      <c r="O3" s="4"/>
      <c r="P3" s="4"/>
      <c r="Q3" s="4"/>
      <c r="R3" s="1"/>
    </row>
    <row r="4" spans="6:18" ht="10.5" customHeight="1" hidden="1">
      <c r="F4" s="6" t="s">
        <v>1</v>
      </c>
      <c r="J4" s="7"/>
      <c r="P4" s="6" t="s">
        <v>2</v>
      </c>
      <c r="R4" s="1"/>
    </row>
    <row r="5" spans="5:18" ht="12.75" hidden="1">
      <c r="E5" s="4"/>
      <c r="F5" s="4"/>
      <c r="G5" s="4"/>
      <c r="I5" s="5"/>
      <c r="J5" s="5"/>
      <c r="K5" s="5"/>
      <c r="O5" s="4"/>
      <c r="P5" s="4"/>
      <c r="Q5" s="4"/>
      <c r="R5" s="1"/>
    </row>
    <row r="6" spans="6:18" ht="12.75" customHeight="1" hidden="1">
      <c r="F6" s="6" t="s">
        <v>3</v>
      </c>
      <c r="J6" s="7"/>
      <c r="P6" s="6" t="s">
        <v>4</v>
      </c>
      <c r="R6" s="1"/>
    </row>
    <row r="7" spans="5:18" ht="12.75" hidden="1">
      <c r="E7" s="8"/>
      <c r="F7" s="4"/>
      <c r="G7" s="4"/>
      <c r="I7" s="5"/>
      <c r="J7" s="5"/>
      <c r="K7" s="5"/>
      <c r="O7" s="4"/>
      <c r="P7" s="4"/>
      <c r="Q7" s="4"/>
      <c r="R7" s="1"/>
    </row>
    <row r="8" spans="6:18" ht="27.75" customHeight="1" hidden="1">
      <c r="F8" s="9" t="s">
        <v>5</v>
      </c>
      <c r="I8" s="69"/>
      <c r="J8" s="69"/>
      <c r="K8" s="69"/>
      <c r="O8" s="4"/>
      <c r="P8" s="10" t="s">
        <v>6</v>
      </c>
      <c r="Q8" s="4"/>
      <c r="R8" s="1"/>
    </row>
    <row r="9" spans="6:18" ht="27" customHeight="1" hidden="1">
      <c r="F9" s="11" t="s">
        <v>7</v>
      </c>
      <c r="I9" s="5"/>
      <c r="J9" s="5"/>
      <c r="K9" s="5"/>
      <c r="O9" s="5"/>
      <c r="P9" s="12" t="s">
        <v>5</v>
      </c>
      <c r="Q9" s="5"/>
      <c r="R9" s="1"/>
    </row>
    <row r="10" spans="10:18" ht="12.75" hidden="1">
      <c r="J10" s="13"/>
      <c r="P10" s="11" t="s">
        <v>7</v>
      </c>
      <c r="R10" s="1"/>
    </row>
    <row r="11" ht="12.75" hidden="1">
      <c r="R11" s="1"/>
    </row>
    <row r="12" ht="12.75" hidden="1">
      <c r="R12" s="1"/>
    </row>
    <row r="13" spans="10:18" ht="18.75" hidden="1">
      <c r="J13" s="14" t="s">
        <v>8</v>
      </c>
      <c r="R13" s="1"/>
    </row>
    <row r="14" spans="10:18" ht="18.75" hidden="1">
      <c r="J14" s="15" t="s">
        <v>9</v>
      </c>
      <c r="R14" s="1"/>
    </row>
    <row r="15" spans="8:18" ht="15.75" hidden="1">
      <c r="H15" s="63" t="s">
        <v>231</v>
      </c>
      <c r="I15" s="4"/>
      <c r="J15" s="17"/>
      <c r="K15" s="4"/>
      <c r="L15" s="4"/>
      <c r="R15" s="1"/>
    </row>
    <row r="16" spans="10:18" ht="12.75" hidden="1">
      <c r="J16" s="18" t="s">
        <v>11</v>
      </c>
      <c r="R16" s="1"/>
    </row>
    <row r="17" spans="8:18" ht="12.75" hidden="1">
      <c r="H17" s="4"/>
      <c r="I17" s="4"/>
      <c r="J17" s="8"/>
      <c r="K17" s="4"/>
      <c r="L17" s="4"/>
      <c r="R17" s="1"/>
    </row>
    <row r="18" spans="10:18" ht="12.75" hidden="1">
      <c r="J18" s="18" t="s">
        <v>12</v>
      </c>
      <c r="R18" s="1"/>
    </row>
    <row r="19" ht="16.5" customHeight="1">
      <c r="R19" s="19"/>
    </row>
    <row r="20" spans="1:19" ht="27.75" customHeight="1">
      <c r="A20" s="70" t="s">
        <v>13</v>
      </c>
      <c r="B20" s="68" t="s">
        <v>14</v>
      </c>
      <c r="C20" s="68" t="s">
        <v>15</v>
      </c>
      <c r="D20" s="68" t="s">
        <v>16</v>
      </c>
      <c r="E20" s="68" t="s">
        <v>17</v>
      </c>
      <c r="F20" s="70" t="s">
        <v>18</v>
      </c>
      <c r="G20" s="70"/>
      <c r="H20" s="70" t="s">
        <v>19</v>
      </c>
      <c r="I20" s="70"/>
      <c r="J20" s="70"/>
      <c r="K20" s="70"/>
      <c r="L20" s="70"/>
      <c r="M20" s="70"/>
      <c r="N20" s="70"/>
      <c r="O20" s="68" t="s">
        <v>20</v>
      </c>
      <c r="P20" s="68" t="s">
        <v>21</v>
      </c>
      <c r="Q20" s="68" t="s">
        <v>22</v>
      </c>
      <c r="R20" s="68" t="s">
        <v>23</v>
      </c>
      <c r="S20" s="68" t="s">
        <v>24</v>
      </c>
    </row>
    <row r="21" spans="1:19" ht="107.25" customHeight="1">
      <c r="A21" s="70"/>
      <c r="B21" s="68"/>
      <c r="C21" s="68"/>
      <c r="D21" s="68"/>
      <c r="E21" s="68"/>
      <c r="F21" s="20" t="s">
        <v>25</v>
      </c>
      <c r="G21" s="20" t="s">
        <v>26</v>
      </c>
      <c r="H21" s="20" t="s">
        <v>27</v>
      </c>
      <c r="I21" s="20" t="s">
        <v>28</v>
      </c>
      <c r="J21" s="20" t="s">
        <v>29</v>
      </c>
      <c r="K21" s="20" t="s">
        <v>30</v>
      </c>
      <c r="L21" s="20" t="s">
        <v>31</v>
      </c>
      <c r="M21" s="20" t="s">
        <v>32</v>
      </c>
      <c r="N21" s="20" t="s">
        <v>33</v>
      </c>
      <c r="O21" s="68"/>
      <c r="P21" s="68"/>
      <c r="Q21" s="68"/>
      <c r="R21" s="68"/>
      <c r="S21" s="68"/>
    </row>
    <row r="22" spans="1:19" ht="15.75">
      <c r="A22" s="37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37">
        <v>13</v>
      </c>
      <c r="N22" s="37">
        <v>14</v>
      </c>
      <c r="O22" s="37">
        <v>15</v>
      </c>
      <c r="P22" s="37">
        <v>16</v>
      </c>
      <c r="Q22" s="37">
        <v>17</v>
      </c>
      <c r="R22" s="37">
        <v>18</v>
      </c>
      <c r="S22" s="22">
        <v>19</v>
      </c>
    </row>
    <row r="23" spans="1:19" ht="15.75">
      <c r="A23" s="36" t="s">
        <v>200</v>
      </c>
      <c r="B23" s="37"/>
      <c r="C23" s="37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58"/>
      <c r="S23" s="37"/>
    </row>
    <row r="24" spans="1:19" ht="15.75">
      <c r="A24" s="36"/>
      <c r="B24" s="37"/>
      <c r="C24" s="37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58"/>
      <c r="S24" s="37"/>
    </row>
    <row r="25" spans="1:19" ht="15.75">
      <c r="A25" s="36" t="s">
        <v>99</v>
      </c>
      <c r="B25" s="37"/>
      <c r="C25" s="37"/>
      <c r="D25" s="36">
        <f>Олександрійське!F74</f>
        <v>194.50000000000003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  <c r="R25" s="58"/>
      <c r="S25" s="37"/>
    </row>
    <row r="26" spans="1:19" ht="15.75" hidden="1">
      <c r="A26" s="36"/>
      <c r="B26" s="37"/>
      <c r="C26" s="37"/>
      <c r="D26" s="36"/>
      <c r="E26" s="37"/>
      <c r="F26" s="37"/>
      <c r="G26" s="37"/>
      <c r="H26" s="38"/>
      <c r="I26" s="37"/>
      <c r="J26" s="37"/>
      <c r="K26" s="37"/>
      <c r="L26" s="37"/>
      <c r="M26" s="37"/>
      <c r="N26" s="37"/>
      <c r="O26" s="37"/>
      <c r="P26" s="37"/>
      <c r="Q26" s="38"/>
      <c r="R26" s="58"/>
      <c r="S26" s="37"/>
    </row>
    <row r="27" spans="1:19" ht="15.75">
      <c r="A27" s="36" t="s">
        <v>104</v>
      </c>
      <c r="B27" s="37"/>
      <c r="C27" s="37"/>
      <c r="D27" s="36">
        <f>SUM(D25:D26)</f>
        <v>194.50000000000003</v>
      </c>
      <c r="E27" s="37"/>
      <c r="F27" s="37"/>
      <c r="G27" s="37"/>
      <c r="H27" s="38"/>
      <c r="I27" s="37"/>
      <c r="J27" s="37"/>
      <c r="K27" s="37"/>
      <c r="L27" s="37"/>
      <c r="M27" s="37"/>
      <c r="N27" s="37"/>
      <c r="O27" s="37"/>
      <c r="P27" s="37"/>
      <c r="Q27" s="38"/>
      <c r="R27" s="58"/>
      <c r="S27" s="37"/>
    </row>
    <row r="28" spans="1:19" ht="15.75" hidden="1">
      <c r="A28" s="36"/>
      <c r="B28" s="37"/>
      <c r="C28" s="37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58"/>
      <c r="S28" s="37"/>
    </row>
    <row r="29" spans="1:19" ht="15.75">
      <c r="A29" s="36"/>
      <c r="B29" s="37"/>
      <c r="C29" s="37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58"/>
      <c r="S29" s="37"/>
    </row>
    <row r="30" spans="1:19" ht="15.75">
      <c r="A30" s="36" t="s">
        <v>150</v>
      </c>
      <c r="B30" s="37"/>
      <c r="C30" s="37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58"/>
      <c r="S30" s="37"/>
    </row>
    <row r="31" spans="1:19" ht="15.75">
      <c r="A31" s="36"/>
      <c r="B31" s="37"/>
      <c r="C31" s="37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58"/>
      <c r="S31" s="37"/>
    </row>
    <row r="32" spans="1:19" ht="15.75">
      <c r="A32" s="36" t="s">
        <v>99</v>
      </c>
      <c r="B32" s="37"/>
      <c r="C32" s="37"/>
      <c r="D32" s="36">
        <f>Здолбунівське!F23</f>
        <v>54.8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58"/>
      <c r="S32" s="37"/>
    </row>
    <row r="33" spans="1:19" ht="15.75">
      <c r="A33" s="36" t="s">
        <v>103</v>
      </c>
      <c r="B33" s="37"/>
      <c r="C33" s="37"/>
      <c r="D33" s="36">
        <f>Здолбунівське!F28</f>
        <v>4.5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58"/>
      <c r="S33" s="37"/>
    </row>
    <row r="34" spans="1:19" ht="15.75">
      <c r="A34" s="36" t="s">
        <v>104</v>
      </c>
      <c r="B34" s="37"/>
      <c r="C34" s="37"/>
      <c r="D34" s="36">
        <f>SUM(D32:D33)</f>
        <v>59.3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58"/>
      <c r="S34" s="37"/>
    </row>
    <row r="35" spans="1:19" ht="15.75">
      <c r="A35" s="36"/>
      <c r="B35" s="37"/>
      <c r="C35" s="37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58"/>
      <c r="S35" s="37"/>
    </row>
    <row r="36" spans="1:19" ht="15.75">
      <c r="A36" s="36" t="s">
        <v>232</v>
      </c>
      <c r="B36" s="37"/>
      <c r="C36" s="37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58"/>
      <c r="S36" s="37"/>
    </row>
    <row r="37" spans="1:19" ht="15.75">
      <c r="A37" s="36"/>
      <c r="B37" s="37"/>
      <c r="C37" s="37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58"/>
      <c r="S37" s="37"/>
    </row>
    <row r="38" spans="1:19" ht="15.75">
      <c r="A38" s="36" t="s">
        <v>99</v>
      </c>
      <c r="B38" s="37"/>
      <c r="C38" s="37"/>
      <c r="D38" s="36">
        <f>Любомирка!F50</f>
        <v>194.5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58"/>
      <c r="S38" s="37"/>
    </row>
    <row r="39" spans="1:19" ht="13.5" customHeight="1">
      <c r="A39" s="36" t="s">
        <v>103</v>
      </c>
      <c r="B39" s="37"/>
      <c r="C39" s="37"/>
      <c r="D39" s="36">
        <f>Любомирка!F61</f>
        <v>8.1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58"/>
      <c r="S39" s="37"/>
    </row>
    <row r="40" spans="1:19" ht="15.75">
      <c r="A40" s="36" t="s">
        <v>104</v>
      </c>
      <c r="B40" s="37"/>
      <c r="C40" s="37"/>
      <c r="D40" s="36">
        <f>SUM(D38:D39)</f>
        <v>202.6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58"/>
      <c r="S40" s="37"/>
    </row>
    <row r="41" spans="1:19" ht="15.75">
      <c r="A41" s="36"/>
      <c r="B41" s="37"/>
      <c r="C41" s="37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58"/>
      <c r="S41" s="37"/>
    </row>
    <row r="42" spans="1:19" ht="15.75">
      <c r="A42" s="36" t="s">
        <v>105</v>
      </c>
      <c r="B42" s="37"/>
      <c r="C42" s="37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58"/>
      <c r="S42" s="37"/>
    </row>
    <row r="43" spans="1:19" ht="15.75">
      <c r="A43" s="36"/>
      <c r="B43" s="37"/>
      <c r="C43" s="37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58"/>
      <c r="S43" s="37"/>
    </row>
    <row r="44" spans="1:19" ht="15.75" hidden="1">
      <c r="A44" s="36"/>
      <c r="B44" s="37"/>
      <c r="C44" s="37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58"/>
      <c r="S44" s="37"/>
    </row>
    <row r="45" spans="1:19" ht="15.75">
      <c r="A45" s="36" t="s">
        <v>99</v>
      </c>
      <c r="B45" s="37"/>
      <c r="C45" s="37"/>
      <c r="D45" s="36">
        <f>Корчинське!F78</f>
        <v>322.90000000000003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58"/>
      <c r="S45" s="37"/>
    </row>
    <row r="46" spans="1:19" ht="15.75">
      <c r="A46" s="36" t="s">
        <v>103</v>
      </c>
      <c r="B46" s="37"/>
      <c r="C46" s="37"/>
      <c r="D46" s="36">
        <f>Корчинське!F84</f>
        <v>2.5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58"/>
      <c r="S46" s="37"/>
    </row>
    <row r="47" spans="1:19" ht="15.75">
      <c r="A47" s="36" t="s">
        <v>104</v>
      </c>
      <c r="B47" s="37"/>
      <c r="C47" s="37"/>
      <c r="D47" s="36">
        <f>SUM(D45:D46)</f>
        <v>325.40000000000003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8"/>
      <c r="R47" s="58"/>
      <c r="S47" s="37"/>
    </row>
    <row r="48" spans="1:19" ht="15.75">
      <c r="A48" s="36"/>
      <c r="B48" s="37"/>
      <c r="C48" s="37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  <c r="R48" s="58"/>
      <c r="S48" s="37"/>
    </row>
    <row r="49" spans="1:19" ht="15.75">
      <c r="A49" s="36" t="s">
        <v>34</v>
      </c>
      <c r="B49" s="37"/>
      <c r="C49" s="37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  <c r="R49" s="58"/>
      <c r="S49" s="37"/>
    </row>
    <row r="50" spans="1:19" ht="15.75">
      <c r="A50" s="36"/>
      <c r="B50" s="37"/>
      <c r="C50" s="37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  <c r="R50" s="58"/>
      <c r="S50" s="37"/>
    </row>
    <row r="51" spans="1:19" ht="15.75">
      <c r="A51" s="36" t="s">
        <v>99</v>
      </c>
      <c r="B51" s="37"/>
      <c r="C51" s="37"/>
      <c r="D51" s="36">
        <f>Корецьке!F70</f>
        <v>219.89999999999998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8"/>
      <c r="R51" s="58"/>
      <c r="S51" s="37"/>
    </row>
    <row r="52" spans="1:19" ht="15.75">
      <c r="A52" s="36" t="s">
        <v>103</v>
      </c>
      <c r="B52" s="37"/>
      <c r="C52" s="37"/>
      <c r="D52" s="36">
        <f>Корецьке!F74</f>
        <v>3.2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58"/>
      <c r="S52" s="37"/>
    </row>
    <row r="53" spans="1:19" ht="15.75">
      <c r="A53" s="36" t="s">
        <v>104</v>
      </c>
      <c r="B53" s="37"/>
      <c r="C53" s="37"/>
      <c r="D53" s="36">
        <f>SUM(D51:D52)</f>
        <v>223.09999999999997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58"/>
      <c r="S53" s="37"/>
    </row>
    <row r="54" spans="1:19" ht="16.5" customHeight="1">
      <c r="A54" s="36"/>
      <c r="B54" s="37"/>
      <c r="C54" s="37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58"/>
      <c r="S54" s="37"/>
    </row>
    <row r="55" spans="1:19" ht="16.5" customHeight="1">
      <c r="A55" s="36" t="s">
        <v>226</v>
      </c>
      <c r="B55" s="37"/>
      <c r="C55" s="37"/>
      <c r="D55" s="36">
        <f>D25+D32+D38+D45+D51</f>
        <v>986.6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58"/>
      <c r="S55" s="37"/>
    </row>
    <row r="56" spans="1:19" ht="16.5" customHeight="1">
      <c r="A56" s="36" t="s">
        <v>227</v>
      </c>
      <c r="B56" s="37"/>
      <c r="C56" s="37"/>
      <c r="D56" s="36">
        <f>D33+D39+D46+D52</f>
        <v>18.3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  <c r="R56" s="58"/>
      <c r="S56" s="37"/>
    </row>
    <row r="57" spans="1:19" ht="16.5" customHeight="1">
      <c r="A57" s="36" t="s">
        <v>228</v>
      </c>
      <c r="B57" s="37"/>
      <c r="C57" s="37"/>
      <c r="D57" s="36">
        <f>SUM(D55:D56)</f>
        <v>1004.9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58"/>
      <c r="S57" s="37"/>
    </row>
    <row r="58" spans="1:19" ht="15.75" hidden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40"/>
      <c r="S58" s="37"/>
    </row>
    <row r="59" spans="1:19" ht="15.75" hidden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7"/>
      <c r="S59" s="37"/>
    </row>
    <row r="60" spans="1:19" ht="15.75" hidden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40"/>
      <c r="S60" s="37"/>
    </row>
    <row r="61" spans="1:19" ht="15.75" hidden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40"/>
      <c r="S61" s="37"/>
    </row>
    <row r="62" spans="1:19" ht="15.75" hidden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  <c r="S62" s="37"/>
    </row>
    <row r="63" spans="1:19" ht="15.75" hidden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  <c r="R63" s="40"/>
      <c r="S63" s="37"/>
    </row>
    <row r="64" spans="1:19" ht="15.75" hidden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37"/>
      <c r="S64" s="37"/>
    </row>
    <row r="65" spans="1:19" ht="15.75" hidden="1">
      <c r="A65" s="36"/>
      <c r="B65" s="41"/>
      <c r="C65" s="41"/>
      <c r="D65" s="60"/>
      <c r="E65" s="36"/>
      <c r="F65" s="60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37"/>
      <c r="S65" s="37"/>
    </row>
    <row r="66" spans="1:19" ht="15.75" hidden="1">
      <c r="A66" s="36"/>
      <c r="B66" s="41"/>
      <c r="C66" s="41"/>
      <c r="D66" s="36"/>
      <c r="E66" s="36"/>
      <c r="F66" s="36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38"/>
      <c r="R66" s="37"/>
      <c r="S66" s="37"/>
    </row>
    <row r="67" spans="1:19" ht="15.75" hidden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40"/>
      <c r="P67" s="37"/>
      <c r="Q67" s="38"/>
      <c r="R67" s="37"/>
      <c r="S67" s="37"/>
    </row>
    <row r="68" spans="1:19" ht="15.75" hidden="1">
      <c r="A68" s="4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0"/>
      <c r="P68" s="37"/>
      <c r="Q68" s="38"/>
      <c r="R68" s="37"/>
      <c r="S68" s="37"/>
    </row>
    <row r="69" spans="1:19" ht="15.75" hidden="1">
      <c r="A69" s="4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0"/>
      <c r="P69" s="37"/>
      <c r="Q69" s="38"/>
      <c r="R69" s="37"/>
      <c r="S69" s="37"/>
    </row>
    <row r="70" spans="1:19" ht="15.75" hidden="1">
      <c r="A70" s="4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0"/>
      <c r="P70" s="37"/>
      <c r="Q70" s="38"/>
      <c r="R70" s="37"/>
      <c r="S70" s="37"/>
    </row>
    <row r="71" spans="1:19" ht="15.75" hidden="1">
      <c r="A71" s="4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0"/>
      <c r="P71" s="37"/>
      <c r="Q71" s="38"/>
      <c r="R71" s="37"/>
      <c r="S71" s="37"/>
    </row>
    <row r="72" spans="1:19" ht="15.75" hidden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  <c r="S72" s="37"/>
    </row>
    <row r="73" spans="1:19" ht="15.75" hidden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0"/>
      <c r="P73" s="40"/>
      <c r="Q73" s="38"/>
      <c r="R73" s="37"/>
      <c r="S73" s="37"/>
    </row>
    <row r="74" spans="1:19" ht="15.75" hidden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0"/>
      <c r="P74" s="40"/>
      <c r="Q74" s="38"/>
      <c r="R74" s="37"/>
      <c r="S74" s="37"/>
    </row>
    <row r="75" spans="1:19" ht="15.75" hidden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0"/>
      <c r="P75" s="40"/>
      <c r="Q75" s="38"/>
      <c r="R75" s="37"/>
      <c r="S75" s="37"/>
    </row>
    <row r="76" spans="1:19" ht="15.75" hidden="1">
      <c r="A76" s="41"/>
      <c r="B76" s="39"/>
      <c r="C76" s="39"/>
      <c r="D76" s="37"/>
      <c r="E76" s="39"/>
      <c r="F76" s="37"/>
      <c r="G76" s="37"/>
      <c r="H76" s="39"/>
      <c r="I76" s="39"/>
      <c r="J76" s="39"/>
      <c r="K76" s="39"/>
      <c r="L76" s="39"/>
      <c r="M76" s="39"/>
      <c r="N76" s="37"/>
      <c r="O76" s="40"/>
      <c r="P76" s="40"/>
      <c r="Q76" s="38"/>
      <c r="R76" s="37"/>
      <c r="S76" s="37"/>
    </row>
    <row r="77" spans="1:19" ht="15.75" hidden="1">
      <c r="A77" s="37"/>
      <c r="B77" s="39"/>
      <c r="C77" s="39"/>
      <c r="D77" s="37"/>
      <c r="E77" s="39"/>
      <c r="F77" s="37"/>
      <c r="G77" s="37"/>
      <c r="H77" s="39"/>
      <c r="I77" s="39"/>
      <c r="J77" s="39"/>
      <c r="K77" s="39"/>
      <c r="L77" s="39"/>
      <c r="M77" s="39"/>
      <c r="N77" s="37"/>
      <c r="O77" s="40"/>
      <c r="P77" s="40"/>
      <c r="Q77" s="38"/>
      <c r="R77" s="37"/>
      <c r="S77" s="37"/>
    </row>
    <row r="78" spans="1:19" ht="15.75" hidden="1">
      <c r="A78" s="36"/>
      <c r="B78" s="39"/>
      <c r="C78" s="39"/>
      <c r="D78" s="37"/>
      <c r="E78" s="39"/>
      <c r="F78" s="37"/>
      <c r="G78" s="37"/>
      <c r="H78" s="39"/>
      <c r="I78" s="39"/>
      <c r="J78" s="39"/>
      <c r="K78" s="39"/>
      <c r="L78" s="39"/>
      <c r="M78" s="39"/>
      <c r="N78" s="37"/>
      <c r="O78" s="40"/>
      <c r="P78" s="40"/>
      <c r="Q78" s="38"/>
      <c r="R78" s="37"/>
      <c r="S78" s="37"/>
    </row>
    <row r="79" spans="1:19" ht="15.75" hidden="1">
      <c r="A79" s="37"/>
      <c r="B79" s="39"/>
      <c r="C79" s="39"/>
      <c r="D79" s="37"/>
      <c r="E79" s="39"/>
      <c r="F79" s="37"/>
      <c r="G79" s="37"/>
      <c r="H79" s="39"/>
      <c r="I79" s="39"/>
      <c r="J79" s="39"/>
      <c r="K79" s="39"/>
      <c r="L79" s="39"/>
      <c r="M79" s="39"/>
      <c r="N79" s="37"/>
      <c r="O79" s="40"/>
      <c r="P79" s="40"/>
      <c r="Q79" s="38"/>
      <c r="R79" s="37"/>
      <c r="S79" s="37"/>
    </row>
    <row r="80" spans="1:19" ht="15.75" hidden="1">
      <c r="A80" s="37"/>
      <c r="B80" s="39"/>
      <c r="C80" s="39"/>
      <c r="D80" s="37"/>
      <c r="E80" s="39"/>
      <c r="F80" s="37"/>
      <c r="G80" s="37"/>
      <c r="H80" s="39"/>
      <c r="I80" s="39"/>
      <c r="J80" s="39"/>
      <c r="K80" s="39"/>
      <c r="L80" s="39"/>
      <c r="M80" s="39"/>
      <c r="N80" s="37"/>
      <c r="O80" s="40"/>
      <c r="P80" s="40"/>
      <c r="Q80" s="38"/>
      <c r="R80" s="37"/>
      <c r="S80" s="37"/>
    </row>
    <row r="81" spans="1:19" ht="15.75" hidden="1">
      <c r="A81" s="36"/>
      <c r="B81" s="39"/>
      <c r="C81" s="39"/>
      <c r="D81" s="37"/>
      <c r="E81" s="39"/>
      <c r="F81" s="37"/>
      <c r="G81" s="37"/>
      <c r="H81" s="39"/>
      <c r="I81" s="39"/>
      <c r="J81" s="39"/>
      <c r="K81" s="39"/>
      <c r="L81" s="39"/>
      <c r="M81" s="39"/>
      <c r="N81" s="37"/>
      <c r="O81" s="40"/>
      <c r="P81" s="40"/>
      <c r="Q81" s="38"/>
      <c r="R81" s="37"/>
      <c r="S81" s="37"/>
    </row>
    <row r="82" spans="1:19" ht="15.75" hidden="1">
      <c r="A82" s="36"/>
      <c r="B82" s="39"/>
      <c r="C82" s="39"/>
      <c r="D82" s="37"/>
      <c r="E82" s="39"/>
      <c r="F82" s="37"/>
      <c r="G82" s="37"/>
      <c r="H82" s="39"/>
      <c r="I82" s="39"/>
      <c r="J82" s="39"/>
      <c r="K82" s="39"/>
      <c r="L82" s="39"/>
      <c r="M82" s="39"/>
      <c r="N82" s="37"/>
      <c r="O82" s="40"/>
      <c r="P82" s="40"/>
      <c r="Q82" s="38"/>
      <c r="R82" s="37"/>
      <c r="S82" s="37"/>
    </row>
    <row r="83" spans="1:19" ht="15.75" hidden="1">
      <c r="A83" s="36"/>
      <c r="B83" s="39"/>
      <c r="C83" s="39"/>
      <c r="D83" s="37"/>
      <c r="E83" s="39"/>
      <c r="F83" s="37"/>
      <c r="G83" s="37"/>
      <c r="H83" s="39"/>
      <c r="I83" s="39"/>
      <c r="J83" s="39"/>
      <c r="K83" s="39"/>
      <c r="L83" s="39"/>
      <c r="M83" s="39"/>
      <c r="N83" s="37"/>
      <c r="O83" s="40"/>
      <c r="P83" s="40"/>
      <c r="Q83" s="38"/>
      <c r="R83" s="37"/>
      <c r="S83" s="37"/>
    </row>
    <row r="84" spans="1:19" ht="15.75" hidden="1">
      <c r="A84" s="36"/>
      <c r="B84" s="39"/>
      <c r="C84" s="39"/>
      <c r="D84" s="36"/>
      <c r="E84" s="39"/>
      <c r="F84" s="36"/>
      <c r="G84" s="37"/>
      <c r="H84" s="39"/>
      <c r="I84" s="39"/>
      <c r="J84" s="39"/>
      <c r="K84" s="39"/>
      <c r="L84" s="39"/>
      <c r="M84" s="39"/>
      <c r="N84" s="37"/>
      <c r="O84" s="40"/>
      <c r="P84" s="40"/>
      <c r="Q84" s="38"/>
      <c r="R84" s="37"/>
      <c r="S84" s="41"/>
    </row>
    <row r="85" spans="1:19" ht="15.75" hidden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37"/>
      <c r="S85" s="37"/>
    </row>
    <row r="86" spans="1:19" ht="15.75" hidden="1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7"/>
      <c r="S86" s="37"/>
    </row>
    <row r="87" spans="1:19" ht="15.75" hidden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  <c r="S87" s="37"/>
    </row>
    <row r="88" spans="1:19" ht="15.75" hidden="1">
      <c r="A88" s="36"/>
      <c r="B88" s="37"/>
      <c r="C88" s="37"/>
      <c r="D88" s="64"/>
      <c r="E88" s="37"/>
      <c r="F88" s="64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/>
      <c r="S88" s="37"/>
    </row>
    <row r="89" spans="1:19" ht="15.75" hidden="1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7"/>
      <c r="S89" s="37"/>
    </row>
    <row r="90" spans="1:19" ht="15.75" hidden="1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7"/>
      <c r="S90" s="37"/>
    </row>
    <row r="91" spans="1:19" ht="15.75" hidden="1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  <c r="R91" s="37"/>
      <c r="S91" s="37"/>
    </row>
    <row r="92" spans="1:19" ht="15.75" hidden="1">
      <c r="A92" s="36"/>
      <c r="B92" s="37"/>
      <c r="C92" s="37"/>
      <c r="D92" s="64"/>
      <c r="E92" s="37"/>
      <c r="F92" s="64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7"/>
      <c r="S92" s="37"/>
    </row>
    <row r="93" spans="1:19" ht="15.75" hidden="1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  <c r="S93" s="37"/>
    </row>
    <row r="94" spans="1:19" ht="15.75" hidden="1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7"/>
      <c r="S94" s="37"/>
    </row>
    <row r="95" spans="1:19" ht="15.75" hidden="1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7"/>
      <c r="S95" s="37"/>
    </row>
    <row r="96" spans="1:19" ht="15.75" hidden="1">
      <c r="A96" s="4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7"/>
      <c r="S96" s="37"/>
    </row>
    <row r="97" spans="1:19" ht="15.75" hidden="1">
      <c r="A97" s="41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7"/>
      <c r="S97" s="41"/>
    </row>
    <row r="98" spans="1:19" ht="15.75" hidden="1">
      <c r="A98" s="41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7"/>
      <c r="S98" s="41"/>
    </row>
    <row r="99" spans="1:19" ht="15.75" hidden="1">
      <c r="A99" s="41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7"/>
      <c r="S99" s="41"/>
    </row>
    <row r="100" spans="1:19" ht="15.75" hidden="1">
      <c r="A100" s="41"/>
      <c r="B100" s="37"/>
      <c r="C100" s="37"/>
      <c r="D100" s="64"/>
      <c r="E100" s="37"/>
      <c r="F100" s="64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7"/>
      <c r="S100" s="41"/>
    </row>
    <row r="101" spans="1:19" ht="15.75" hidden="1">
      <c r="A101" s="41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7"/>
      <c r="S101" s="41"/>
    </row>
    <row r="102" spans="1:19" ht="15.75" hidden="1">
      <c r="A102" s="41"/>
      <c r="B102" s="37"/>
      <c r="C102" s="37"/>
      <c r="D102" s="64"/>
      <c r="E102" s="37"/>
      <c r="F102" s="64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7"/>
      <c r="S102" s="41"/>
    </row>
    <row r="103" spans="1:19" ht="15.75" hidden="1">
      <c r="A103" s="41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  <c r="S103" s="41"/>
    </row>
    <row r="104" spans="1:19" ht="15.75" hidden="1">
      <c r="A104" s="41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7"/>
      <c r="S104" s="41"/>
    </row>
    <row r="105" spans="1:19" ht="15.75" hidden="1">
      <c r="A105" s="41"/>
      <c r="B105" s="37"/>
      <c r="C105" s="37"/>
      <c r="D105" s="64"/>
      <c r="E105" s="37"/>
      <c r="F105" s="64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7"/>
      <c r="S105" s="41"/>
    </row>
    <row r="106" spans="1:19" ht="15.75" hidden="1">
      <c r="A106" s="41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7"/>
      <c r="S106" s="41"/>
    </row>
    <row r="107" spans="1:19" ht="15.75" hidden="1">
      <c r="A107" s="41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7"/>
      <c r="S107" s="41"/>
    </row>
    <row r="108" spans="1:19" ht="15.75" hidden="1">
      <c r="A108" s="41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  <c r="R108" s="37"/>
      <c r="S108" s="41"/>
    </row>
    <row r="109" spans="1:19" ht="15.75" hidden="1">
      <c r="A109" s="41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37"/>
      <c r="S109" s="41"/>
    </row>
    <row r="110" spans="1:19" ht="15.75" hidden="1">
      <c r="A110" s="41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7"/>
      <c r="S110" s="41"/>
    </row>
    <row r="111" spans="1:19" ht="15.75" hidden="1">
      <c r="A111" s="41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  <c r="R111" s="37"/>
      <c r="S111" s="41"/>
    </row>
    <row r="112" spans="1:19" ht="15.75" hidden="1">
      <c r="A112" s="41"/>
      <c r="B112" s="37"/>
      <c r="C112" s="37"/>
      <c r="D112" s="64"/>
      <c r="E112" s="37"/>
      <c r="F112" s="64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37"/>
      <c r="S112" s="41"/>
    </row>
    <row r="113" spans="1:19" ht="15.75" hidden="1">
      <c r="A113" s="41"/>
      <c r="B113" s="37"/>
      <c r="C113" s="37"/>
      <c r="D113" s="64"/>
      <c r="E113" s="37"/>
      <c r="F113" s="64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7"/>
      <c r="S113" s="41"/>
    </row>
    <row r="114" spans="1:19" ht="15.75" hidden="1">
      <c r="A114" s="41"/>
      <c r="B114" s="37"/>
      <c r="C114" s="37"/>
      <c r="D114" s="64"/>
      <c r="E114" s="37"/>
      <c r="F114" s="64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7"/>
      <c r="S114" s="41"/>
    </row>
    <row r="115" spans="1:19" ht="15.75" hidden="1">
      <c r="A115" s="41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7"/>
      <c r="S115" s="41"/>
    </row>
    <row r="116" spans="1:19" ht="15.75" hidden="1">
      <c r="A116" s="41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  <c r="S116" s="41"/>
    </row>
    <row r="117" spans="1:19" ht="15.75" hidden="1">
      <c r="A117" s="41"/>
      <c r="B117" s="37"/>
      <c r="C117" s="37"/>
      <c r="D117" s="64"/>
      <c r="E117" s="37"/>
      <c r="F117" s="64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7"/>
      <c r="S117" s="41"/>
    </row>
    <row r="118" spans="1:19" ht="15.75" hidden="1">
      <c r="A118" s="41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7"/>
      <c r="S118" s="41"/>
    </row>
    <row r="119" spans="1:19" ht="15.75" hidden="1">
      <c r="A119" s="41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7"/>
      <c r="S119" s="41"/>
    </row>
    <row r="120" spans="1:19" ht="15.75" hidden="1">
      <c r="A120" s="41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8"/>
      <c r="R120" s="37"/>
      <c r="S120" s="41"/>
    </row>
    <row r="121" spans="1:19" ht="15.75" hidden="1">
      <c r="A121" s="41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8"/>
      <c r="R121" s="37"/>
      <c r="S121" s="41"/>
    </row>
    <row r="122" spans="1:19" ht="15.75" hidden="1">
      <c r="A122" s="41"/>
      <c r="B122" s="37"/>
      <c r="C122" s="37"/>
      <c r="D122" s="64"/>
      <c r="E122" s="37"/>
      <c r="F122" s="64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8"/>
      <c r="R122" s="37"/>
      <c r="S122" s="41"/>
    </row>
    <row r="123" spans="1:19" ht="15.75" hidden="1">
      <c r="A123" s="41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8"/>
      <c r="R123" s="37"/>
      <c r="S123" s="41"/>
    </row>
    <row r="124" spans="1:19" ht="15.75" hidden="1">
      <c r="A124" s="4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  <c r="S124" s="37"/>
    </row>
    <row r="125" spans="1:19" ht="15.75" hidden="1">
      <c r="A125" s="41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7"/>
      <c r="S125" s="41"/>
    </row>
    <row r="126" spans="1:19" ht="15.75" hidden="1">
      <c r="A126" s="36"/>
      <c r="B126" s="37"/>
      <c r="C126" s="37"/>
      <c r="D126" s="36"/>
      <c r="E126" s="37"/>
      <c r="F126" s="36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7"/>
      <c r="S126" s="37"/>
    </row>
    <row r="127" spans="1:19" ht="15.75" hidden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7"/>
      <c r="S127" s="37"/>
    </row>
    <row r="128" spans="1:19" ht="15.75" hidden="1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7"/>
      <c r="S128" s="37"/>
    </row>
    <row r="129" spans="1:19" ht="15.75" hidden="1">
      <c r="A129" s="41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7"/>
      <c r="S129" s="37"/>
    </row>
    <row r="130" spans="1:19" ht="15.75" hidden="1">
      <c r="A130" s="41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7"/>
      <c r="S130" s="37"/>
    </row>
    <row r="131" spans="1:19" ht="15.75" hidden="1">
      <c r="A131" s="41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8"/>
      <c r="R131" s="37"/>
      <c r="S131" s="37"/>
    </row>
    <row r="132" spans="1:19" ht="15.75" hidden="1">
      <c r="A132" s="4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  <c r="R132" s="37"/>
      <c r="S132" s="37"/>
    </row>
    <row r="133" spans="1:19" ht="15.75" hidden="1">
      <c r="A133" s="37"/>
      <c r="B133" s="39"/>
      <c r="C133" s="39"/>
      <c r="D133" s="37"/>
      <c r="E133" s="39"/>
      <c r="F133" s="39"/>
      <c r="G133" s="37"/>
      <c r="H133" s="39"/>
      <c r="I133" s="39"/>
      <c r="J133" s="39"/>
      <c r="K133" s="39"/>
      <c r="L133" s="39"/>
      <c r="M133" s="39"/>
      <c r="N133" s="37"/>
      <c r="O133" s="37"/>
      <c r="P133" s="40"/>
      <c r="Q133" s="38"/>
      <c r="R133" s="40"/>
      <c r="S133" s="37"/>
    </row>
    <row r="134" spans="1:19" ht="15.75" hidden="1">
      <c r="A134" s="37"/>
      <c r="B134" s="39"/>
      <c r="C134" s="39"/>
      <c r="D134" s="37"/>
      <c r="E134" s="39"/>
      <c r="F134" s="39"/>
      <c r="G134" s="37"/>
      <c r="H134" s="39"/>
      <c r="I134" s="39"/>
      <c r="J134" s="39"/>
      <c r="K134" s="39"/>
      <c r="L134" s="39"/>
      <c r="M134" s="39"/>
      <c r="N134" s="37"/>
      <c r="O134" s="37"/>
      <c r="P134" s="40"/>
      <c r="Q134" s="38"/>
      <c r="R134" s="40"/>
      <c r="S134" s="37"/>
    </row>
    <row r="135" spans="1:19" ht="15.75" hidden="1">
      <c r="A135" s="37"/>
      <c r="B135" s="39"/>
      <c r="C135" s="39"/>
      <c r="D135" s="37"/>
      <c r="E135" s="39"/>
      <c r="F135" s="39"/>
      <c r="G135" s="37"/>
      <c r="H135" s="39"/>
      <c r="I135" s="39"/>
      <c r="J135" s="39"/>
      <c r="K135" s="39"/>
      <c r="L135" s="39"/>
      <c r="M135" s="39"/>
      <c r="N135" s="37"/>
      <c r="O135" s="37"/>
      <c r="P135" s="40"/>
      <c r="Q135" s="38"/>
      <c r="R135" s="40"/>
      <c r="S135" s="37"/>
    </row>
    <row r="136" spans="1:19" ht="15.75" hidden="1">
      <c r="A136" s="37"/>
      <c r="B136" s="39"/>
      <c r="C136" s="39"/>
      <c r="D136" s="37"/>
      <c r="E136" s="39"/>
      <c r="F136" s="39"/>
      <c r="G136" s="37"/>
      <c r="H136" s="39"/>
      <c r="I136" s="39"/>
      <c r="J136" s="39"/>
      <c r="K136" s="39"/>
      <c r="L136" s="39"/>
      <c r="M136" s="39"/>
      <c r="N136" s="37"/>
      <c r="O136" s="37"/>
      <c r="P136" s="40"/>
      <c r="Q136" s="38"/>
      <c r="R136" s="40"/>
      <c r="S136" s="37"/>
    </row>
    <row r="137" spans="1:19" ht="15.75" hidden="1">
      <c r="A137" s="37"/>
      <c r="B137" s="39"/>
      <c r="C137" s="39"/>
      <c r="D137" s="37"/>
      <c r="E137" s="39"/>
      <c r="F137" s="39"/>
      <c r="G137" s="37"/>
      <c r="H137" s="39"/>
      <c r="I137" s="39"/>
      <c r="J137" s="39"/>
      <c r="K137" s="39"/>
      <c r="L137" s="39"/>
      <c r="M137" s="39"/>
      <c r="N137" s="37"/>
      <c r="O137" s="37"/>
      <c r="P137" s="40"/>
      <c r="Q137" s="38"/>
      <c r="R137" s="40"/>
      <c r="S137" s="37"/>
    </row>
    <row r="138" spans="1:19" ht="15.75" hidden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8"/>
      <c r="R138" s="37"/>
      <c r="S138" s="37"/>
    </row>
    <row r="139" spans="1:19" ht="15.75" hidden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8"/>
      <c r="R139" s="37"/>
      <c r="S139" s="37"/>
    </row>
    <row r="140" spans="1:19" ht="15.75" hidden="1">
      <c r="A140" s="37"/>
      <c r="B140" s="39"/>
      <c r="C140" s="39"/>
      <c r="D140" s="37"/>
      <c r="E140" s="39"/>
      <c r="F140" s="39"/>
      <c r="G140" s="37"/>
      <c r="H140" s="39"/>
      <c r="I140" s="39"/>
      <c r="J140" s="39"/>
      <c r="K140" s="39"/>
      <c r="L140" s="39"/>
      <c r="M140" s="39"/>
      <c r="N140" s="37"/>
      <c r="O140" s="37"/>
      <c r="P140" s="40"/>
      <c r="Q140" s="38"/>
      <c r="R140" s="40"/>
      <c r="S140" s="37"/>
    </row>
    <row r="141" spans="1:19" ht="15.75" hidden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40"/>
      <c r="Q141" s="38"/>
      <c r="R141" s="37"/>
      <c r="S141" s="37"/>
    </row>
    <row r="142" spans="1:19" ht="15.75" hidden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40"/>
      <c r="Q142" s="38"/>
      <c r="R142" s="37"/>
      <c r="S142" s="37"/>
    </row>
    <row r="143" spans="1:19" ht="15.75" hidden="1">
      <c r="A143" s="37"/>
      <c r="B143" s="39"/>
      <c r="C143" s="39"/>
      <c r="D143" s="37"/>
      <c r="E143" s="39"/>
      <c r="F143" s="39"/>
      <c r="G143" s="37"/>
      <c r="H143" s="39"/>
      <c r="I143" s="39"/>
      <c r="J143" s="39"/>
      <c r="K143" s="39"/>
      <c r="L143" s="39"/>
      <c r="M143" s="39"/>
      <c r="N143" s="37"/>
      <c r="O143" s="37"/>
      <c r="P143" s="40"/>
      <c r="Q143" s="38"/>
      <c r="R143" s="40"/>
      <c r="S143" s="37"/>
    </row>
    <row r="144" spans="1:19" ht="15.75" hidden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40"/>
      <c r="Q144" s="38"/>
      <c r="R144" s="37"/>
      <c r="S144" s="37"/>
    </row>
    <row r="145" spans="1:19" ht="15.75" hidden="1">
      <c r="A145" s="37"/>
      <c r="B145" s="39"/>
      <c r="C145" s="39"/>
      <c r="D145" s="37"/>
      <c r="E145" s="39"/>
      <c r="F145" s="39"/>
      <c r="G145" s="37"/>
      <c r="H145" s="39"/>
      <c r="I145" s="39"/>
      <c r="J145" s="39"/>
      <c r="K145" s="39"/>
      <c r="L145" s="39"/>
      <c r="M145" s="39"/>
      <c r="N145" s="37"/>
      <c r="O145" s="37"/>
      <c r="P145" s="40"/>
      <c r="Q145" s="38"/>
      <c r="R145" s="40"/>
      <c r="S145" s="37"/>
    </row>
    <row r="146" spans="1:19" ht="15.75" hidden="1">
      <c r="A146" s="42"/>
      <c r="B146" s="39"/>
      <c r="C146" s="39"/>
      <c r="D146" s="37"/>
      <c r="E146" s="39"/>
      <c r="F146" s="39"/>
      <c r="G146" s="37"/>
      <c r="H146" s="39"/>
      <c r="I146" s="39"/>
      <c r="J146" s="39"/>
      <c r="K146" s="39"/>
      <c r="L146" s="39"/>
      <c r="M146" s="39"/>
      <c r="N146" s="37"/>
      <c r="O146" s="37"/>
      <c r="P146" s="40"/>
      <c r="Q146" s="38"/>
      <c r="R146" s="40"/>
      <c r="S146" s="37"/>
    </row>
    <row r="147" spans="1:19" ht="15.75" hidden="1">
      <c r="A147" s="37"/>
      <c r="B147" s="39"/>
      <c r="C147" s="39"/>
      <c r="D147" s="37"/>
      <c r="E147" s="39"/>
      <c r="F147" s="39"/>
      <c r="G147" s="37"/>
      <c r="H147" s="39"/>
      <c r="I147" s="39"/>
      <c r="J147" s="39"/>
      <c r="K147" s="39"/>
      <c r="L147" s="39"/>
      <c r="M147" s="39"/>
      <c r="N147" s="37"/>
      <c r="O147" s="37"/>
      <c r="P147" s="40"/>
      <c r="Q147" s="38"/>
      <c r="R147" s="40"/>
      <c r="S147" s="37"/>
    </row>
    <row r="148" spans="1:19" ht="15.75" hidden="1">
      <c r="A148" s="37"/>
      <c r="B148" s="39"/>
      <c r="C148" s="39"/>
      <c r="D148" s="37"/>
      <c r="E148" s="39"/>
      <c r="F148" s="39"/>
      <c r="G148" s="37"/>
      <c r="H148" s="39"/>
      <c r="I148" s="39"/>
      <c r="J148" s="39"/>
      <c r="K148" s="39"/>
      <c r="L148" s="39"/>
      <c r="M148" s="39"/>
      <c r="N148" s="37"/>
      <c r="O148" s="37"/>
      <c r="P148" s="40"/>
      <c r="Q148" s="38"/>
      <c r="R148" s="40"/>
      <c r="S148" s="37"/>
    </row>
    <row r="149" spans="1:19" ht="15.75" hidden="1">
      <c r="A149" s="37"/>
      <c r="B149" s="39"/>
      <c r="C149" s="39"/>
      <c r="D149" s="37"/>
      <c r="E149" s="39"/>
      <c r="F149" s="39"/>
      <c r="G149" s="37"/>
      <c r="H149" s="39"/>
      <c r="I149" s="39"/>
      <c r="J149" s="39"/>
      <c r="K149" s="39"/>
      <c r="L149" s="39"/>
      <c r="M149" s="39"/>
      <c r="N149" s="37"/>
      <c r="O149" s="37"/>
      <c r="P149" s="40"/>
      <c r="Q149" s="38"/>
      <c r="R149" s="40"/>
      <c r="S149" s="37"/>
    </row>
    <row r="150" spans="1:19" ht="15.75" hidden="1">
      <c r="A150" s="37"/>
      <c r="B150" s="39"/>
      <c r="C150" s="39"/>
      <c r="D150" s="37"/>
      <c r="E150" s="39"/>
      <c r="F150" s="39"/>
      <c r="G150" s="37"/>
      <c r="H150" s="39"/>
      <c r="I150" s="39"/>
      <c r="J150" s="39"/>
      <c r="K150" s="39"/>
      <c r="L150" s="39"/>
      <c r="M150" s="39"/>
      <c r="N150" s="37"/>
      <c r="O150" s="37"/>
      <c r="P150" s="40"/>
      <c r="Q150" s="38"/>
      <c r="R150" s="40"/>
      <c r="S150" s="37"/>
    </row>
    <row r="151" spans="1:19" ht="15.75" hidden="1">
      <c r="A151" s="37"/>
      <c r="B151" s="39"/>
      <c r="C151" s="39"/>
      <c r="D151" s="37"/>
      <c r="E151" s="39"/>
      <c r="F151" s="39"/>
      <c r="G151" s="37"/>
      <c r="H151" s="39"/>
      <c r="I151" s="39"/>
      <c r="J151" s="39"/>
      <c r="K151" s="39"/>
      <c r="L151" s="39"/>
      <c r="M151" s="39"/>
      <c r="N151" s="37"/>
      <c r="O151" s="37"/>
      <c r="P151" s="40"/>
      <c r="Q151" s="38"/>
      <c r="R151" s="40"/>
      <c r="S151" s="37"/>
    </row>
    <row r="152" spans="1:19" ht="15.75" hidden="1">
      <c r="A152" s="37"/>
      <c r="B152" s="39"/>
      <c r="C152" s="39"/>
      <c r="D152" s="37"/>
      <c r="E152" s="39"/>
      <c r="F152" s="39"/>
      <c r="G152" s="37"/>
      <c r="H152" s="39"/>
      <c r="I152" s="39"/>
      <c r="J152" s="39"/>
      <c r="K152" s="39"/>
      <c r="L152" s="39"/>
      <c r="M152" s="39"/>
      <c r="N152" s="37"/>
      <c r="O152" s="37"/>
      <c r="P152" s="40"/>
      <c r="Q152" s="38"/>
      <c r="R152" s="40"/>
      <c r="S152" s="37"/>
    </row>
    <row r="153" spans="1:19" ht="15.75" hidden="1">
      <c r="A153" s="37"/>
      <c r="B153" s="39"/>
      <c r="C153" s="39"/>
      <c r="D153" s="37"/>
      <c r="E153" s="39"/>
      <c r="F153" s="39"/>
      <c r="G153" s="37"/>
      <c r="H153" s="39"/>
      <c r="I153" s="39"/>
      <c r="J153" s="39"/>
      <c r="K153" s="39"/>
      <c r="L153" s="39"/>
      <c r="M153" s="39"/>
      <c r="N153" s="37"/>
      <c r="O153" s="37"/>
      <c r="P153" s="40"/>
      <c r="Q153" s="38"/>
      <c r="R153" s="40"/>
      <c r="S153" s="37"/>
    </row>
    <row r="154" spans="1:19" ht="15.75" hidden="1">
      <c r="A154" s="37"/>
      <c r="B154" s="39"/>
      <c r="C154" s="39"/>
      <c r="D154" s="37"/>
      <c r="E154" s="39"/>
      <c r="F154" s="39"/>
      <c r="G154" s="37"/>
      <c r="H154" s="39"/>
      <c r="I154" s="39"/>
      <c r="J154" s="39"/>
      <c r="K154" s="39"/>
      <c r="L154" s="39"/>
      <c r="M154" s="39"/>
      <c r="N154" s="37"/>
      <c r="O154" s="37"/>
      <c r="P154" s="40"/>
      <c r="Q154" s="38"/>
      <c r="R154" s="40"/>
      <c r="S154" s="37"/>
    </row>
    <row r="155" spans="1:19" ht="15.75" hidden="1">
      <c r="A155" s="37"/>
      <c r="B155" s="39"/>
      <c r="C155" s="39"/>
      <c r="D155" s="37"/>
      <c r="E155" s="39"/>
      <c r="F155" s="39"/>
      <c r="G155" s="37"/>
      <c r="H155" s="39"/>
      <c r="I155" s="39"/>
      <c r="J155" s="39"/>
      <c r="K155" s="39"/>
      <c r="L155" s="39"/>
      <c r="M155" s="39"/>
      <c r="N155" s="37"/>
      <c r="O155" s="37"/>
      <c r="P155" s="40"/>
      <c r="Q155" s="38"/>
      <c r="R155" s="40"/>
      <c r="S155" s="37"/>
    </row>
    <row r="156" spans="1:19" ht="15.75" hidden="1">
      <c r="A156" s="37"/>
      <c r="B156" s="39"/>
      <c r="C156" s="39"/>
      <c r="D156" s="37"/>
      <c r="E156" s="39"/>
      <c r="F156" s="39"/>
      <c r="G156" s="37"/>
      <c r="H156" s="39"/>
      <c r="I156" s="39"/>
      <c r="J156" s="39"/>
      <c r="K156" s="39"/>
      <c r="L156" s="39"/>
      <c r="M156" s="39"/>
      <c r="N156" s="37"/>
      <c r="O156" s="37"/>
      <c r="P156" s="40"/>
      <c r="Q156" s="38"/>
      <c r="R156" s="40"/>
      <c r="S156" s="37"/>
    </row>
    <row r="157" spans="1:19" ht="15.75" hidden="1">
      <c r="A157" s="37"/>
      <c r="B157" s="39"/>
      <c r="C157" s="39"/>
      <c r="D157" s="37"/>
      <c r="E157" s="39"/>
      <c r="F157" s="39"/>
      <c r="G157" s="37"/>
      <c r="H157" s="39"/>
      <c r="I157" s="39"/>
      <c r="J157" s="39"/>
      <c r="K157" s="39"/>
      <c r="L157" s="39"/>
      <c r="M157" s="39"/>
      <c r="N157" s="37"/>
      <c r="O157" s="37"/>
      <c r="P157" s="40"/>
      <c r="Q157" s="38"/>
      <c r="R157" s="40"/>
      <c r="S157" s="37"/>
    </row>
    <row r="158" spans="1:19" ht="15.75" hidden="1">
      <c r="A158" s="37"/>
      <c r="B158" s="39"/>
      <c r="C158" s="39"/>
      <c r="D158" s="37"/>
      <c r="E158" s="39"/>
      <c r="F158" s="39"/>
      <c r="G158" s="37"/>
      <c r="H158" s="39"/>
      <c r="I158" s="39"/>
      <c r="J158" s="39"/>
      <c r="K158" s="39"/>
      <c r="L158" s="39"/>
      <c r="M158" s="39"/>
      <c r="N158" s="37"/>
      <c r="O158" s="37"/>
      <c r="P158" s="40"/>
      <c r="Q158" s="38"/>
      <c r="R158" s="40"/>
      <c r="S158" s="37"/>
    </row>
    <row r="159" spans="1:19" ht="15.75" hidden="1">
      <c r="A159" s="37"/>
      <c r="B159" s="39"/>
      <c r="C159" s="39"/>
      <c r="D159" s="37"/>
      <c r="E159" s="39"/>
      <c r="F159" s="39"/>
      <c r="G159" s="37"/>
      <c r="H159" s="39"/>
      <c r="I159" s="39"/>
      <c r="J159" s="39"/>
      <c r="K159" s="39"/>
      <c r="L159" s="39"/>
      <c r="M159" s="39"/>
      <c r="N159" s="37"/>
      <c r="O159" s="37"/>
      <c r="P159" s="40"/>
      <c r="Q159" s="38"/>
      <c r="R159" s="40"/>
      <c r="S159" s="37"/>
    </row>
    <row r="160" spans="1:19" ht="15.75" hidden="1">
      <c r="A160" s="37"/>
      <c r="B160" s="39"/>
      <c r="C160" s="39"/>
      <c r="D160" s="37"/>
      <c r="E160" s="39"/>
      <c r="F160" s="39"/>
      <c r="G160" s="37"/>
      <c r="H160" s="39"/>
      <c r="I160" s="39"/>
      <c r="J160" s="39"/>
      <c r="K160" s="39"/>
      <c r="L160" s="39"/>
      <c r="M160" s="39"/>
      <c r="N160" s="37"/>
      <c r="O160" s="37"/>
      <c r="P160" s="40"/>
      <c r="Q160" s="38"/>
      <c r="R160" s="40"/>
      <c r="S160" s="37"/>
    </row>
    <row r="161" spans="1:19" ht="15.75" hidden="1">
      <c r="A161" s="37"/>
      <c r="B161" s="39"/>
      <c r="C161" s="39"/>
      <c r="D161" s="37"/>
      <c r="E161" s="39"/>
      <c r="F161" s="39"/>
      <c r="G161" s="37"/>
      <c r="H161" s="39"/>
      <c r="I161" s="39"/>
      <c r="J161" s="39"/>
      <c r="K161" s="39"/>
      <c r="L161" s="39"/>
      <c r="M161" s="39"/>
      <c r="N161" s="37"/>
      <c r="O161" s="37"/>
      <c r="P161" s="40"/>
      <c r="Q161" s="38"/>
      <c r="R161" s="40"/>
      <c r="S161" s="37"/>
    </row>
    <row r="162" spans="1:19" ht="15.75" hidden="1">
      <c r="A162" s="37"/>
      <c r="B162" s="39"/>
      <c r="C162" s="39"/>
      <c r="D162" s="37"/>
      <c r="E162" s="39"/>
      <c r="F162" s="39"/>
      <c r="G162" s="37"/>
      <c r="H162" s="39"/>
      <c r="I162" s="39"/>
      <c r="J162" s="39"/>
      <c r="K162" s="39"/>
      <c r="L162" s="39"/>
      <c r="M162" s="39"/>
      <c r="N162" s="37"/>
      <c r="O162" s="37"/>
      <c r="P162" s="40"/>
      <c r="Q162" s="38"/>
      <c r="R162" s="40"/>
      <c r="S162" s="37"/>
    </row>
    <row r="163" spans="1:19" ht="15.75" hidden="1">
      <c r="A163" s="36"/>
      <c r="B163" s="47"/>
      <c r="C163" s="47"/>
      <c r="D163" s="36"/>
      <c r="E163" s="47"/>
      <c r="F163" s="47"/>
      <c r="G163" s="37"/>
      <c r="H163" s="39"/>
      <c r="I163" s="39"/>
      <c r="J163" s="39"/>
      <c r="K163" s="39"/>
      <c r="L163" s="39"/>
      <c r="M163" s="39"/>
      <c r="N163" s="37"/>
      <c r="O163" s="40"/>
      <c r="P163" s="40"/>
      <c r="Q163" s="38"/>
      <c r="R163" s="40"/>
      <c r="S163" s="37"/>
    </row>
    <row r="164" spans="1:19" ht="15.75" hidden="1">
      <c r="A164" s="37"/>
      <c r="B164" s="39"/>
      <c r="C164" s="39"/>
      <c r="D164" s="37"/>
      <c r="E164" s="39"/>
      <c r="F164" s="39"/>
      <c r="G164" s="37"/>
      <c r="H164" s="39"/>
      <c r="I164" s="39"/>
      <c r="J164" s="39"/>
      <c r="K164" s="39"/>
      <c r="L164" s="39"/>
      <c r="M164" s="39"/>
      <c r="N164" s="37"/>
      <c r="O164" s="37"/>
      <c r="P164" s="40"/>
      <c r="Q164" s="38"/>
      <c r="R164" s="40"/>
      <c r="S164" s="37"/>
    </row>
    <row r="165" spans="1:19" ht="15.75" hidden="1">
      <c r="A165" s="41"/>
      <c r="B165" s="39"/>
      <c r="C165" s="39"/>
      <c r="D165" s="39"/>
      <c r="E165" s="39"/>
      <c r="F165" s="39"/>
      <c r="G165" s="37"/>
      <c r="H165" s="39"/>
      <c r="I165" s="39"/>
      <c r="J165" s="39"/>
      <c r="K165" s="39"/>
      <c r="L165" s="39"/>
      <c r="M165" s="39"/>
      <c r="N165" s="37"/>
      <c r="O165" s="37"/>
      <c r="P165" s="40"/>
      <c r="Q165" s="38"/>
      <c r="R165" s="40"/>
      <c r="S165" s="37"/>
    </row>
    <row r="166" spans="1:19" ht="15.75" hidden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40"/>
      <c r="Q166" s="38"/>
      <c r="R166" s="40"/>
      <c r="S166" s="37"/>
    </row>
    <row r="167" spans="1:19" ht="15.75" hidden="1">
      <c r="A167" s="37"/>
      <c r="B167" s="39"/>
      <c r="C167" s="39"/>
      <c r="D167" s="37"/>
      <c r="E167" s="39"/>
      <c r="F167" s="39"/>
      <c r="G167" s="37"/>
      <c r="H167" s="39"/>
      <c r="I167" s="39"/>
      <c r="J167" s="39"/>
      <c r="K167" s="39"/>
      <c r="L167" s="39"/>
      <c r="M167" s="39"/>
      <c r="N167" s="37"/>
      <c r="O167" s="37"/>
      <c r="P167" s="40"/>
      <c r="Q167" s="38"/>
      <c r="R167" s="40"/>
      <c r="S167" s="37"/>
    </row>
    <row r="168" spans="1:19" ht="15.75" hidden="1">
      <c r="A168" s="37"/>
      <c r="B168" s="39"/>
      <c r="C168" s="39"/>
      <c r="D168" s="37"/>
      <c r="E168" s="39"/>
      <c r="F168" s="39"/>
      <c r="G168" s="37"/>
      <c r="H168" s="39"/>
      <c r="I168" s="39"/>
      <c r="J168" s="39"/>
      <c r="K168" s="39"/>
      <c r="L168" s="39"/>
      <c r="M168" s="39"/>
      <c r="N168" s="37"/>
      <c r="O168" s="37"/>
      <c r="P168" s="40"/>
      <c r="Q168" s="38"/>
      <c r="R168" s="40"/>
      <c r="S168" s="37"/>
    </row>
    <row r="169" spans="1:19" ht="15.75" hidden="1">
      <c r="A169" s="37"/>
      <c r="B169" s="39"/>
      <c r="C169" s="39"/>
      <c r="D169" s="37"/>
      <c r="E169" s="39"/>
      <c r="F169" s="39"/>
      <c r="G169" s="37"/>
      <c r="H169" s="39"/>
      <c r="I169" s="39"/>
      <c r="J169" s="39"/>
      <c r="K169" s="39"/>
      <c r="L169" s="39"/>
      <c r="M169" s="39"/>
      <c r="N169" s="37"/>
      <c r="O169" s="37"/>
      <c r="P169" s="40"/>
      <c r="Q169" s="38"/>
      <c r="R169" s="40"/>
      <c r="S169" s="37"/>
    </row>
    <row r="170" spans="1:19" ht="15.75" hidden="1">
      <c r="A170" s="36"/>
      <c r="B170" s="39"/>
      <c r="C170" s="39"/>
      <c r="D170" s="60"/>
      <c r="E170" s="39"/>
      <c r="F170" s="47"/>
      <c r="G170" s="37"/>
      <c r="H170" s="39"/>
      <c r="I170" s="39"/>
      <c r="J170" s="39"/>
      <c r="K170" s="39"/>
      <c r="L170" s="39"/>
      <c r="M170" s="39"/>
      <c r="N170" s="37"/>
      <c r="O170" s="40"/>
      <c r="P170" s="40"/>
      <c r="Q170" s="38"/>
      <c r="R170" s="40"/>
      <c r="S170" s="37"/>
    </row>
    <row r="171" spans="1:19" ht="15.75" hidden="1">
      <c r="A171" s="37"/>
      <c r="B171" s="39"/>
      <c r="C171" s="39"/>
      <c r="D171" s="37"/>
      <c r="E171" s="39"/>
      <c r="F171" s="39"/>
      <c r="G171" s="37"/>
      <c r="H171" s="39"/>
      <c r="I171" s="39"/>
      <c r="J171" s="39"/>
      <c r="K171" s="39"/>
      <c r="L171" s="39"/>
      <c r="M171" s="39"/>
      <c r="N171" s="37"/>
      <c r="O171" s="37"/>
      <c r="P171" s="40"/>
      <c r="Q171" s="38"/>
      <c r="R171" s="40"/>
      <c r="S171" s="37"/>
    </row>
    <row r="172" spans="1:19" ht="15.75" hidden="1">
      <c r="A172" s="36"/>
      <c r="B172" s="39"/>
      <c r="C172" s="39"/>
      <c r="D172" s="39"/>
      <c r="E172" s="39"/>
      <c r="F172" s="39"/>
      <c r="G172" s="37"/>
      <c r="H172" s="39"/>
      <c r="I172" s="39"/>
      <c r="J172" s="39"/>
      <c r="K172" s="39"/>
      <c r="L172" s="39"/>
      <c r="M172" s="39"/>
      <c r="N172" s="37"/>
      <c r="O172" s="40"/>
      <c r="P172" s="40"/>
      <c r="Q172" s="37"/>
      <c r="R172" s="40"/>
      <c r="S172" s="41"/>
    </row>
    <row r="173" spans="1:19" ht="15.75" hidden="1">
      <c r="A173" s="41"/>
      <c r="B173" s="39"/>
      <c r="C173" s="39"/>
      <c r="D173" s="39"/>
      <c r="E173" s="39"/>
      <c r="F173" s="39"/>
      <c r="G173" s="37"/>
      <c r="H173" s="39"/>
      <c r="I173" s="39"/>
      <c r="J173" s="39"/>
      <c r="K173" s="39"/>
      <c r="L173" s="39"/>
      <c r="M173" s="39"/>
      <c r="N173" s="37"/>
      <c r="O173" s="40"/>
      <c r="P173" s="40"/>
      <c r="Q173" s="37"/>
      <c r="R173" s="40"/>
      <c r="S173" s="41"/>
    </row>
    <row r="174" spans="1:19" ht="15.75" hidden="1">
      <c r="A174" s="41"/>
      <c r="B174" s="39"/>
      <c r="C174" s="39"/>
      <c r="D174" s="39"/>
      <c r="E174" s="39"/>
      <c r="F174" s="39"/>
      <c r="G174" s="37"/>
      <c r="H174" s="39"/>
      <c r="I174" s="39"/>
      <c r="J174" s="39"/>
      <c r="K174" s="39"/>
      <c r="L174" s="39"/>
      <c r="M174" s="39"/>
      <c r="N174" s="37"/>
      <c r="O174" s="40"/>
      <c r="P174" s="40"/>
      <c r="Q174" s="37"/>
      <c r="R174" s="40"/>
      <c r="S174" s="41"/>
    </row>
    <row r="175" spans="1:19" ht="15.75" hidden="1">
      <c r="A175" s="37"/>
      <c r="B175" s="39"/>
      <c r="C175" s="39"/>
      <c r="D175" s="39"/>
      <c r="E175" s="39"/>
      <c r="F175" s="39"/>
      <c r="G175" s="37"/>
      <c r="H175" s="39"/>
      <c r="I175" s="39"/>
      <c r="J175" s="39"/>
      <c r="K175" s="39"/>
      <c r="L175" s="39"/>
      <c r="M175" s="39"/>
      <c r="N175" s="37"/>
      <c r="O175" s="40"/>
      <c r="P175" s="40"/>
      <c r="Q175" s="37"/>
      <c r="R175" s="40"/>
      <c r="S175" s="41"/>
    </row>
    <row r="176" spans="1:19" ht="15.75" hidden="1">
      <c r="A176" s="37"/>
      <c r="B176" s="39"/>
      <c r="C176" s="39"/>
      <c r="D176" s="39"/>
      <c r="E176" s="39"/>
      <c r="F176" s="39"/>
      <c r="G176" s="37"/>
      <c r="H176" s="39"/>
      <c r="I176" s="39"/>
      <c r="J176" s="39"/>
      <c r="K176" s="39"/>
      <c r="L176" s="39"/>
      <c r="M176" s="39"/>
      <c r="N176" s="37"/>
      <c r="O176" s="40"/>
      <c r="P176" s="40"/>
      <c r="Q176" s="37"/>
      <c r="R176" s="40"/>
      <c r="S176" s="41"/>
    </row>
    <row r="177" spans="1:19" ht="15.75" hidden="1">
      <c r="A177" s="36"/>
      <c r="B177" s="39"/>
      <c r="C177" s="39"/>
      <c r="D177" s="39"/>
      <c r="E177" s="39"/>
      <c r="F177" s="39"/>
      <c r="G177" s="37"/>
      <c r="H177" s="39"/>
      <c r="I177" s="39"/>
      <c r="J177" s="39"/>
      <c r="K177" s="39"/>
      <c r="L177" s="39"/>
      <c r="M177" s="39"/>
      <c r="N177" s="37"/>
      <c r="O177" s="40"/>
      <c r="P177" s="40"/>
      <c r="Q177" s="37"/>
      <c r="R177" s="40"/>
      <c r="S177" s="41"/>
    </row>
    <row r="178" spans="1:19" ht="15.75" hidden="1">
      <c r="A178" s="36"/>
      <c r="B178" s="39"/>
      <c r="C178" s="39"/>
      <c r="D178" s="39"/>
      <c r="E178" s="39"/>
      <c r="F178" s="39"/>
      <c r="G178" s="37"/>
      <c r="H178" s="39"/>
      <c r="I178" s="39"/>
      <c r="J178" s="39"/>
      <c r="K178" s="39"/>
      <c r="L178" s="39"/>
      <c r="M178" s="39"/>
      <c r="N178" s="37"/>
      <c r="O178" s="40"/>
      <c r="P178" s="40"/>
      <c r="Q178" s="37"/>
      <c r="R178" s="40"/>
      <c r="S178" s="41"/>
    </row>
    <row r="179" spans="1:19" ht="15.75" hidden="1">
      <c r="A179" s="36"/>
      <c r="B179" s="39"/>
      <c r="C179" s="39"/>
      <c r="D179" s="39"/>
      <c r="E179" s="39"/>
      <c r="F179" s="39"/>
      <c r="G179" s="37"/>
      <c r="H179" s="39"/>
      <c r="I179" s="39"/>
      <c r="J179" s="39"/>
      <c r="K179" s="39"/>
      <c r="L179" s="39"/>
      <c r="M179" s="39"/>
      <c r="N179" s="37"/>
      <c r="O179" s="40"/>
      <c r="P179" s="40"/>
      <c r="Q179" s="37"/>
      <c r="R179" s="40"/>
      <c r="S179" s="41"/>
    </row>
    <row r="180" spans="1:19" ht="15.75" hidden="1">
      <c r="A180" s="36"/>
      <c r="B180" s="39"/>
      <c r="C180" s="39"/>
      <c r="D180" s="39"/>
      <c r="E180" s="39"/>
      <c r="F180" s="39"/>
      <c r="G180" s="37"/>
      <c r="H180" s="39"/>
      <c r="I180" s="39"/>
      <c r="J180" s="39"/>
      <c r="K180" s="39"/>
      <c r="L180" s="39"/>
      <c r="M180" s="39"/>
      <c r="N180" s="37"/>
      <c r="O180" s="40"/>
      <c r="P180" s="40"/>
      <c r="Q180" s="37"/>
      <c r="R180" s="40"/>
      <c r="S180" s="41"/>
    </row>
    <row r="181" spans="1:19" ht="15.75" hidden="1">
      <c r="A181" s="36"/>
      <c r="B181" s="39"/>
      <c r="C181" s="39"/>
      <c r="D181" s="39"/>
      <c r="E181" s="39"/>
      <c r="F181" s="39"/>
      <c r="G181" s="37"/>
      <c r="H181" s="39"/>
      <c r="I181" s="39"/>
      <c r="J181" s="39"/>
      <c r="K181" s="39"/>
      <c r="L181" s="39"/>
      <c r="M181" s="39"/>
      <c r="N181" s="37"/>
      <c r="O181" s="40"/>
      <c r="P181" s="40"/>
      <c r="Q181" s="37"/>
      <c r="R181" s="40"/>
      <c r="S181" s="41"/>
    </row>
    <row r="182" spans="1:19" ht="15.75" hidden="1">
      <c r="A182" s="36"/>
      <c r="B182" s="39"/>
      <c r="C182" s="39"/>
      <c r="D182" s="39"/>
      <c r="E182" s="39"/>
      <c r="F182" s="39"/>
      <c r="G182" s="37"/>
      <c r="H182" s="39"/>
      <c r="I182" s="39"/>
      <c r="J182" s="39"/>
      <c r="K182" s="39"/>
      <c r="L182" s="39"/>
      <c r="M182" s="39"/>
      <c r="N182" s="37"/>
      <c r="O182" s="40"/>
      <c r="P182" s="40"/>
      <c r="Q182" s="37"/>
      <c r="R182" s="40"/>
      <c r="S182" s="41"/>
    </row>
    <row r="183" spans="1:19" ht="15.75" hidden="1">
      <c r="A183" s="36"/>
      <c r="B183" s="39"/>
      <c r="C183" s="39"/>
      <c r="D183" s="39"/>
      <c r="E183" s="39"/>
      <c r="F183" s="39"/>
      <c r="G183" s="37"/>
      <c r="H183" s="39"/>
      <c r="I183" s="39"/>
      <c r="J183" s="39"/>
      <c r="K183" s="39"/>
      <c r="L183" s="39"/>
      <c r="M183" s="39"/>
      <c r="N183" s="37"/>
      <c r="O183" s="40"/>
      <c r="P183" s="40"/>
      <c r="Q183" s="37"/>
      <c r="R183" s="40"/>
      <c r="S183" s="41"/>
    </row>
    <row r="184" spans="1:19" ht="15.75" hidden="1">
      <c r="A184" s="36"/>
      <c r="B184" s="39"/>
      <c r="C184" s="39"/>
      <c r="D184" s="39"/>
      <c r="E184" s="39"/>
      <c r="F184" s="39"/>
      <c r="G184" s="37"/>
      <c r="H184" s="39"/>
      <c r="I184" s="39"/>
      <c r="J184" s="39"/>
      <c r="K184" s="39"/>
      <c r="L184" s="39"/>
      <c r="M184" s="39"/>
      <c r="N184" s="37"/>
      <c r="O184" s="40"/>
      <c r="P184" s="40"/>
      <c r="Q184" s="37"/>
      <c r="R184" s="40"/>
      <c r="S184" s="41"/>
    </row>
    <row r="185" spans="1:19" ht="15.75" hidden="1">
      <c r="A185" s="36"/>
      <c r="B185" s="39"/>
      <c r="C185" s="39"/>
      <c r="D185" s="39"/>
      <c r="E185" s="39"/>
      <c r="F185" s="39"/>
      <c r="G185" s="37"/>
      <c r="H185" s="39"/>
      <c r="I185" s="39"/>
      <c r="J185" s="39"/>
      <c r="K185" s="39"/>
      <c r="L185" s="39"/>
      <c r="M185" s="39"/>
      <c r="N185" s="37"/>
      <c r="O185" s="40"/>
      <c r="P185" s="40"/>
      <c r="Q185" s="37"/>
      <c r="R185" s="40"/>
      <c r="S185" s="41"/>
    </row>
    <row r="186" spans="1:19" ht="15.75" hidden="1">
      <c r="A186" s="36"/>
      <c r="B186" s="39"/>
      <c r="C186" s="39"/>
      <c r="D186" s="39"/>
      <c r="E186" s="39"/>
      <c r="F186" s="39"/>
      <c r="G186" s="37"/>
      <c r="H186" s="39"/>
      <c r="I186" s="39"/>
      <c r="J186" s="39"/>
      <c r="K186" s="39"/>
      <c r="L186" s="39"/>
      <c r="M186" s="39"/>
      <c r="N186" s="37"/>
      <c r="O186" s="40"/>
      <c r="P186" s="40"/>
      <c r="Q186" s="37"/>
      <c r="R186" s="40"/>
      <c r="S186" s="41"/>
    </row>
    <row r="187" spans="1:19" ht="15.75" hidden="1">
      <c r="A187" s="36"/>
      <c r="B187" s="39"/>
      <c r="C187" s="39"/>
      <c r="D187" s="39"/>
      <c r="E187" s="39"/>
      <c r="F187" s="39"/>
      <c r="G187" s="37"/>
      <c r="H187" s="39"/>
      <c r="I187" s="39"/>
      <c r="J187" s="39"/>
      <c r="K187" s="39"/>
      <c r="L187" s="39"/>
      <c r="M187" s="39"/>
      <c r="N187" s="37"/>
      <c r="O187" s="40"/>
      <c r="P187" s="40"/>
      <c r="Q187" s="37"/>
      <c r="R187" s="40"/>
      <c r="S187" s="41"/>
    </row>
    <row r="188" spans="1:19" ht="15.75" hidden="1">
      <c r="A188" s="36"/>
      <c r="B188" s="39"/>
      <c r="C188" s="39"/>
      <c r="D188" s="39"/>
      <c r="E188" s="39"/>
      <c r="F188" s="39"/>
      <c r="G188" s="37"/>
      <c r="H188" s="39"/>
      <c r="I188" s="39"/>
      <c r="J188" s="39"/>
      <c r="K188" s="39"/>
      <c r="L188" s="39"/>
      <c r="M188" s="39"/>
      <c r="N188" s="37"/>
      <c r="O188" s="40"/>
      <c r="P188" s="40"/>
      <c r="Q188" s="37"/>
      <c r="R188" s="40"/>
      <c r="S188" s="41"/>
    </row>
    <row r="189" spans="1:19" ht="15.75" hidden="1">
      <c r="A189" s="36"/>
      <c r="B189" s="39"/>
      <c r="C189" s="39"/>
      <c r="D189" s="39"/>
      <c r="E189" s="39"/>
      <c r="F189" s="39"/>
      <c r="G189" s="37"/>
      <c r="H189" s="39"/>
      <c r="I189" s="39"/>
      <c r="J189" s="39"/>
      <c r="K189" s="39"/>
      <c r="L189" s="39"/>
      <c r="M189" s="39"/>
      <c r="N189" s="37"/>
      <c r="O189" s="40"/>
      <c r="P189" s="40"/>
      <c r="Q189" s="37"/>
      <c r="R189" s="40"/>
      <c r="S189" s="41"/>
    </row>
    <row r="190" spans="1:19" ht="15.75" hidden="1">
      <c r="A190" s="36"/>
      <c r="B190" s="39"/>
      <c r="C190" s="39"/>
      <c r="D190" s="39"/>
      <c r="E190" s="39"/>
      <c r="F190" s="39"/>
      <c r="G190" s="37"/>
      <c r="H190" s="39"/>
      <c r="I190" s="39"/>
      <c r="J190" s="39"/>
      <c r="K190" s="39"/>
      <c r="L190" s="39"/>
      <c r="M190" s="39"/>
      <c r="N190" s="37"/>
      <c r="O190" s="40"/>
      <c r="P190" s="40"/>
      <c r="Q190" s="37"/>
      <c r="R190" s="40"/>
      <c r="S190" s="41"/>
    </row>
    <row r="191" spans="1:19" ht="15.75" hidden="1">
      <c r="A191" s="36"/>
      <c r="B191" s="39"/>
      <c r="C191" s="39"/>
      <c r="D191" s="39"/>
      <c r="E191" s="39"/>
      <c r="F191" s="39"/>
      <c r="G191" s="37"/>
      <c r="H191" s="39"/>
      <c r="I191" s="39"/>
      <c r="J191" s="39"/>
      <c r="K191" s="39"/>
      <c r="L191" s="39"/>
      <c r="M191" s="39"/>
      <c r="N191" s="37"/>
      <c r="O191" s="40"/>
      <c r="P191" s="40"/>
      <c r="Q191" s="37"/>
      <c r="R191" s="40"/>
      <c r="S191" s="41"/>
    </row>
    <row r="192" spans="1:19" ht="15.75" hidden="1">
      <c r="A192" s="36"/>
      <c r="B192" s="39"/>
      <c r="C192" s="39"/>
      <c r="D192" s="39"/>
      <c r="E192" s="39"/>
      <c r="F192" s="39"/>
      <c r="G192" s="37"/>
      <c r="H192" s="39"/>
      <c r="I192" s="39"/>
      <c r="J192" s="39"/>
      <c r="K192" s="39"/>
      <c r="L192" s="39"/>
      <c r="M192" s="39"/>
      <c r="N192" s="37"/>
      <c r="O192" s="40"/>
      <c r="P192" s="40"/>
      <c r="Q192" s="37"/>
      <c r="R192" s="40"/>
      <c r="S192" s="41"/>
    </row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</sheetData>
  <sheetProtection selectLockedCells="1" selectUnlockedCells="1"/>
  <mergeCells count="13">
    <mergeCell ref="A20:A21"/>
    <mergeCell ref="B20:B21"/>
    <mergeCell ref="C20:C21"/>
    <mergeCell ref="D20:D21"/>
    <mergeCell ref="E20:E21"/>
    <mergeCell ref="F20:G20"/>
    <mergeCell ref="S20:S21"/>
    <mergeCell ref="O20:O21"/>
    <mergeCell ref="P20:P21"/>
    <mergeCell ref="Q20:Q21"/>
    <mergeCell ref="R20:R21"/>
    <mergeCell ref="I8:K8"/>
    <mergeCell ref="H20:N20"/>
  </mergeCells>
  <printOptions/>
  <pageMargins left="0.7875" right="0.7875" top="0.2569444444444444" bottom="0.78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cp:lastPrinted>2018-12-06T16:58:48Z</cp:lastPrinted>
  <dcterms:created xsi:type="dcterms:W3CDTF">2018-12-26T08:13:00Z</dcterms:created>
  <dcterms:modified xsi:type="dcterms:W3CDTF">2018-12-26T08:13:01Z</dcterms:modified>
  <cp:category/>
  <cp:version/>
  <cp:contentType/>
  <cp:contentStatus/>
</cp:coreProperties>
</file>