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64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  <definedName name="_xlnm.Print_Area" localSheetId="0">'Лист1'!$A$1:$S$54</definedName>
  </definedNames>
  <calcPr fullCalcOnLoad="1"/>
</workbook>
</file>

<file path=xl/sharedStrings.xml><?xml version="1.0" encoding="utf-8"?>
<sst xmlns="http://schemas.openxmlformats.org/spreadsheetml/2006/main" count="122" uniqueCount="71">
  <si>
    <t>Лісництво (урочище)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</si>
  <si>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</si>
  <si>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</si>
  <si>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</si>
  <si>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</si>
  <si>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гектарів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</si>
  <si>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</si>
  <si>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</si>
  <si>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</si>
  <si>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</si>
  <si>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куб. метрів на 1 гектар</t>
  </si>
  <si>
    <t>Наявність рослин і тварин, занесених до Червоної книги України</t>
  </si>
  <si>
    <t>загальна</t>
  </si>
  <si>
    <t>у тому числі площа, можлива для експлуатації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</si>
  <si>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</si>
  <si>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</si>
  <si>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</si>
  <si>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</si>
  <si>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</si>
  <si>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</si>
  <si>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t>запас деревостану, куб. метрів на 1 гектар</t>
  </si>
  <si>
    <t>ПЕРЕЛІК</t>
  </si>
  <si>
    <t>Директор</t>
  </si>
  <si>
    <t>(керівник підприємства)</t>
  </si>
  <si>
    <t>(підпис)</t>
  </si>
  <si>
    <t>________________</t>
  </si>
  <si>
    <t>(ініціали та прізвище)</t>
  </si>
  <si>
    <t xml:space="preserve">               ПОГОДЖЕНО</t>
  </si>
  <si>
    <t>ПОГОДЖЕНО</t>
  </si>
  <si>
    <t>_____________________________________</t>
  </si>
  <si>
    <t xml:space="preserve">                (найменування посади керівника державного </t>
  </si>
  <si>
    <t xml:space="preserve">( найменування посади керівника органу виконавчої влади з </t>
  </si>
  <si>
    <t>Державного спеціалізованого лісозахисного</t>
  </si>
  <si>
    <t>підприємства "Рівнелісозахист"</t>
  </si>
  <si>
    <t xml:space="preserve">Рівненського обласного управління лісового </t>
  </si>
  <si>
    <t>спеціалізованого лісозахисного підприємства)</t>
  </si>
  <si>
    <t xml:space="preserve">питань лісового господарства автономної Республіки Крим або </t>
  </si>
  <si>
    <t xml:space="preserve">                                       О.В. Кошин</t>
  </si>
  <si>
    <t xml:space="preserve">та мисливського господарства      </t>
  </si>
  <si>
    <t>______________________________________</t>
  </si>
  <si>
    <t>(підпис,ініціали, прізвише)</t>
  </si>
  <si>
    <t>відповідного територіального органу Держлісагентства)</t>
  </si>
  <si>
    <t>_____ __________________ 20____р.</t>
  </si>
  <si>
    <t xml:space="preserve">                                      (підпис, ініціали, прізвище)</t>
  </si>
  <si>
    <t>______ ________________________ 20____р.</t>
  </si>
  <si>
    <t>Рівненського ОУЛМГ</t>
  </si>
  <si>
    <t>Державне підприємство "Сарненське  лісове господарство"</t>
  </si>
  <si>
    <t>Директор ДП "Сарненське  ЛГ"</t>
  </si>
  <si>
    <t>Примітка: Пониження РГВ - пониження рівня грунтових вод; КВШ - комплекс вторинних шкідників; в графі № 7 вказана площа СРС від загальної, яка включається в фонд РГК.</t>
  </si>
  <si>
    <t>О.В.Лехкобит</t>
  </si>
  <si>
    <t>заходів з поліпшення санітарного стану лісів на 2019 рік</t>
  </si>
  <si>
    <t>10Сз+Бп</t>
  </si>
  <si>
    <t>Всього СРВ</t>
  </si>
  <si>
    <t>лісовпорядкуванням не виявлено</t>
  </si>
  <si>
    <t>Тинненське</t>
  </si>
  <si>
    <t>СРС</t>
  </si>
  <si>
    <t>КВШ, комплекс еко. кліматичних факторів</t>
  </si>
  <si>
    <t>Страшівське</t>
  </si>
  <si>
    <t>1А</t>
  </si>
  <si>
    <t>Карпилівське</t>
  </si>
  <si>
    <t xml:space="preserve">10Сз </t>
  </si>
  <si>
    <t>Немовицьке</t>
  </si>
  <si>
    <t xml:space="preserve">Всього  </t>
  </si>
  <si>
    <t>Руднянське</t>
  </si>
  <si>
    <t>10Сзк+Бп</t>
  </si>
  <si>
    <t>Костянтинівське</t>
  </si>
  <si>
    <t>Коренева губка</t>
  </si>
  <si>
    <t>10Сз</t>
  </si>
  <si>
    <t>8Сз2Дз+Бп</t>
  </si>
  <si>
    <t>7Сз2Ялє1Бп</t>
  </si>
  <si>
    <t>10С+Бп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</si>
</sst>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₽&quot;;\-#,##0\ &quot;₽&quot;"/>
    <numFmt numFmtId="197" formatCode="#,##0\ &quot;₽&quot;;[Red]\-#,##0\ &quot;₽&quot;"/>
    <numFmt numFmtId="198" formatCode="#,##0.00\ &quot;₽&quot;;\-#,##0.00\ &quot;₽&quot;"/>
    <numFmt numFmtId="199" formatCode="#,##0.00\ &quot;₽&quot;;[Red]\-#,##0.00\ &quot;₽&quot;"/>
    <numFmt numFmtId="200" formatCode="_-* #,##0\ &quot;₽&quot;_-;\-* #,##0\ &quot;₽&quot;_-;_-* &quot;-&quot;\ &quot;₽&quot;_-;_-@_-"/>
    <numFmt numFmtId="201" formatCode="_-* #,##0\ _₽_-;\-* #,##0\ _₽_-;_-* &quot;-&quot;\ _₽_-;_-@_-"/>
    <numFmt numFmtId="202" formatCode="_-* #,##0.00\ &quot;₽&quot;_-;\-* #,##0.00\ &quot;₽&quot;_-;_-* &quot;-&quot;??\ &quot;₽&quot;_-;_-@_-"/>
    <numFmt numFmtId="203" formatCode="_-* #,##0.00\ _₽_-;\-* #,##0.00\ _₽_-;_-* &quot;-&quot;??\ _₽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00"/>
    <numFmt numFmtId="209" formatCode="0.0"/>
    <numFmt numFmtId="210" formatCode="0.00000"/>
    <numFmt numFmtId="211" formatCode="0.0000"/>
    <numFmt numFmtId="212" formatCode="[$-422]General"/>
  </numFmts>
  <fonts count="51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212" fontId="17" fillId="0" borderId="0" applyBorder="0" applyProtection="0">
      <alignment/>
    </xf>
    <xf numFmtId="0" fontId="12" fillId="0" borderId="0" applyNumberFormat="0" applyBorder="0" applyProtection="0">
      <alignment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212" fontId="13" fillId="0" borderId="0" applyBorder="0" applyProtection="0">
      <alignment/>
    </xf>
    <xf numFmtId="0" fontId="0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32" borderId="0" xfId="0" applyFont="1" applyFill="1" applyBorder="1" applyAlignment="1">
      <alignment horizontal="left"/>
    </xf>
    <xf numFmtId="0" fontId="9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left" vertical="center" wrapText="1"/>
    </xf>
    <xf numFmtId="0" fontId="9" fillId="32" borderId="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209" fontId="15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209" fontId="16" fillId="0" borderId="16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209" fontId="4" fillId="0" borderId="16" xfId="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209" fontId="15" fillId="0" borderId="22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209" fontId="15" fillId="0" borderId="24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 wrapText="1"/>
    </xf>
    <xf numFmtId="1" fontId="4" fillId="0" borderId="25" xfId="0" applyNumberFormat="1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6" fillId="0" borderId="16" xfId="0" applyNumberFormat="1" applyFont="1" applyBorder="1" applyAlignment="1">
      <alignment horizontal="center" vertical="center" wrapText="1"/>
    </xf>
    <xf numFmtId="0" fontId="16" fillId="0" borderId="27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textRotation="90" wrapText="1"/>
    </xf>
    <xf numFmtId="0" fontId="4" fillId="0" borderId="43" xfId="0" applyFont="1" applyBorder="1" applyAlignment="1">
      <alignment horizontal="center" vertical="center" textRotation="90" wrapText="1"/>
    </xf>
    <xf numFmtId="0" fontId="4" fillId="0" borderId="44" xfId="0" applyFont="1" applyBorder="1" applyAlignment="1">
      <alignment horizontal="center" vertical="center" textRotation="90" wrapText="1"/>
    </xf>
    <xf numFmtId="0" fontId="10" fillId="32" borderId="0" xfId="0" applyFont="1" applyFill="1" applyBorder="1" applyAlignment="1">
      <alignment horizontal="left"/>
    </xf>
    <xf numFmtId="0" fontId="10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 horizontal="left"/>
    </xf>
    <xf numFmtId="49" fontId="8" fillId="32" borderId="0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1" fillId="0" borderId="45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1" fillId="0" borderId="0" xfId="0" applyFont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left"/>
    </xf>
    <xf numFmtId="49" fontId="10" fillId="32" borderId="0" xfId="0" applyNumberFormat="1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49" fontId="10" fillId="32" borderId="0" xfId="0" applyNumberFormat="1" applyFont="1" applyFill="1" applyBorder="1" applyAlignment="1">
      <alignment horizontal="center" vertical="top"/>
    </xf>
    <xf numFmtId="0" fontId="8" fillId="32" borderId="0" xfId="0" applyFont="1" applyFill="1" applyBorder="1" applyAlignment="1">
      <alignment horizontal="center" vertical="justify"/>
    </xf>
    <xf numFmtId="0" fontId="1" fillId="0" borderId="4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47" xfId="0" applyFont="1" applyBorder="1" applyAlignment="1">
      <alignment horizontal="center" vertical="center" textRotation="90" wrapText="1"/>
    </xf>
    <xf numFmtId="0" fontId="1" fillId="0" borderId="48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view="pageBreakPreview" zoomScale="90" zoomScaleSheetLayoutView="90" zoomScalePageLayoutView="0" workbookViewId="0" topLeftCell="A43">
      <selection activeCell="G27" sqref="G27"/>
    </sheetView>
  </sheetViews>
  <sheetFormatPr defaultColWidth="9.00390625" defaultRowHeight="12.75"/>
  <cols>
    <col min="1" max="1" width="19.375" style="0" customWidth="1"/>
    <col min="2" max="2" width="4.875" style="0" customWidth="1"/>
    <col min="3" max="3" width="6.375" style="0" customWidth="1"/>
    <col min="4" max="5" width="6.25390625" style="0" customWidth="1"/>
    <col min="6" max="6" width="7.125" style="0" customWidth="1"/>
    <col min="7" max="7" width="6.25390625" style="0" customWidth="1"/>
    <col min="8" max="8" width="19.875" style="0" customWidth="1"/>
    <col min="9" max="9" width="5.625" style="0" customWidth="1"/>
    <col min="10" max="10" width="5.875" style="0" customWidth="1"/>
    <col min="11" max="11" width="4.875" style="0" customWidth="1"/>
    <col min="12" max="12" width="4.75390625" style="0" customWidth="1"/>
    <col min="13" max="13" width="7.125" style="0" customWidth="1"/>
    <col min="14" max="15" width="7.25390625" style="0" customWidth="1"/>
    <col min="16" max="16" width="6.375" style="0" customWidth="1"/>
    <col min="17" max="17" width="23.00390625" style="0" customWidth="1"/>
    <col min="18" max="18" width="8.00390625" style="0" customWidth="1"/>
    <col min="19" max="19" width="9.75390625" style="0" customWidth="1"/>
    <col min="20" max="20" width="0.2421875" style="0" customWidth="1"/>
  </cols>
  <sheetData>
    <row r="1" spans="1:19" ht="18.75">
      <c r="A1" s="8"/>
      <c r="B1" s="9"/>
      <c r="C1" s="9"/>
      <c r="D1" s="9"/>
      <c r="E1" s="9"/>
      <c r="F1" s="9"/>
      <c r="G1" s="9"/>
      <c r="H1" s="8"/>
      <c r="I1" s="9"/>
      <c r="J1" s="9"/>
      <c r="K1" s="9"/>
      <c r="L1" s="9"/>
      <c r="M1" s="9"/>
      <c r="N1" s="9"/>
      <c r="O1" s="10"/>
      <c r="P1" s="9"/>
      <c r="Q1" s="9"/>
      <c r="R1" s="9"/>
      <c r="S1" s="9"/>
    </row>
    <row r="2" spans="1:19" ht="18.75">
      <c r="A2" s="89" t="s">
        <v>27</v>
      </c>
      <c r="B2" s="89"/>
      <c r="C2" s="89"/>
      <c r="D2" s="89"/>
      <c r="E2" s="89"/>
      <c r="F2" s="89"/>
      <c r="G2" s="84"/>
      <c r="H2" s="84"/>
      <c r="I2" s="84"/>
      <c r="J2" s="84"/>
      <c r="K2" s="9"/>
      <c r="L2" s="9"/>
      <c r="M2" s="84" t="s">
        <v>28</v>
      </c>
      <c r="N2" s="84"/>
      <c r="O2" s="84"/>
      <c r="P2" s="84"/>
      <c r="Q2" s="84"/>
      <c r="R2" s="9"/>
      <c r="S2" s="9"/>
    </row>
    <row r="3" spans="1:19" ht="17.25" customHeight="1">
      <c r="A3" s="80" t="s">
        <v>22</v>
      </c>
      <c r="B3" s="80"/>
      <c r="C3" s="80"/>
      <c r="D3" s="80"/>
      <c r="E3" s="80"/>
      <c r="F3" s="80"/>
      <c r="G3" s="80"/>
      <c r="H3" s="11"/>
      <c r="I3" s="11"/>
      <c r="J3" s="11"/>
      <c r="K3" s="11"/>
      <c r="L3" s="11"/>
      <c r="M3" s="10"/>
      <c r="N3" s="81" t="s">
        <v>29</v>
      </c>
      <c r="O3" s="81"/>
      <c r="P3" s="81"/>
      <c r="Q3" s="81"/>
      <c r="R3" s="81"/>
      <c r="S3" s="9"/>
    </row>
    <row r="4" spans="1:19" ht="18.75">
      <c r="A4" s="94" t="s">
        <v>30</v>
      </c>
      <c r="B4" s="94"/>
      <c r="C4" s="94"/>
      <c r="D4" s="94"/>
      <c r="E4" s="94"/>
      <c r="F4" s="94"/>
      <c r="G4" s="11"/>
      <c r="H4" s="11"/>
      <c r="I4" s="11"/>
      <c r="J4" s="11"/>
      <c r="K4" s="11"/>
      <c r="L4" s="11"/>
      <c r="M4" s="11"/>
      <c r="N4" s="12" t="s">
        <v>31</v>
      </c>
      <c r="O4" s="13"/>
      <c r="P4" s="12"/>
      <c r="Q4" s="12"/>
      <c r="R4" s="12"/>
      <c r="S4" s="14"/>
    </row>
    <row r="5" spans="1:19" ht="13.5" customHeight="1">
      <c r="A5" s="91" t="s">
        <v>32</v>
      </c>
      <c r="B5" s="91"/>
      <c r="C5" s="91"/>
      <c r="D5" s="91"/>
      <c r="E5" s="91"/>
      <c r="F5" s="91"/>
      <c r="G5" s="91"/>
      <c r="H5" s="11"/>
      <c r="I5" s="11"/>
      <c r="J5" s="11"/>
      <c r="K5" s="11"/>
      <c r="L5" s="11"/>
      <c r="M5" s="9"/>
      <c r="N5" s="92"/>
      <c r="O5" s="92"/>
      <c r="P5" s="92"/>
      <c r="Q5" s="92"/>
      <c r="R5" s="92"/>
      <c r="S5" s="92"/>
    </row>
    <row r="6" spans="1:19" ht="17.25" customHeight="1">
      <c r="A6" s="93" t="s">
        <v>33</v>
      </c>
      <c r="B6" s="93"/>
      <c r="C6" s="93"/>
      <c r="D6" s="93"/>
      <c r="E6" s="93"/>
      <c r="F6" s="93"/>
      <c r="G6" s="93"/>
      <c r="H6" s="11"/>
      <c r="I6" s="11"/>
      <c r="J6" s="11"/>
      <c r="K6" s="11"/>
      <c r="L6" s="11"/>
      <c r="M6" s="9"/>
      <c r="N6" s="79" t="s">
        <v>34</v>
      </c>
      <c r="O6" s="79"/>
      <c r="P6" s="79"/>
      <c r="Q6" s="79"/>
      <c r="R6" s="79"/>
      <c r="S6" s="79"/>
    </row>
    <row r="7" spans="1:19" ht="15.75" customHeight="1">
      <c r="A7" s="82" t="s">
        <v>35</v>
      </c>
      <c r="B7" s="82"/>
      <c r="C7" s="82"/>
      <c r="D7" s="82"/>
      <c r="E7" s="82"/>
      <c r="F7" s="82"/>
      <c r="G7" s="82"/>
      <c r="H7" s="11"/>
      <c r="I7" s="11"/>
      <c r="J7" s="11"/>
      <c r="K7" s="11"/>
      <c r="L7" s="11"/>
      <c r="M7" s="9"/>
      <c r="N7" s="90" t="s">
        <v>36</v>
      </c>
      <c r="O7" s="90"/>
      <c r="P7" s="90"/>
      <c r="Q7" s="90"/>
      <c r="R7" s="90"/>
      <c r="S7" s="90"/>
    </row>
    <row r="8" spans="1:19" ht="15.75" customHeight="1">
      <c r="A8" s="80" t="s">
        <v>37</v>
      </c>
      <c r="B8" s="80"/>
      <c r="C8" s="80"/>
      <c r="D8" s="80"/>
      <c r="E8" s="80"/>
      <c r="F8" s="80"/>
      <c r="G8" s="80"/>
      <c r="H8" s="8"/>
      <c r="I8" s="11"/>
      <c r="J8" s="11"/>
      <c r="K8" s="11"/>
      <c r="L8" s="11"/>
      <c r="M8" s="11"/>
      <c r="N8" s="81" t="s">
        <v>38</v>
      </c>
      <c r="O8" s="81"/>
      <c r="P8" s="81"/>
      <c r="Q8" s="81"/>
      <c r="R8" s="81"/>
      <c r="S8" s="81"/>
    </row>
    <row r="9" spans="1:19" ht="9" customHeight="1">
      <c r="A9" s="15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81" t="s">
        <v>39</v>
      </c>
      <c r="O9" s="81"/>
      <c r="P9" s="81"/>
      <c r="Q9" s="81"/>
      <c r="R9" s="81"/>
      <c r="S9" s="81"/>
    </row>
    <row r="10" spans="1:19" ht="17.25" customHeight="1">
      <c r="A10" s="82" t="s">
        <v>40</v>
      </c>
      <c r="B10" s="82"/>
      <c r="C10" s="82"/>
      <c r="D10" s="82"/>
      <c r="E10" s="82"/>
      <c r="F10" s="82"/>
      <c r="G10" s="82"/>
      <c r="H10" s="11"/>
      <c r="I10" s="11"/>
      <c r="J10" s="11"/>
      <c r="K10" s="11"/>
      <c r="L10" s="11"/>
      <c r="M10" s="11"/>
      <c r="N10" s="90" t="s">
        <v>41</v>
      </c>
      <c r="O10" s="90"/>
      <c r="P10" s="90"/>
      <c r="Q10" s="90"/>
      <c r="R10" s="90"/>
      <c r="S10" s="90"/>
    </row>
    <row r="11" spans="1:19" ht="18" customHeight="1">
      <c r="A11" s="84" t="s">
        <v>42</v>
      </c>
      <c r="B11" s="84"/>
      <c r="C11" s="84"/>
      <c r="D11" s="84"/>
      <c r="E11" s="84"/>
      <c r="F11" s="84"/>
      <c r="G11" s="84"/>
      <c r="H11" s="11"/>
      <c r="I11" s="11"/>
      <c r="J11" s="11"/>
      <c r="K11" s="11"/>
      <c r="L11" s="11"/>
      <c r="M11" s="9"/>
      <c r="N11" s="81" t="s">
        <v>39</v>
      </c>
      <c r="O11" s="81"/>
      <c r="P11" s="81"/>
      <c r="Q11" s="81"/>
      <c r="R11" s="81"/>
      <c r="S11" s="81"/>
    </row>
    <row r="12" spans="1:19" ht="11.25" customHeight="1">
      <c r="A12" s="16"/>
      <c r="B12" s="9"/>
      <c r="C12" s="9"/>
      <c r="D12" s="9"/>
      <c r="E12" s="9"/>
      <c r="F12" s="9"/>
      <c r="G12" s="11"/>
      <c r="H12" s="11"/>
      <c r="I12" s="11"/>
      <c r="J12" s="11"/>
      <c r="K12" s="11"/>
      <c r="L12" s="11"/>
      <c r="M12" s="9"/>
      <c r="N12" s="90" t="s">
        <v>43</v>
      </c>
      <c r="O12" s="90"/>
      <c r="P12" s="90"/>
      <c r="Q12" s="90"/>
      <c r="R12" s="90"/>
      <c r="S12" s="90"/>
    </row>
    <row r="13" spans="1:19" ht="15" customHeight="1">
      <c r="A13" s="16"/>
      <c r="B13" s="9"/>
      <c r="C13" s="9"/>
      <c r="D13" s="9"/>
      <c r="E13" s="9"/>
      <c r="F13" s="9"/>
      <c r="G13" s="11"/>
      <c r="H13" s="11"/>
      <c r="I13" s="11"/>
      <c r="J13" s="11"/>
      <c r="K13" s="11"/>
      <c r="L13" s="11"/>
      <c r="M13" s="9"/>
      <c r="N13" s="81" t="s">
        <v>44</v>
      </c>
      <c r="O13" s="81"/>
      <c r="P13" s="81"/>
      <c r="Q13" s="81"/>
      <c r="R13" s="81"/>
      <c r="S13" s="81"/>
    </row>
    <row r="14" spans="1:19" ht="9" customHeight="1">
      <c r="A14" s="16"/>
      <c r="B14" s="9"/>
      <c r="C14" s="9"/>
      <c r="D14" s="9"/>
      <c r="E14" s="9"/>
      <c r="F14" s="9"/>
      <c r="G14" s="9"/>
      <c r="H14" s="8"/>
      <c r="I14" s="9"/>
      <c r="J14" s="9"/>
      <c r="K14" s="9"/>
      <c r="L14" s="9"/>
      <c r="M14" s="9"/>
      <c r="N14" s="9"/>
      <c r="O14" s="10"/>
      <c r="P14" s="9"/>
      <c r="Q14" s="9"/>
      <c r="R14" s="9"/>
      <c r="S14" s="9"/>
    </row>
    <row r="15" spans="1:19" ht="9" customHeight="1">
      <c r="A15" s="3"/>
      <c r="B15" s="3"/>
      <c r="C15" s="3"/>
      <c r="D15" s="3"/>
      <c r="E15" s="3"/>
      <c r="F15" s="3"/>
      <c r="G15" s="3"/>
      <c r="H15" s="3"/>
      <c r="I15" s="4"/>
      <c r="J15" s="4"/>
      <c r="K15" s="4"/>
      <c r="L15" s="4"/>
      <c r="M15" s="3"/>
      <c r="N15" s="3"/>
      <c r="O15" s="3"/>
      <c r="P15" s="3"/>
      <c r="Q15" s="3"/>
      <c r="R15" s="3"/>
      <c r="S15" s="2"/>
    </row>
    <row r="16" spans="1:19" ht="18.75">
      <c r="A16" s="83" t="s">
        <v>21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</row>
    <row r="17" spans="1:19" ht="18.75">
      <c r="A17" s="83" t="s">
        <v>50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</row>
    <row r="18" spans="1:19" ht="15.75">
      <c r="A18" s="87" t="s">
        <v>46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</row>
    <row r="19" spans="1:19" ht="15.75">
      <c r="A19" s="97" t="s">
        <v>45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</row>
    <row r="20" ht="9" customHeight="1" thickBot="1"/>
    <row r="21" spans="1:19" ht="13.5" customHeight="1" hidden="1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6.25" customHeight="1">
      <c r="A22" s="95" t="s">
        <v>0</v>
      </c>
      <c r="B22" s="85" t="s">
        <v>1</v>
      </c>
      <c r="C22" s="85" t="s">
        <v>2</v>
      </c>
      <c r="D22" s="85" t="s">
        <v>3</v>
      </c>
      <c r="E22" s="85" t="s">
        <v>4</v>
      </c>
      <c r="F22" s="88" t="s">
        <v>5</v>
      </c>
      <c r="G22" s="88"/>
      <c r="H22" s="88" t="s">
        <v>6</v>
      </c>
      <c r="I22" s="88"/>
      <c r="J22" s="88"/>
      <c r="K22" s="88"/>
      <c r="L22" s="88"/>
      <c r="M22" s="88"/>
      <c r="N22" s="88"/>
      <c r="O22" s="85" t="s">
        <v>7</v>
      </c>
      <c r="P22" s="85" t="s">
        <v>8</v>
      </c>
      <c r="Q22" s="85" t="s">
        <v>9</v>
      </c>
      <c r="R22" s="85" t="s">
        <v>10</v>
      </c>
      <c r="S22" s="98" t="s">
        <v>11</v>
      </c>
    </row>
    <row r="23" spans="1:19" ht="47.25" customHeight="1">
      <c r="A23" s="96"/>
      <c r="B23" s="86"/>
      <c r="C23" s="86"/>
      <c r="D23" s="86"/>
      <c r="E23" s="86"/>
      <c r="F23" s="23" t="s">
        <v>12</v>
      </c>
      <c r="G23" s="23" t="s">
        <v>13</v>
      </c>
      <c r="H23" s="17" t="s">
        <v>14</v>
      </c>
      <c r="I23" s="23" t="s">
        <v>15</v>
      </c>
      <c r="J23" s="23" t="s">
        <v>16</v>
      </c>
      <c r="K23" s="23" t="s">
        <v>17</v>
      </c>
      <c r="L23" s="23" t="s">
        <v>18</v>
      </c>
      <c r="M23" s="23" t="s">
        <v>19</v>
      </c>
      <c r="N23" s="23" t="s">
        <v>20</v>
      </c>
      <c r="O23" s="86"/>
      <c r="P23" s="86"/>
      <c r="Q23" s="86"/>
      <c r="R23" s="86"/>
      <c r="S23" s="99"/>
    </row>
    <row r="24" spans="1:19" ht="26.25" customHeight="1" thickBot="1">
      <c r="A24" s="66">
        <v>1</v>
      </c>
      <c r="B24" s="67">
        <v>2</v>
      </c>
      <c r="C24" s="67">
        <v>3</v>
      </c>
      <c r="D24" s="67">
        <v>4</v>
      </c>
      <c r="E24" s="67">
        <v>5</v>
      </c>
      <c r="F24" s="67">
        <v>6</v>
      </c>
      <c r="G24" s="67">
        <v>7</v>
      </c>
      <c r="H24" s="67">
        <v>8</v>
      </c>
      <c r="I24" s="67">
        <v>9</v>
      </c>
      <c r="J24" s="67">
        <v>10</v>
      </c>
      <c r="K24" s="67">
        <v>11</v>
      </c>
      <c r="L24" s="67">
        <v>12</v>
      </c>
      <c r="M24" s="67">
        <v>13</v>
      </c>
      <c r="N24" s="67">
        <v>14</v>
      </c>
      <c r="O24" s="67">
        <v>15</v>
      </c>
      <c r="P24" s="67">
        <v>16</v>
      </c>
      <c r="Q24" s="67">
        <v>17</v>
      </c>
      <c r="R24" s="67">
        <v>18</v>
      </c>
      <c r="S24" s="68">
        <v>19</v>
      </c>
    </row>
    <row r="25" spans="1:19" ht="26.25" customHeight="1" thickBot="1">
      <c r="A25" s="61" t="s">
        <v>54</v>
      </c>
      <c r="B25" s="65">
        <v>105</v>
      </c>
      <c r="C25" s="65">
        <v>5</v>
      </c>
      <c r="D25" s="65">
        <v>0.3</v>
      </c>
      <c r="E25" s="49"/>
      <c r="F25" s="65">
        <v>0.3</v>
      </c>
      <c r="G25" s="49"/>
      <c r="H25" s="49" t="s">
        <v>51</v>
      </c>
      <c r="I25" s="65">
        <v>47</v>
      </c>
      <c r="J25" s="65">
        <v>0.83</v>
      </c>
      <c r="K25" s="65">
        <v>1</v>
      </c>
      <c r="L25" s="65">
        <v>19</v>
      </c>
      <c r="M25" s="65">
        <v>22</v>
      </c>
      <c r="N25" s="65">
        <v>306</v>
      </c>
      <c r="O25" s="65">
        <v>4</v>
      </c>
      <c r="P25" s="49" t="s">
        <v>55</v>
      </c>
      <c r="Q25" s="41" t="s">
        <v>56</v>
      </c>
      <c r="R25" s="69">
        <v>390</v>
      </c>
      <c r="S25" s="76" t="s">
        <v>53</v>
      </c>
    </row>
    <row r="26" spans="1:19" ht="26.25" customHeight="1" thickBot="1">
      <c r="A26" s="25" t="s">
        <v>62</v>
      </c>
      <c r="B26" s="42"/>
      <c r="C26" s="42"/>
      <c r="D26" s="42"/>
      <c r="E26" s="43"/>
      <c r="F26" s="59">
        <f>SUM(F25)</f>
        <v>0.3</v>
      </c>
      <c r="G26" s="43"/>
      <c r="H26" s="43"/>
      <c r="I26" s="42"/>
      <c r="J26" s="42"/>
      <c r="K26" s="42"/>
      <c r="L26" s="42"/>
      <c r="M26" s="42"/>
      <c r="N26" s="42"/>
      <c r="O26" s="42"/>
      <c r="P26" s="43"/>
      <c r="Q26" s="44"/>
      <c r="R26" s="70"/>
      <c r="S26" s="77"/>
    </row>
    <row r="27" spans="1:19" s="1" customFormat="1" ht="26.25" customHeight="1" thickBot="1">
      <c r="A27" s="61" t="s">
        <v>57</v>
      </c>
      <c r="B27" s="45">
        <v>108</v>
      </c>
      <c r="C27" s="45">
        <v>13</v>
      </c>
      <c r="D27" s="46">
        <v>1.2</v>
      </c>
      <c r="E27" s="47">
        <v>1</v>
      </c>
      <c r="F27" s="38">
        <v>0.4</v>
      </c>
      <c r="G27" s="47"/>
      <c r="H27" s="47" t="s">
        <v>51</v>
      </c>
      <c r="I27" s="48">
        <v>60</v>
      </c>
      <c r="J27" s="45">
        <v>0.64</v>
      </c>
      <c r="K27" s="45" t="s">
        <v>58</v>
      </c>
      <c r="L27" s="45">
        <v>25</v>
      </c>
      <c r="M27" s="45">
        <v>28</v>
      </c>
      <c r="N27" s="45">
        <v>348</v>
      </c>
      <c r="O27" s="45">
        <v>2</v>
      </c>
      <c r="P27" s="49" t="s">
        <v>55</v>
      </c>
      <c r="Q27" s="41" t="s">
        <v>56</v>
      </c>
      <c r="R27" s="71">
        <v>290</v>
      </c>
      <c r="S27" s="77"/>
    </row>
    <row r="28" spans="1:19" s="1" customFormat="1" ht="26.25" customHeight="1" thickBot="1">
      <c r="A28" s="25" t="s">
        <v>62</v>
      </c>
      <c r="B28" s="50"/>
      <c r="C28" s="50"/>
      <c r="D28" s="51"/>
      <c r="E28" s="52"/>
      <c r="F28" s="60">
        <f>SUM(F27)</f>
        <v>0.4</v>
      </c>
      <c r="G28" s="52"/>
      <c r="H28" s="52"/>
      <c r="I28" s="53"/>
      <c r="J28" s="50"/>
      <c r="K28" s="50"/>
      <c r="L28" s="50"/>
      <c r="M28" s="50"/>
      <c r="N28" s="50"/>
      <c r="O28" s="50"/>
      <c r="P28" s="43"/>
      <c r="Q28" s="54"/>
      <c r="R28" s="72"/>
      <c r="S28" s="77"/>
    </row>
    <row r="29" spans="1:19" s="1" customFormat="1" ht="26.25" customHeight="1" thickBot="1">
      <c r="A29" s="61" t="s">
        <v>59</v>
      </c>
      <c r="B29" s="45">
        <v>47</v>
      </c>
      <c r="C29" s="45">
        <v>5</v>
      </c>
      <c r="D29" s="46">
        <v>1.6</v>
      </c>
      <c r="E29" s="47">
        <v>1</v>
      </c>
      <c r="F29" s="38">
        <v>0.2</v>
      </c>
      <c r="G29" s="47"/>
      <c r="H29" s="47" t="s">
        <v>60</v>
      </c>
      <c r="I29" s="48">
        <v>42</v>
      </c>
      <c r="J29" s="45">
        <v>0.74</v>
      </c>
      <c r="K29" s="45">
        <v>3</v>
      </c>
      <c r="L29" s="45">
        <v>11</v>
      </c>
      <c r="M29" s="45">
        <v>14</v>
      </c>
      <c r="N29" s="45">
        <v>114</v>
      </c>
      <c r="O29" s="45">
        <v>4</v>
      </c>
      <c r="P29" s="49" t="s">
        <v>55</v>
      </c>
      <c r="Q29" s="41" t="s">
        <v>56</v>
      </c>
      <c r="R29" s="71">
        <v>205</v>
      </c>
      <c r="S29" s="77"/>
    </row>
    <row r="30" spans="1:19" s="1" customFormat="1" ht="26.25" customHeight="1" thickBot="1">
      <c r="A30" s="25" t="s">
        <v>62</v>
      </c>
      <c r="B30" s="50"/>
      <c r="C30" s="50"/>
      <c r="D30" s="51"/>
      <c r="E30" s="52"/>
      <c r="F30" s="60">
        <f>SUM(F29)</f>
        <v>0.2</v>
      </c>
      <c r="G30" s="52"/>
      <c r="H30" s="52"/>
      <c r="I30" s="53"/>
      <c r="J30" s="50"/>
      <c r="K30" s="50"/>
      <c r="L30" s="50"/>
      <c r="M30" s="50"/>
      <c r="N30" s="50"/>
      <c r="O30" s="50"/>
      <c r="P30" s="43"/>
      <c r="Q30" s="54"/>
      <c r="R30" s="72"/>
      <c r="S30" s="77"/>
    </row>
    <row r="31" spans="1:19" s="1" customFormat="1" ht="26.25" customHeight="1">
      <c r="A31" s="62" t="s">
        <v>61</v>
      </c>
      <c r="B31" s="18">
        <v>9</v>
      </c>
      <c r="C31" s="18">
        <v>4</v>
      </c>
      <c r="D31" s="19">
        <v>1.6</v>
      </c>
      <c r="E31" s="27">
        <v>1</v>
      </c>
      <c r="F31" s="26">
        <v>0.3</v>
      </c>
      <c r="G31" s="27"/>
      <c r="H31" s="27" t="s">
        <v>60</v>
      </c>
      <c r="I31" s="28">
        <v>60</v>
      </c>
      <c r="J31" s="18">
        <v>0.73</v>
      </c>
      <c r="K31" s="18">
        <v>1</v>
      </c>
      <c r="L31" s="18">
        <v>22</v>
      </c>
      <c r="M31" s="18">
        <v>24</v>
      </c>
      <c r="N31" s="18">
        <v>334</v>
      </c>
      <c r="O31" s="18">
        <v>3</v>
      </c>
      <c r="P31" s="39" t="s">
        <v>55</v>
      </c>
      <c r="Q31" s="37" t="s">
        <v>56</v>
      </c>
      <c r="R31" s="73">
        <v>300</v>
      </c>
      <c r="S31" s="77"/>
    </row>
    <row r="32" spans="1:19" s="1" customFormat="1" ht="26.25" customHeight="1">
      <c r="A32" s="63" t="s">
        <v>61</v>
      </c>
      <c r="B32" s="18">
        <v>107</v>
      </c>
      <c r="C32" s="18">
        <v>37</v>
      </c>
      <c r="D32" s="19">
        <v>3.6</v>
      </c>
      <c r="E32" s="24">
        <v>1</v>
      </c>
      <c r="F32" s="20">
        <v>0.6</v>
      </c>
      <c r="G32" s="24">
        <v>0.6</v>
      </c>
      <c r="H32" s="24" t="s">
        <v>60</v>
      </c>
      <c r="I32" s="21">
        <v>58</v>
      </c>
      <c r="J32" s="22">
        <v>0.7</v>
      </c>
      <c r="K32" s="22">
        <v>2</v>
      </c>
      <c r="L32" s="22">
        <v>18</v>
      </c>
      <c r="M32" s="22">
        <v>24</v>
      </c>
      <c r="N32" s="22">
        <v>240</v>
      </c>
      <c r="O32" s="22">
        <v>4</v>
      </c>
      <c r="P32" s="36" t="s">
        <v>55</v>
      </c>
      <c r="Q32" s="37" t="s">
        <v>56</v>
      </c>
      <c r="R32" s="74">
        <v>230</v>
      </c>
      <c r="S32" s="77"/>
    </row>
    <row r="33" spans="1:19" s="1" customFormat="1" ht="26.25" customHeight="1" thickBot="1">
      <c r="A33" s="64" t="s">
        <v>61</v>
      </c>
      <c r="B33" s="45">
        <v>107</v>
      </c>
      <c r="C33" s="45">
        <v>82</v>
      </c>
      <c r="D33" s="46">
        <v>1.1</v>
      </c>
      <c r="E33" s="55">
        <v>1</v>
      </c>
      <c r="F33" s="56">
        <v>0.6</v>
      </c>
      <c r="G33" s="55"/>
      <c r="H33" s="55" t="s">
        <v>51</v>
      </c>
      <c r="I33" s="57">
        <v>65</v>
      </c>
      <c r="J33" s="58">
        <v>0.6</v>
      </c>
      <c r="K33" s="58">
        <v>1</v>
      </c>
      <c r="L33" s="58">
        <v>22</v>
      </c>
      <c r="M33" s="58">
        <v>32</v>
      </c>
      <c r="N33" s="58">
        <v>270</v>
      </c>
      <c r="O33" s="58">
        <v>3</v>
      </c>
      <c r="P33" s="40" t="s">
        <v>55</v>
      </c>
      <c r="Q33" s="41" t="s">
        <v>56</v>
      </c>
      <c r="R33" s="75">
        <v>140</v>
      </c>
      <c r="S33" s="77"/>
    </row>
    <row r="34" spans="1:19" s="1" customFormat="1" ht="26.25" customHeight="1" thickBot="1">
      <c r="A34" s="25" t="s">
        <v>62</v>
      </c>
      <c r="B34" s="50"/>
      <c r="C34" s="50"/>
      <c r="D34" s="51"/>
      <c r="E34" s="52"/>
      <c r="F34" s="60">
        <f>SUM(F31:F33)</f>
        <v>1.5</v>
      </c>
      <c r="G34" s="52"/>
      <c r="H34" s="52"/>
      <c r="I34" s="53"/>
      <c r="J34" s="50"/>
      <c r="K34" s="50"/>
      <c r="L34" s="50"/>
      <c r="M34" s="50"/>
      <c r="N34" s="50"/>
      <c r="O34" s="50"/>
      <c r="P34" s="43"/>
      <c r="Q34" s="54"/>
      <c r="R34" s="72"/>
      <c r="S34" s="77"/>
    </row>
    <row r="35" spans="1:19" s="1" customFormat="1" ht="26.25" customHeight="1">
      <c r="A35" s="62" t="s">
        <v>63</v>
      </c>
      <c r="B35" s="18">
        <v>65</v>
      </c>
      <c r="C35" s="18">
        <v>15</v>
      </c>
      <c r="D35" s="19">
        <v>3.8</v>
      </c>
      <c r="E35" s="27">
        <v>1</v>
      </c>
      <c r="F35" s="26">
        <v>0.2</v>
      </c>
      <c r="G35" s="27">
        <v>0.2</v>
      </c>
      <c r="H35" s="27" t="s">
        <v>51</v>
      </c>
      <c r="I35" s="28">
        <v>65</v>
      </c>
      <c r="J35" s="18">
        <v>0.73</v>
      </c>
      <c r="K35" s="18">
        <v>1</v>
      </c>
      <c r="L35" s="18">
        <v>23</v>
      </c>
      <c r="M35" s="18">
        <v>28</v>
      </c>
      <c r="N35" s="18">
        <v>353</v>
      </c>
      <c r="O35" s="18">
        <v>4</v>
      </c>
      <c r="P35" s="39" t="s">
        <v>55</v>
      </c>
      <c r="Q35" s="37" t="s">
        <v>56</v>
      </c>
      <c r="R35" s="73">
        <v>185</v>
      </c>
      <c r="S35" s="77"/>
    </row>
    <row r="36" spans="1:19" s="1" customFormat="1" ht="26.25" customHeight="1">
      <c r="A36" s="62" t="s">
        <v>63</v>
      </c>
      <c r="B36" s="18">
        <v>65</v>
      </c>
      <c r="C36" s="18">
        <v>15</v>
      </c>
      <c r="D36" s="19">
        <v>3.8</v>
      </c>
      <c r="E36" s="24">
        <v>2</v>
      </c>
      <c r="F36" s="20">
        <v>0.2</v>
      </c>
      <c r="G36" s="24">
        <v>0.2</v>
      </c>
      <c r="H36" s="24" t="s">
        <v>70</v>
      </c>
      <c r="I36" s="28">
        <v>65</v>
      </c>
      <c r="J36" s="18">
        <v>0.73</v>
      </c>
      <c r="K36" s="18">
        <v>1</v>
      </c>
      <c r="L36" s="18">
        <v>23</v>
      </c>
      <c r="M36" s="18">
        <v>28</v>
      </c>
      <c r="N36" s="18">
        <v>353</v>
      </c>
      <c r="O36" s="18">
        <v>4</v>
      </c>
      <c r="P36" s="36" t="s">
        <v>55</v>
      </c>
      <c r="Q36" s="37" t="s">
        <v>56</v>
      </c>
      <c r="R36" s="74">
        <v>145</v>
      </c>
      <c r="S36" s="77"/>
    </row>
    <row r="37" spans="1:19" s="1" customFormat="1" ht="26.25" customHeight="1" thickBot="1">
      <c r="A37" s="61" t="s">
        <v>63</v>
      </c>
      <c r="B37" s="45">
        <v>105</v>
      </c>
      <c r="C37" s="45">
        <v>21</v>
      </c>
      <c r="D37" s="46">
        <v>5.1</v>
      </c>
      <c r="E37" s="55">
        <v>2</v>
      </c>
      <c r="F37" s="56">
        <v>0.3</v>
      </c>
      <c r="G37" s="55"/>
      <c r="H37" s="55" t="s">
        <v>64</v>
      </c>
      <c r="I37" s="57">
        <v>45</v>
      </c>
      <c r="J37" s="58">
        <v>0.79</v>
      </c>
      <c r="K37" s="58">
        <v>2</v>
      </c>
      <c r="L37" s="58">
        <v>15</v>
      </c>
      <c r="M37" s="58">
        <v>18</v>
      </c>
      <c r="N37" s="58">
        <v>208</v>
      </c>
      <c r="O37" s="58">
        <v>4</v>
      </c>
      <c r="P37" s="40" t="s">
        <v>55</v>
      </c>
      <c r="Q37" s="41" t="s">
        <v>66</v>
      </c>
      <c r="R37" s="75">
        <v>313</v>
      </c>
      <c r="S37" s="77"/>
    </row>
    <row r="38" spans="1:19" s="1" customFormat="1" ht="26.25" customHeight="1" thickBot="1">
      <c r="A38" s="25" t="s">
        <v>62</v>
      </c>
      <c r="B38" s="50"/>
      <c r="C38" s="50"/>
      <c r="D38" s="51"/>
      <c r="E38" s="52"/>
      <c r="F38" s="60">
        <f>SUM(F35:F37)</f>
        <v>0.7</v>
      </c>
      <c r="G38" s="52"/>
      <c r="H38" s="52"/>
      <c r="I38" s="53"/>
      <c r="J38" s="50"/>
      <c r="K38" s="50"/>
      <c r="L38" s="50"/>
      <c r="M38" s="50"/>
      <c r="N38" s="50"/>
      <c r="O38" s="50"/>
      <c r="P38" s="43"/>
      <c r="Q38" s="54"/>
      <c r="R38" s="72"/>
      <c r="S38" s="77"/>
    </row>
    <row r="39" spans="1:19" s="1" customFormat="1" ht="26.25" customHeight="1">
      <c r="A39" s="62" t="s">
        <v>65</v>
      </c>
      <c r="B39" s="18">
        <v>3</v>
      </c>
      <c r="C39" s="18">
        <v>1</v>
      </c>
      <c r="D39" s="19">
        <v>18.9</v>
      </c>
      <c r="E39" s="27">
        <v>4</v>
      </c>
      <c r="F39" s="26">
        <v>0.5</v>
      </c>
      <c r="G39" s="27"/>
      <c r="H39" s="27" t="s">
        <v>67</v>
      </c>
      <c r="I39" s="28">
        <v>50</v>
      </c>
      <c r="J39" s="18">
        <v>0.74</v>
      </c>
      <c r="K39" s="18">
        <v>1</v>
      </c>
      <c r="L39" s="18">
        <v>18</v>
      </c>
      <c r="M39" s="18">
        <v>20</v>
      </c>
      <c r="N39" s="18">
        <v>254</v>
      </c>
      <c r="O39" s="18">
        <v>4</v>
      </c>
      <c r="P39" s="39" t="s">
        <v>55</v>
      </c>
      <c r="Q39" s="37" t="s">
        <v>56</v>
      </c>
      <c r="R39" s="73">
        <v>168</v>
      </c>
      <c r="S39" s="77"/>
    </row>
    <row r="40" spans="1:19" s="1" customFormat="1" ht="26.25" customHeight="1">
      <c r="A40" s="62" t="s">
        <v>65</v>
      </c>
      <c r="B40" s="18">
        <v>3</v>
      </c>
      <c r="C40" s="18">
        <v>2</v>
      </c>
      <c r="D40" s="19">
        <v>16.9</v>
      </c>
      <c r="E40" s="24">
        <v>3</v>
      </c>
      <c r="F40" s="20">
        <v>0.3</v>
      </c>
      <c r="G40" s="24"/>
      <c r="H40" s="24" t="s">
        <v>64</v>
      </c>
      <c r="I40" s="21">
        <v>44</v>
      </c>
      <c r="J40" s="22">
        <v>0.74</v>
      </c>
      <c r="K40" s="22">
        <v>2</v>
      </c>
      <c r="L40" s="22">
        <v>15</v>
      </c>
      <c r="M40" s="22">
        <v>18</v>
      </c>
      <c r="N40" s="22">
        <v>196</v>
      </c>
      <c r="O40" s="22">
        <v>4</v>
      </c>
      <c r="P40" s="36" t="s">
        <v>55</v>
      </c>
      <c r="Q40" s="37" t="s">
        <v>66</v>
      </c>
      <c r="R40" s="74">
        <v>147</v>
      </c>
      <c r="S40" s="77"/>
    </row>
    <row r="41" spans="1:19" s="1" customFormat="1" ht="26.25" customHeight="1">
      <c r="A41" s="62" t="s">
        <v>65</v>
      </c>
      <c r="B41" s="18">
        <v>4</v>
      </c>
      <c r="C41" s="18">
        <v>1</v>
      </c>
      <c r="D41" s="19">
        <v>1.2</v>
      </c>
      <c r="E41" s="24">
        <v>1</v>
      </c>
      <c r="F41" s="20">
        <v>0.3</v>
      </c>
      <c r="G41" s="24"/>
      <c r="H41" s="24" t="s">
        <v>67</v>
      </c>
      <c r="I41" s="21">
        <v>43</v>
      </c>
      <c r="J41" s="22">
        <v>0.74</v>
      </c>
      <c r="K41" s="22">
        <v>2</v>
      </c>
      <c r="L41" s="22">
        <v>14</v>
      </c>
      <c r="M41" s="22">
        <v>18</v>
      </c>
      <c r="N41" s="22">
        <v>178</v>
      </c>
      <c r="O41" s="22">
        <v>4</v>
      </c>
      <c r="P41" s="36" t="s">
        <v>55</v>
      </c>
      <c r="Q41" s="37" t="s">
        <v>56</v>
      </c>
      <c r="R41" s="74">
        <v>283</v>
      </c>
      <c r="S41" s="77"/>
    </row>
    <row r="42" spans="1:19" s="1" customFormat="1" ht="26.25" customHeight="1">
      <c r="A42" s="62" t="s">
        <v>65</v>
      </c>
      <c r="B42" s="18">
        <v>49</v>
      </c>
      <c r="C42" s="18">
        <v>24</v>
      </c>
      <c r="D42" s="19">
        <v>0.8</v>
      </c>
      <c r="E42" s="24">
        <v>1</v>
      </c>
      <c r="F42" s="20">
        <v>0.3</v>
      </c>
      <c r="G42" s="24"/>
      <c r="H42" s="24" t="s">
        <v>68</v>
      </c>
      <c r="I42" s="21">
        <v>47</v>
      </c>
      <c r="J42" s="22">
        <v>0.73</v>
      </c>
      <c r="K42" s="22">
        <v>1</v>
      </c>
      <c r="L42" s="22">
        <v>19</v>
      </c>
      <c r="M42" s="22">
        <v>22</v>
      </c>
      <c r="N42" s="22">
        <v>248</v>
      </c>
      <c r="O42" s="22">
        <v>3</v>
      </c>
      <c r="P42" s="36" t="s">
        <v>55</v>
      </c>
      <c r="Q42" s="37" t="s">
        <v>56</v>
      </c>
      <c r="R42" s="74">
        <v>387</v>
      </c>
      <c r="S42" s="77"/>
    </row>
    <row r="43" spans="1:19" s="1" customFormat="1" ht="26.25" customHeight="1">
      <c r="A43" s="62" t="s">
        <v>65</v>
      </c>
      <c r="B43" s="18">
        <v>77</v>
      </c>
      <c r="C43" s="18">
        <v>18</v>
      </c>
      <c r="D43" s="19">
        <v>1.6</v>
      </c>
      <c r="E43" s="24">
        <v>1</v>
      </c>
      <c r="F43" s="20">
        <v>0.4</v>
      </c>
      <c r="G43" s="24"/>
      <c r="H43" s="24" t="s">
        <v>69</v>
      </c>
      <c r="I43" s="21">
        <v>46</v>
      </c>
      <c r="J43" s="22">
        <v>0.82</v>
      </c>
      <c r="K43" s="22" t="s">
        <v>58</v>
      </c>
      <c r="L43" s="22">
        <v>19</v>
      </c>
      <c r="M43" s="22">
        <v>24</v>
      </c>
      <c r="N43" s="22">
        <v>282</v>
      </c>
      <c r="O43" s="22">
        <v>4</v>
      </c>
      <c r="P43" s="36" t="s">
        <v>55</v>
      </c>
      <c r="Q43" s="37" t="s">
        <v>56</v>
      </c>
      <c r="R43" s="74">
        <v>208</v>
      </c>
      <c r="S43" s="77"/>
    </row>
    <row r="44" spans="1:19" s="1" customFormat="1" ht="26.25" customHeight="1" thickBot="1">
      <c r="A44" s="61" t="s">
        <v>65</v>
      </c>
      <c r="B44" s="45">
        <v>80</v>
      </c>
      <c r="C44" s="45">
        <v>13</v>
      </c>
      <c r="D44" s="46">
        <v>4.3</v>
      </c>
      <c r="E44" s="55">
        <v>1</v>
      </c>
      <c r="F44" s="56">
        <v>0.3</v>
      </c>
      <c r="G44" s="55"/>
      <c r="H44" s="55" t="s">
        <v>67</v>
      </c>
      <c r="I44" s="57">
        <v>55</v>
      </c>
      <c r="J44" s="58">
        <v>0.7</v>
      </c>
      <c r="K44" s="58">
        <v>1</v>
      </c>
      <c r="L44" s="58">
        <v>20</v>
      </c>
      <c r="M44" s="58">
        <v>30</v>
      </c>
      <c r="N44" s="58">
        <v>280</v>
      </c>
      <c r="O44" s="58">
        <v>3</v>
      </c>
      <c r="P44" s="40" t="s">
        <v>55</v>
      </c>
      <c r="Q44" s="41" t="s">
        <v>56</v>
      </c>
      <c r="R44" s="75">
        <v>263</v>
      </c>
      <c r="S44" s="77"/>
    </row>
    <row r="45" spans="1:19" s="1" customFormat="1" ht="26.25" customHeight="1" thickBot="1">
      <c r="A45" s="25" t="s">
        <v>62</v>
      </c>
      <c r="B45" s="50"/>
      <c r="C45" s="50"/>
      <c r="D45" s="51"/>
      <c r="E45" s="52"/>
      <c r="F45" s="60">
        <f>SUM(F39:F44)</f>
        <v>2.1</v>
      </c>
      <c r="G45" s="52"/>
      <c r="H45" s="52"/>
      <c r="I45" s="53"/>
      <c r="J45" s="50"/>
      <c r="K45" s="50"/>
      <c r="L45" s="50"/>
      <c r="M45" s="50"/>
      <c r="N45" s="50"/>
      <c r="O45" s="50"/>
      <c r="P45" s="43"/>
      <c r="Q45" s="54"/>
      <c r="R45" s="72"/>
      <c r="S45" s="78"/>
    </row>
    <row r="46" spans="1:19" s="1" customFormat="1" ht="26.25" customHeight="1" thickBot="1">
      <c r="A46" s="25" t="s">
        <v>52</v>
      </c>
      <c r="B46" s="29"/>
      <c r="C46" s="29"/>
      <c r="D46" s="30"/>
      <c r="E46" s="30"/>
      <c r="F46" s="30">
        <f>F45+F38+F34+F30+F28+F26</f>
        <v>5.2</v>
      </c>
      <c r="G46" s="31"/>
      <c r="H46" s="32"/>
      <c r="I46" s="33"/>
      <c r="J46" s="33"/>
      <c r="K46" s="33"/>
      <c r="L46" s="33"/>
      <c r="M46" s="33"/>
      <c r="N46" s="33"/>
      <c r="O46" s="34"/>
      <c r="P46" s="34"/>
      <c r="Q46" s="34"/>
      <c r="R46" s="33"/>
      <c r="S46" s="35"/>
    </row>
    <row r="47" spans="1:19" ht="12.75">
      <c r="A47" s="100" t="s">
        <v>48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</row>
    <row r="48" ht="15" customHeight="1"/>
    <row r="49" spans="1:18" ht="15.75" customHeight="1">
      <c r="A49" s="6"/>
      <c r="B49" s="87" t="s">
        <v>47</v>
      </c>
      <c r="C49" s="87"/>
      <c r="D49" s="87"/>
      <c r="E49" s="87"/>
      <c r="F49" s="87"/>
      <c r="G49" s="87"/>
      <c r="H49" s="5"/>
      <c r="I49" s="101" t="s">
        <v>25</v>
      </c>
      <c r="J49" s="101"/>
      <c r="K49" s="101"/>
      <c r="L49" s="101"/>
      <c r="M49" s="5"/>
      <c r="N49" s="5"/>
      <c r="O49" s="87" t="s">
        <v>49</v>
      </c>
      <c r="P49" s="87"/>
      <c r="Q49" s="87"/>
      <c r="R49" s="6"/>
    </row>
    <row r="50" spans="1:18" ht="15.75" customHeight="1">
      <c r="A50" s="6"/>
      <c r="B50" s="6"/>
      <c r="C50" s="102" t="s">
        <v>23</v>
      </c>
      <c r="D50" s="102"/>
      <c r="E50" s="102"/>
      <c r="F50" s="102"/>
      <c r="G50" s="102"/>
      <c r="H50" s="7"/>
      <c r="I50" s="102" t="s">
        <v>24</v>
      </c>
      <c r="J50" s="102"/>
      <c r="K50" s="102"/>
      <c r="L50" s="102"/>
      <c r="M50" s="7"/>
      <c r="N50" s="7"/>
      <c r="O50" s="102" t="s">
        <v>26</v>
      </c>
      <c r="P50" s="102"/>
      <c r="Q50" s="102"/>
      <c r="R50" s="6"/>
    </row>
    <row r="51" spans="1:18" ht="1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ht="1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</sheetData>
  <sheetProtection/>
  <mergeCells count="45">
    <mergeCell ref="A47:S47"/>
    <mergeCell ref="I49:L49"/>
    <mergeCell ref="C50:G50"/>
    <mergeCell ref="I50:L50"/>
    <mergeCell ref="O49:Q49"/>
    <mergeCell ref="O50:Q50"/>
    <mergeCell ref="B49:G49"/>
    <mergeCell ref="A3:G3"/>
    <mergeCell ref="N3:R3"/>
    <mergeCell ref="A4:F4"/>
    <mergeCell ref="A22:A23"/>
    <mergeCell ref="N7:S7"/>
    <mergeCell ref="A19:S19"/>
    <mergeCell ref="C22:C23"/>
    <mergeCell ref="E22:E23"/>
    <mergeCell ref="N9:S9"/>
    <mergeCell ref="S22:S23"/>
    <mergeCell ref="A5:G5"/>
    <mergeCell ref="N5:S5"/>
    <mergeCell ref="D22:D23"/>
    <mergeCell ref="N10:S10"/>
    <mergeCell ref="N13:S13"/>
    <mergeCell ref="H22:N22"/>
    <mergeCell ref="N11:S11"/>
    <mergeCell ref="P22:P23"/>
    <mergeCell ref="B22:B23"/>
    <mergeCell ref="A6:G6"/>
    <mergeCell ref="G2:J2"/>
    <mergeCell ref="O22:O23"/>
    <mergeCell ref="A16:S16"/>
    <mergeCell ref="A18:S18"/>
    <mergeCell ref="F22:G22"/>
    <mergeCell ref="A2:F2"/>
    <mergeCell ref="M2:Q2"/>
    <mergeCell ref="Q22:Q23"/>
    <mergeCell ref="R22:R23"/>
    <mergeCell ref="N12:S12"/>
    <mergeCell ref="S25:S45"/>
    <mergeCell ref="N6:S6"/>
    <mergeCell ref="A8:G8"/>
    <mergeCell ref="N8:S8"/>
    <mergeCell ref="A10:G10"/>
    <mergeCell ref="A17:S17"/>
    <mergeCell ref="A11:G11"/>
    <mergeCell ref="A7:G7"/>
  </mergeCells>
  <printOptions/>
  <pageMargins left="0.4330708661417323" right="0.15748031496062992" top="0.1968503937007874" bottom="0.1968503937007874" header="0.5118110236220472" footer="0.5118110236220472"/>
  <pageSetup fitToHeight="0" fitToWidth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ohorona</cp:lastModifiedBy>
  <cp:lastPrinted>2019-08-30T07:12:29Z</cp:lastPrinted>
  <dcterms:created xsi:type="dcterms:W3CDTF">2017-07-26T10:58:12Z</dcterms:created>
  <dcterms:modified xsi:type="dcterms:W3CDTF">2019-09-05T05:27:11Z</dcterms:modified>
  <cp:category/>
  <cp:version/>
  <cp:contentType/>
  <cp:contentStatus/>
</cp:coreProperties>
</file>