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320" windowHeight="7365" activeTab="0"/>
  </bookViews>
  <sheets>
    <sheet name="СОЗ 2019" sheetId="1" r:id="rId1"/>
  </sheets>
  <definedNames>
    <definedName name="_xlnm._FilterDatabase" localSheetId="0" hidden="1">'СОЗ 2019'!$A$23:$S$104</definedName>
  </definedNames>
  <calcPr fullCalcOnLoad="1"/>
</workbook>
</file>

<file path=xl/sharedStrings.xml><?xml version="1.0" encoding="utf-8"?>
<sst xmlns="http://schemas.openxmlformats.org/spreadsheetml/2006/main" count="365" uniqueCount="87">
  <si>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</si>
  <si>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</si>
  <si>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</si>
  <si>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</si>
  <si>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</si>
  <si>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</si>
  <si>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</si>
  <si>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</si>
  <si>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</si>
  <si>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</si>
  <si>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</si>
  <si>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</si>
  <si>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</si>
  <si>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</si>
  <si>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</si>
  <si>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</si>
  <si>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</si>
  <si>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</si>
  <si>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</si>
  <si>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Сарненське</t>
  </si>
  <si>
    <t>ПЕРЕЛІК</t>
  </si>
  <si>
    <t>заходів з поліпшення санітарного стану лісів</t>
  </si>
  <si>
    <t xml:space="preserve">ДП "Сарненське лісове господарство" </t>
  </si>
  <si>
    <t>(найменування власника лісів, постійного лісокористувача)</t>
  </si>
  <si>
    <t>Рівненська область</t>
  </si>
  <si>
    <t>(Автономна Республіка Крим, обасть)</t>
  </si>
  <si>
    <t>Причина
призначення заходів</t>
  </si>
  <si>
    <t xml:space="preserve">в т.ч. Площа можлива для експлуатації </t>
  </si>
  <si>
    <t>Всього</t>
  </si>
  <si>
    <t>Немовицьке</t>
  </si>
  <si>
    <t>відсутні</t>
  </si>
  <si>
    <t>10Сз</t>
  </si>
  <si>
    <t>9Сз1Бп</t>
  </si>
  <si>
    <t>Карпилівське</t>
  </si>
  <si>
    <t>Костянтинівське</t>
  </si>
  <si>
    <t>Кричильське</t>
  </si>
  <si>
    <t>Руднянське</t>
  </si>
  <si>
    <t>7Сз3Бп</t>
  </si>
  <si>
    <t>Страшівське</t>
  </si>
  <si>
    <t>Всього Разом</t>
  </si>
  <si>
    <t>________________</t>
  </si>
  <si>
    <t>(найменування посади керівника підприємства, установи, організації)</t>
  </si>
  <si>
    <t>(підпис)</t>
  </si>
  <si>
    <t>(ініціали та прізвище)</t>
  </si>
  <si>
    <t>Директор ДП "Сарненське лісове господарство"</t>
  </si>
  <si>
    <t xml:space="preserve"> О.В. Лехкобит</t>
  </si>
  <si>
    <t xml:space="preserve">               ПОГОДЖЕНО</t>
  </si>
  <si>
    <t>ПОГОДЖЕНО</t>
  </si>
  <si>
    <t>Директор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</si>
  <si>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</si>
  <si>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</si>
  <si>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</si>
  <si>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</si>
  <si>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</si>
  <si>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</si>
  <si>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</si>
  <si>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</si>
  <si>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</si>
  <si>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</si>
  <si>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</si>
  <si>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</si>
  <si>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</si>
  <si>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</si>
  <si>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</si>
  <si>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</si>
  <si>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10Сз+Бп</t>
  </si>
  <si>
    <t>6Сз4Бп</t>
  </si>
  <si>
    <t>1а</t>
  </si>
  <si>
    <t>8Сз2Бп</t>
  </si>
  <si>
    <t>10Сзк</t>
  </si>
  <si>
    <t>9Сз1Бп+Дз</t>
  </si>
  <si>
    <t>7Сз3Бп+Вл+Дз</t>
  </si>
  <si>
    <t>СРС</t>
  </si>
  <si>
    <t>1</t>
  </si>
  <si>
    <t>10С</t>
  </si>
  <si>
    <t>10СзК</t>
  </si>
  <si>
    <t>1А</t>
  </si>
  <si>
    <t>1Б</t>
  </si>
  <si>
    <t>ОЗЛД</t>
  </si>
  <si>
    <t>8Сз2Дз</t>
  </si>
  <si>
    <t>10Сз+Дз</t>
  </si>
  <si>
    <t>7Б1С2Ос</t>
  </si>
  <si>
    <t>5а</t>
  </si>
  <si>
    <t>Корен. губка</t>
  </si>
  <si>
    <t>пож. мин. р.</t>
  </si>
  <si>
    <t>КВШ, ПРГВ</t>
  </si>
  <si>
    <t>10Сзк+Бп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</si>
</sst>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General"/>
    <numFmt numFmtId="189" formatCode="#,##0.00&quot; &quot;[$грн.-422];[Red]&quot;-&quot;#,##0.00&quot; &quot;[$грн.-422]"/>
    <numFmt numFmtId="190" formatCode="0.0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8" fontId="48" fillId="0" borderId="0">
      <alignment/>
      <protection/>
    </xf>
    <xf numFmtId="0" fontId="1" fillId="0" borderId="0" applyNumberFormat="0" applyBorder="0" applyProtection="0">
      <alignment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0" borderId="0">
      <alignment/>
      <protection/>
    </xf>
    <xf numFmtId="189" fontId="5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188" fontId="13" fillId="0" borderId="0" applyBorder="0" applyProtection="0">
      <alignment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88" fontId="48" fillId="0" borderId="0" xfId="33">
      <alignment/>
      <protection/>
    </xf>
    <xf numFmtId="188" fontId="3" fillId="0" borderId="0" xfId="33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88" fontId="2" fillId="0" borderId="11" xfId="33" applyFont="1" applyBorder="1">
      <alignment/>
      <protection/>
    </xf>
    <xf numFmtId="188" fontId="2" fillId="0" borderId="11" xfId="33" applyFont="1" applyBorder="1" applyAlignment="1">
      <alignment horizontal="center"/>
      <protection/>
    </xf>
    <xf numFmtId="188" fontId="3" fillId="0" borderId="11" xfId="33" applyFont="1" applyBorder="1" applyAlignment="1">
      <alignment horizontal="center"/>
      <protection/>
    </xf>
    <xf numFmtId="188" fontId="2" fillId="0" borderId="12" xfId="33" applyFont="1" applyBorder="1" applyAlignment="1">
      <alignment horizontal="center"/>
      <protection/>
    </xf>
    <xf numFmtId="188" fontId="2" fillId="0" borderId="13" xfId="33" applyFont="1" applyBorder="1">
      <alignment/>
      <protection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188" fontId="3" fillId="0" borderId="10" xfId="33" applyFont="1" applyBorder="1" applyAlignment="1">
      <alignment horizontal="center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190" fontId="11" fillId="0" borderId="10" xfId="58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88" fontId="11" fillId="0" borderId="10" xfId="58" applyFont="1" applyFill="1" applyBorder="1" applyAlignment="1" applyProtection="1">
      <alignment horizontal="center" vertical="center"/>
      <protection/>
    </xf>
    <xf numFmtId="188" fontId="14" fillId="0" borderId="10" xfId="58" applyFont="1" applyFill="1" applyBorder="1" applyAlignment="1" applyProtection="1">
      <alignment horizontal="center" vertical="center"/>
      <protection/>
    </xf>
    <xf numFmtId="2" fontId="11" fillId="0" borderId="10" xfId="58" applyNumberFormat="1" applyFont="1" applyFill="1" applyBorder="1" applyAlignment="1" applyProtection="1">
      <alignment horizontal="center" vertical="center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/>
      <protection/>
    </xf>
    <xf numFmtId="190" fontId="15" fillId="0" borderId="10" xfId="0" applyNumberFormat="1" applyFont="1" applyBorder="1" applyAlignment="1">
      <alignment horizontal="center"/>
    </xf>
    <xf numFmtId="190" fontId="1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left"/>
    </xf>
    <xf numFmtId="190" fontId="12" fillId="0" borderId="10" xfId="59" applyNumberFormat="1" applyFont="1" applyFill="1" applyBorder="1" applyAlignment="1">
      <alignment horizontal="center" vertical="center"/>
      <protection/>
    </xf>
    <xf numFmtId="190" fontId="12" fillId="0" borderId="10" xfId="59" applyNumberFormat="1" applyFont="1" applyBorder="1" applyAlignment="1">
      <alignment horizontal="center" vertical="center"/>
      <protection/>
    </xf>
    <xf numFmtId="190" fontId="17" fillId="0" borderId="10" xfId="59" applyNumberFormat="1" applyFont="1" applyFill="1" applyBorder="1" applyAlignment="1">
      <alignment horizontal="center" vertical="center"/>
      <protection/>
    </xf>
    <xf numFmtId="188" fontId="48" fillId="0" borderId="10" xfId="33" applyBorder="1">
      <alignment/>
      <protection/>
    </xf>
    <xf numFmtId="188" fontId="3" fillId="0" borderId="10" xfId="33" applyFont="1" applyBorder="1">
      <alignment/>
      <protection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90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8" fontId="48" fillId="0" borderId="10" xfId="33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90" fontId="10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25" fillId="0" borderId="0" xfId="0" applyFont="1" applyBorder="1" applyAlignment="1" applyProtection="1">
      <alignment vertical="center"/>
      <protection locked="0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 vertical="center"/>
    </xf>
    <xf numFmtId="0" fontId="5" fillId="0" borderId="10" xfId="59" applyFont="1" applyFill="1" applyBorder="1" applyAlignment="1">
      <alignment horizontal="center" vertical="center"/>
      <protection/>
    </xf>
    <xf numFmtId="188" fontId="2" fillId="0" borderId="10" xfId="33" applyFont="1" applyBorder="1" applyAlignment="1">
      <alignment horizontal="center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4" fillId="0" borderId="13" xfId="34" applyFont="1" applyFill="1" applyBorder="1" applyAlignment="1" applyProtection="1">
      <alignment horizontal="center" vertical="center" wrapText="1"/>
      <protection/>
    </xf>
    <xf numFmtId="188" fontId="2" fillId="34" borderId="15" xfId="33" applyFont="1" applyFill="1" applyBorder="1" applyAlignment="1">
      <alignment horizontal="center"/>
      <protection/>
    </xf>
    <xf numFmtId="190" fontId="19" fillId="0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/>
    </xf>
    <xf numFmtId="0" fontId="21" fillId="0" borderId="10" xfId="34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66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vertical="center"/>
    </xf>
    <xf numFmtId="0" fontId="14" fillId="0" borderId="10" xfId="63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88" fontId="14" fillId="0" borderId="17" xfId="33" applyFont="1" applyFill="1" applyBorder="1" applyAlignment="1" applyProtection="1">
      <alignment horizontal="center"/>
      <protection/>
    </xf>
    <xf numFmtId="0" fontId="14" fillId="0" borderId="17" xfId="0" applyFont="1" applyBorder="1" applyAlignment="1">
      <alignment horizontal="center"/>
    </xf>
    <xf numFmtId="1" fontId="22" fillId="0" borderId="10" xfId="0" applyNumberFormat="1" applyFont="1" applyFill="1" applyBorder="1" applyAlignment="1">
      <alignment/>
    </xf>
    <xf numFmtId="188" fontId="14" fillId="0" borderId="17" xfId="33" applyFont="1" applyBorder="1" applyAlignment="1">
      <alignment horizontal="center"/>
      <protection/>
    </xf>
    <xf numFmtId="0" fontId="14" fillId="0" borderId="10" xfId="0" applyFont="1" applyFill="1" applyBorder="1" applyAlignment="1">
      <alignment/>
    </xf>
    <xf numFmtId="188" fontId="2" fillId="0" borderId="10" xfId="33" applyFont="1" applyBorder="1">
      <alignment/>
      <protection/>
    </xf>
    <xf numFmtId="190" fontId="3" fillId="0" borderId="10" xfId="33" applyNumberFormat="1" applyFont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/>
    </xf>
    <xf numFmtId="188" fontId="48" fillId="0" borderId="13" xfId="33" applyBorder="1" applyAlignment="1">
      <alignment horizontal="center"/>
      <protection/>
    </xf>
    <xf numFmtId="190" fontId="8" fillId="0" borderId="10" xfId="0" applyNumberFormat="1" applyFont="1" applyFill="1" applyBorder="1" applyAlignment="1">
      <alignment horizontal="center" vertical="center"/>
    </xf>
    <xf numFmtId="188" fontId="15" fillId="33" borderId="10" xfId="0" applyNumberFormat="1" applyFont="1" applyFill="1" applyBorder="1" applyAlignment="1">
      <alignment horizontal="center" vertical="center"/>
    </xf>
    <xf numFmtId="188" fontId="14" fillId="0" borderId="18" xfId="33" applyFont="1" applyFill="1" applyBorder="1" applyAlignment="1" applyProtection="1">
      <alignment horizontal="center"/>
      <protection/>
    </xf>
    <xf numFmtId="188" fontId="2" fillId="34" borderId="19" xfId="33" applyFont="1" applyFill="1" applyBorder="1" applyAlignment="1">
      <alignment horizontal="center"/>
      <protection/>
    </xf>
    <xf numFmtId="188" fontId="2" fillId="34" borderId="10" xfId="33" applyFont="1" applyFill="1" applyBorder="1" applyAlignment="1">
      <alignment horizontal="center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49" fontId="21" fillId="33" borderId="0" xfId="0" applyNumberFormat="1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justify"/>
    </xf>
    <xf numFmtId="0" fontId="21" fillId="33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26" fillId="33" borderId="0" xfId="0" applyNumberFormat="1" applyFont="1" applyFill="1" applyBorder="1" applyAlignment="1">
      <alignment horizontal="center"/>
    </xf>
    <xf numFmtId="49" fontId="26" fillId="33" borderId="0" xfId="0" applyNumberFormat="1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3">
      <selection activeCell="B28" sqref="B28"/>
    </sheetView>
  </sheetViews>
  <sheetFormatPr defaultColWidth="10.75390625" defaultRowHeight="14.25"/>
  <cols>
    <col min="1" max="1" width="13.00390625" style="1" customWidth="1"/>
    <col min="2" max="2" width="5.25390625" style="1" customWidth="1"/>
    <col min="3" max="3" width="4.125" style="1" customWidth="1"/>
    <col min="4" max="4" width="5.125" style="1" customWidth="1"/>
    <col min="5" max="5" width="4.75390625" style="1" customWidth="1"/>
    <col min="6" max="6" width="6.50390625" style="1" customWidth="1"/>
    <col min="7" max="7" width="7.875" style="1" customWidth="1"/>
    <col min="8" max="8" width="11.875" style="1" customWidth="1"/>
    <col min="9" max="9" width="5.875" style="1" customWidth="1"/>
    <col min="10" max="10" width="6.00390625" style="1" customWidth="1"/>
    <col min="11" max="11" width="5.50390625" style="1" customWidth="1"/>
    <col min="12" max="13" width="5.375" style="1" customWidth="1"/>
    <col min="14" max="14" width="6.75390625" style="1" customWidth="1"/>
    <col min="15" max="15" width="5.125" style="1" customWidth="1"/>
    <col min="16" max="16" width="4.875" style="2" customWidth="1"/>
    <col min="17" max="17" width="9.375" style="1" customWidth="1"/>
    <col min="18" max="18" width="5.75390625" style="1" customWidth="1"/>
    <col min="19" max="19" width="7.25390625" style="1" customWidth="1"/>
    <col min="20" max="16384" width="10.75390625" style="1" customWidth="1"/>
  </cols>
  <sheetData>
    <row r="1" spans="1:19" ht="18.75">
      <c r="A1" s="106" t="s">
        <v>46</v>
      </c>
      <c r="B1" s="106"/>
      <c r="C1" s="106"/>
      <c r="D1" s="106"/>
      <c r="E1" s="106"/>
      <c r="F1" s="106"/>
      <c r="G1" s="107"/>
      <c r="H1" s="107"/>
      <c r="I1" s="107"/>
      <c r="J1" s="107"/>
      <c r="K1" s="63"/>
      <c r="L1" s="63"/>
      <c r="M1" s="107" t="s">
        <v>47</v>
      </c>
      <c r="N1" s="107"/>
      <c r="O1" s="107"/>
      <c r="P1" s="107"/>
      <c r="Q1" s="107"/>
      <c r="R1" s="107"/>
      <c r="S1" s="107"/>
    </row>
    <row r="2" spans="1:19" ht="18.75">
      <c r="A2" s="105" t="s">
        <v>48</v>
      </c>
      <c r="B2" s="105"/>
      <c r="C2" s="105"/>
      <c r="D2" s="105"/>
      <c r="E2" s="105"/>
      <c r="F2" s="105"/>
      <c r="G2" s="105"/>
      <c r="H2" s="64"/>
      <c r="I2" s="64"/>
      <c r="J2" s="64"/>
      <c r="K2" s="64"/>
      <c r="L2" s="64"/>
      <c r="M2" s="65"/>
      <c r="N2" s="108" t="s">
        <v>49</v>
      </c>
      <c r="O2" s="108"/>
      <c r="P2" s="108"/>
      <c r="Q2" s="108"/>
      <c r="R2" s="108"/>
      <c r="S2" s="63"/>
    </row>
    <row r="3" spans="1:19" ht="18.75">
      <c r="A3" s="109" t="s">
        <v>50</v>
      </c>
      <c r="B3" s="109"/>
      <c r="C3" s="109"/>
      <c r="D3" s="109"/>
      <c r="E3" s="109"/>
      <c r="F3" s="109"/>
      <c r="G3" s="64"/>
      <c r="H3" s="64"/>
      <c r="I3" s="64"/>
      <c r="J3" s="64"/>
      <c r="K3" s="64"/>
      <c r="L3" s="64"/>
      <c r="M3" s="110" t="s">
        <v>51</v>
      </c>
      <c r="N3" s="110"/>
      <c r="O3" s="110"/>
      <c r="P3" s="110"/>
      <c r="Q3" s="110"/>
      <c r="R3" s="110"/>
      <c r="S3" s="110"/>
    </row>
    <row r="4" spans="1:19" ht="18.75">
      <c r="A4" s="113" t="s">
        <v>52</v>
      </c>
      <c r="B4" s="113"/>
      <c r="C4" s="113"/>
      <c r="D4" s="113"/>
      <c r="E4" s="113"/>
      <c r="F4" s="113"/>
      <c r="G4" s="113"/>
      <c r="H4" s="64"/>
      <c r="I4" s="64"/>
      <c r="J4" s="64"/>
      <c r="K4" s="64"/>
      <c r="L4" s="64"/>
      <c r="M4" s="63"/>
      <c r="N4" s="110"/>
      <c r="O4" s="110"/>
      <c r="P4" s="110"/>
      <c r="Q4" s="110"/>
      <c r="R4" s="110"/>
      <c r="S4" s="110"/>
    </row>
    <row r="5" spans="1:19" ht="18.75">
      <c r="A5" s="114" t="s">
        <v>53</v>
      </c>
      <c r="B5" s="114"/>
      <c r="C5" s="114"/>
      <c r="D5" s="114"/>
      <c r="E5" s="114"/>
      <c r="F5" s="114"/>
      <c r="G5" s="114"/>
      <c r="H5" s="64"/>
      <c r="I5" s="64"/>
      <c r="J5" s="64"/>
      <c r="K5" s="64"/>
      <c r="L5" s="115" t="s">
        <v>54</v>
      </c>
      <c r="M5" s="115"/>
      <c r="N5" s="115"/>
      <c r="O5" s="115"/>
      <c r="P5" s="115"/>
      <c r="Q5" s="115"/>
      <c r="R5" s="115"/>
      <c r="S5" s="115"/>
    </row>
    <row r="6" spans="1:19" ht="18.75">
      <c r="A6" s="104" t="s">
        <v>55</v>
      </c>
      <c r="B6" s="104"/>
      <c r="C6" s="104"/>
      <c r="D6" s="104"/>
      <c r="E6" s="104"/>
      <c r="F6" s="104"/>
      <c r="G6" s="104"/>
      <c r="H6" s="64"/>
      <c r="I6" s="64"/>
      <c r="J6" s="64"/>
      <c r="K6" s="64"/>
      <c r="L6" s="110" t="s">
        <v>56</v>
      </c>
      <c r="M6" s="110"/>
      <c r="N6" s="110"/>
      <c r="O6" s="110"/>
      <c r="P6" s="110"/>
      <c r="Q6" s="110"/>
      <c r="R6" s="110"/>
      <c r="S6" s="110"/>
    </row>
    <row r="7" spans="1:19" ht="18.75">
      <c r="A7" s="105" t="s">
        <v>57</v>
      </c>
      <c r="B7" s="105"/>
      <c r="C7" s="105"/>
      <c r="D7" s="105"/>
      <c r="E7" s="105"/>
      <c r="F7" s="105"/>
      <c r="G7" s="105"/>
      <c r="H7" s="36"/>
      <c r="I7" s="64"/>
      <c r="J7" s="64"/>
      <c r="K7" s="64"/>
      <c r="L7" s="64"/>
      <c r="M7" s="105" t="s">
        <v>58</v>
      </c>
      <c r="N7" s="105"/>
      <c r="O7" s="105"/>
      <c r="P7" s="105"/>
      <c r="Q7" s="105"/>
      <c r="R7" s="105"/>
      <c r="S7" s="105"/>
    </row>
    <row r="8" spans="1:19" ht="13.5" customHeight="1">
      <c r="A8" s="104" t="s">
        <v>60</v>
      </c>
      <c r="B8" s="104"/>
      <c r="C8" s="104"/>
      <c r="D8" s="104"/>
      <c r="E8" s="104"/>
      <c r="F8" s="104"/>
      <c r="G8" s="104"/>
      <c r="H8" s="64"/>
      <c r="I8" s="64"/>
      <c r="J8" s="64"/>
      <c r="K8" s="64"/>
      <c r="L8" s="64"/>
      <c r="M8" s="110" t="s">
        <v>61</v>
      </c>
      <c r="N8" s="110"/>
      <c r="O8" s="110"/>
      <c r="P8" s="110"/>
      <c r="Q8" s="110"/>
      <c r="R8" s="110"/>
      <c r="S8" s="110"/>
    </row>
    <row r="9" spans="1:19" ht="18.75">
      <c r="A9" s="107" t="s">
        <v>62</v>
      </c>
      <c r="B9" s="107"/>
      <c r="C9" s="107"/>
      <c r="D9" s="107"/>
      <c r="E9" s="107"/>
      <c r="F9" s="107"/>
      <c r="G9" s="107"/>
      <c r="H9" s="64"/>
      <c r="I9" s="64"/>
      <c r="J9" s="64"/>
      <c r="K9" s="64"/>
      <c r="L9" s="64"/>
      <c r="M9" s="107" t="s">
        <v>59</v>
      </c>
      <c r="N9" s="107"/>
      <c r="O9" s="107"/>
      <c r="P9" s="107"/>
      <c r="Q9" s="107"/>
      <c r="R9" s="107"/>
      <c r="S9" s="107"/>
    </row>
    <row r="10" spans="1:19" ht="18.75">
      <c r="A10" s="66"/>
      <c r="B10" s="63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119" t="s">
        <v>63</v>
      </c>
      <c r="N10" s="119"/>
      <c r="O10" s="119"/>
      <c r="P10" s="119"/>
      <c r="Q10" s="119"/>
      <c r="R10" s="119"/>
      <c r="S10" s="119"/>
    </row>
    <row r="11" spans="1:19" ht="18.75">
      <c r="A11" s="66"/>
      <c r="B11" s="63"/>
      <c r="C11" s="63"/>
      <c r="D11" s="63"/>
      <c r="E11" s="63"/>
      <c r="F11" s="63"/>
      <c r="G11" s="64"/>
      <c r="H11" s="64"/>
      <c r="I11" s="64"/>
      <c r="J11" s="64"/>
      <c r="K11" s="64"/>
      <c r="L11" s="107" t="s">
        <v>64</v>
      </c>
      <c r="M11" s="107"/>
      <c r="N11" s="107"/>
      <c r="O11" s="107"/>
      <c r="P11" s="107"/>
      <c r="Q11" s="107"/>
      <c r="R11" s="107"/>
      <c r="S11" s="107"/>
    </row>
    <row r="12" spans="1:19" ht="18.75">
      <c r="A12" s="66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36"/>
      <c r="O12" s="36"/>
      <c r="P12" s="36"/>
      <c r="Q12" s="36"/>
      <c r="R12" s="36"/>
      <c r="S12" s="36"/>
    </row>
    <row r="13" spans="1:19" ht="18.75">
      <c r="A13" s="66"/>
      <c r="B13" s="63"/>
      <c r="C13" s="63"/>
      <c r="D13" s="63"/>
      <c r="E13" s="63"/>
      <c r="F13" s="63"/>
      <c r="G13" s="64"/>
      <c r="H13" s="64"/>
      <c r="I13" s="64"/>
      <c r="J13" s="64"/>
      <c r="K13" s="64"/>
      <c r="L13" s="64"/>
      <c r="M13" s="63"/>
      <c r="N13" s="36"/>
      <c r="O13" s="36"/>
      <c r="P13" s="36"/>
      <c r="Q13" s="36"/>
      <c r="R13" s="36"/>
      <c r="S13" s="36"/>
    </row>
    <row r="14" spans="1:19" ht="18.75">
      <c r="A14" s="118" t="s">
        <v>20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1:19" ht="18.75">
      <c r="A15" s="118" t="s">
        <v>21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19" ht="19.5">
      <c r="A16" s="121" t="s">
        <v>22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ht="12.75">
      <c r="A17" s="122" t="s">
        <v>23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19.5">
      <c r="A18" s="121" t="s">
        <v>24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2.75">
      <c r="A19" s="122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18.75">
      <c r="A20" s="3"/>
      <c r="B20" s="3"/>
      <c r="C20" s="3"/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5"/>
    </row>
    <row r="21" spans="1:19" ht="27.75" customHeight="1">
      <c r="A21" s="123" t="s">
        <v>0</v>
      </c>
      <c r="B21" s="120" t="s">
        <v>1</v>
      </c>
      <c r="C21" s="120" t="s">
        <v>2</v>
      </c>
      <c r="D21" s="120" t="s">
        <v>3</v>
      </c>
      <c r="E21" s="116" t="s">
        <v>4</v>
      </c>
      <c r="F21" s="117" t="s">
        <v>5</v>
      </c>
      <c r="G21" s="117"/>
      <c r="H21" s="125" t="s">
        <v>6</v>
      </c>
      <c r="I21" s="125"/>
      <c r="J21" s="125"/>
      <c r="K21" s="125"/>
      <c r="L21" s="125"/>
      <c r="M21" s="125"/>
      <c r="N21" s="125"/>
      <c r="O21" s="120" t="s">
        <v>7</v>
      </c>
      <c r="P21" s="120" t="s">
        <v>8</v>
      </c>
      <c r="Q21" s="120" t="s">
        <v>26</v>
      </c>
      <c r="R21" s="120" t="s">
        <v>9</v>
      </c>
      <c r="S21" s="120" t="s">
        <v>10</v>
      </c>
    </row>
    <row r="22" spans="1:19" ht="73.5" customHeight="1">
      <c r="A22" s="124"/>
      <c r="B22" s="120"/>
      <c r="C22" s="120"/>
      <c r="D22" s="120"/>
      <c r="E22" s="116"/>
      <c r="F22" s="18" t="s">
        <v>11</v>
      </c>
      <c r="G22" s="17" t="s">
        <v>27</v>
      </c>
      <c r="H22" s="18" t="s">
        <v>12</v>
      </c>
      <c r="I22" s="18" t="s">
        <v>13</v>
      </c>
      <c r="J22" s="18" t="s">
        <v>14</v>
      </c>
      <c r="K22" s="18" t="s">
        <v>15</v>
      </c>
      <c r="L22" s="17" t="s">
        <v>16</v>
      </c>
      <c r="M22" s="17" t="s">
        <v>17</v>
      </c>
      <c r="N22" s="17" t="s">
        <v>18</v>
      </c>
      <c r="O22" s="120"/>
      <c r="P22" s="120"/>
      <c r="Q22" s="120"/>
      <c r="R22" s="120"/>
      <c r="S22" s="120"/>
    </row>
    <row r="23" spans="1:19" ht="15">
      <c r="A23" s="7">
        <v>1</v>
      </c>
      <c r="B23" s="7">
        <v>2</v>
      </c>
      <c r="C23" s="7">
        <v>3</v>
      </c>
      <c r="D23" s="7">
        <v>4</v>
      </c>
      <c r="E23" s="8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9">
        <v>18</v>
      </c>
      <c r="S23" s="10">
        <v>19</v>
      </c>
    </row>
    <row r="24" spans="1:19" ht="15">
      <c r="A24" s="101" t="s">
        <v>19</v>
      </c>
      <c r="B24" s="89">
        <v>102</v>
      </c>
      <c r="C24" s="89">
        <v>12</v>
      </c>
      <c r="D24" s="89">
        <v>0.6</v>
      </c>
      <c r="E24" s="92">
        <v>1</v>
      </c>
      <c r="F24" s="89">
        <v>0.1</v>
      </c>
      <c r="G24" s="92"/>
      <c r="H24" s="90" t="s">
        <v>74</v>
      </c>
      <c r="I24" s="89">
        <v>55</v>
      </c>
      <c r="J24" s="89">
        <v>0.78</v>
      </c>
      <c r="K24" s="89">
        <v>2</v>
      </c>
      <c r="L24" s="89">
        <v>17</v>
      </c>
      <c r="M24" s="89">
        <v>20</v>
      </c>
      <c r="N24" s="92">
        <v>334</v>
      </c>
      <c r="O24" s="92">
        <v>2</v>
      </c>
      <c r="P24" s="23" t="s">
        <v>72</v>
      </c>
      <c r="Q24" s="20" t="s">
        <v>85</v>
      </c>
      <c r="R24" s="89">
        <v>270</v>
      </c>
      <c r="S24" s="69" t="s">
        <v>30</v>
      </c>
    </row>
    <row r="25" spans="1:19" ht="15">
      <c r="A25" s="102" t="s">
        <v>19</v>
      </c>
      <c r="B25" s="100">
        <v>103</v>
      </c>
      <c r="C25" s="89">
        <v>14</v>
      </c>
      <c r="D25" s="89">
        <v>0.9</v>
      </c>
      <c r="E25" s="92">
        <v>1</v>
      </c>
      <c r="F25" s="89">
        <v>0.1</v>
      </c>
      <c r="G25" s="92"/>
      <c r="H25" s="90" t="s">
        <v>81</v>
      </c>
      <c r="I25" s="89">
        <v>25</v>
      </c>
      <c r="J25" s="89">
        <v>0.81</v>
      </c>
      <c r="K25" s="89">
        <v>2</v>
      </c>
      <c r="L25" s="89">
        <v>9</v>
      </c>
      <c r="M25" s="89">
        <v>10</v>
      </c>
      <c r="N25" s="92">
        <v>77</v>
      </c>
      <c r="O25" s="93" t="s">
        <v>78</v>
      </c>
      <c r="P25" s="23" t="s">
        <v>72</v>
      </c>
      <c r="Q25" s="20" t="s">
        <v>85</v>
      </c>
      <c r="R25" s="89">
        <v>280</v>
      </c>
      <c r="S25" s="69" t="s">
        <v>30</v>
      </c>
    </row>
    <row r="26" spans="1:19" ht="15">
      <c r="A26" s="102" t="s">
        <v>19</v>
      </c>
      <c r="B26" s="100">
        <v>107</v>
      </c>
      <c r="C26" s="89">
        <v>1</v>
      </c>
      <c r="D26" s="89">
        <v>11.4</v>
      </c>
      <c r="E26" s="92">
        <v>1</v>
      </c>
      <c r="F26" s="89">
        <v>0.3</v>
      </c>
      <c r="G26" s="92"/>
      <c r="H26" s="89" t="s">
        <v>69</v>
      </c>
      <c r="I26" s="89">
        <v>59</v>
      </c>
      <c r="J26" s="89">
        <v>0.73</v>
      </c>
      <c r="K26" s="89">
        <v>1</v>
      </c>
      <c r="L26" s="89">
        <v>20</v>
      </c>
      <c r="M26" s="89">
        <v>26</v>
      </c>
      <c r="N26" s="92">
        <v>286</v>
      </c>
      <c r="O26" s="92">
        <v>2</v>
      </c>
      <c r="P26" s="23" t="s">
        <v>72</v>
      </c>
      <c r="Q26" s="20" t="s">
        <v>83</v>
      </c>
      <c r="R26" s="89">
        <v>270</v>
      </c>
      <c r="S26" s="69" t="s">
        <v>30</v>
      </c>
    </row>
    <row r="27" spans="1:19" ht="15">
      <c r="A27" s="73" t="s">
        <v>19</v>
      </c>
      <c r="B27" s="89">
        <v>107</v>
      </c>
      <c r="C27" s="89">
        <v>1</v>
      </c>
      <c r="D27" s="89">
        <v>11.4</v>
      </c>
      <c r="E27" s="92">
        <v>2</v>
      </c>
      <c r="F27" s="89">
        <v>0.4</v>
      </c>
      <c r="G27" s="92"/>
      <c r="H27" s="90" t="s">
        <v>69</v>
      </c>
      <c r="I27" s="89">
        <v>59</v>
      </c>
      <c r="J27" s="89">
        <v>0.73</v>
      </c>
      <c r="K27" s="89">
        <v>1</v>
      </c>
      <c r="L27" s="89">
        <v>20</v>
      </c>
      <c r="M27" s="89">
        <v>26</v>
      </c>
      <c r="N27" s="92">
        <v>286</v>
      </c>
      <c r="O27" s="92">
        <v>2</v>
      </c>
      <c r="P27" s="23" t="s">
        <v>72</v>
      </c>
      <c r="Q27" s="20" t="s">
        <v>83</v>
      </c>
      <c r="R27" s="89">
        <v>245</v>
      </c>
      <c r="S27" s="69" t="s">
        <v>30</v>
      </c>
    </row>
    <row r="28" spans="1:19" ht="12.75">
      <c r="A28" s="12"/>
      <c r="B28" s="13"/>
      <c r="C28" s="13"/>
      <c r="D28" s="13"/>
      <c r="E28" s="13"/>
      <c r="F28" s="14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3"/>
      <c r="R28" s="15"/>
      <c r="S28" s="16"/>
    </row>
    <row r="29" spans="1:19" ht="12.75">
      <c r="A29" s="11" t="s">
        <v>28</v>
      </c>
      <c r="B29" s="19"/>
      <c r="C29" s="19"/>
      <c r="D29" s="19"/>
      <c r="E29" s="19"/>
      <c r="F29" s="19">
        <f>SUM(F24:F28)</f>
        <v>0.9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.75">
      <c r="A30" s="1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>
      <c r="A31" s="20" t="s">
        <v>29</v>
      </c>
      <c r="B31" s="81">
        <v>29</v>
      </c>
      <c r="C31" s="82">
        <v>11</v>
      </c>
      <c r="D31" s="83">
        <v>5.7</v>
      </c>
      <c r="E31" s="24">
        <v>4</v>
      </c>
      <c r="F31" s="81">
        <v>0.2</v>
      </c>
      <c r="G31" s="40"/>
      <c r="H31" s="81" t="s">
        <v>86</v>
      </c>
      <c r="I31" s="81">
        <v>55</v>
      </c>
      <c r="J31" s="81">
        <v>0.72</v>
      </c>
      <c r="K31" s="81" t="s">
        <v>76</v>
      </c>
      <c r="L31" s="81">
        <v>23</v>
      </c>
      <c r="M31" s="81">
        <v>24</v>
      </c>
      <c r="N31" s="23">
        <v>347</v>
      </c>
      <c r="O31" s="23">
        <v>3</v>
      </c>
      <c r="P31" s="23" t="s">
        <v>72</v>
      </c>
      <c r="Q31" s="20" t="s">
        <v>83</v>
      </c>
      <c r="R31" s="23">
        <v>345</v>
      </c>
      <c r="S31" s="69" t="s">
        <v>30</v>
      </c>
    </row>
    <row r="32" spans="1:19" ht="15">
      <c r="A32" s="20" t="s">
        <v>29</v>
      </c>
      <c r="B32" s="81">
        <v>29</v>
      </c>
      <c r="C32" s="84">
        <v>37</v>
      </c>
      <c r="D32" s="83">
        <v>2</v>
      </c>
      <c r="E32" s="24">
        <v>1</v>
      </c>
      <c r="F32" s="81">
        <v>0.8</v>
      </c>
      <c r="G32" s="40"/>
      <c r="H32" s="81" t="s">
        <v>31</v>
      </c>
      <c r="I32" s="81">
        <v>49</v>
      </c>
      <c r="J32" s="81">
        <v>0.74</v>
      </c>
      <c r="K32" s="81" t="s">
        <v>77</v>
      </c>
      <c r="L32" s="81">
        <v>23</v>
      </c>
      <c r="M32" s="81">
        <v>26</v>
      </c>
      <c r="N32" s="23">
        <v>362</v>
      </c>
      <c r="O32" s="23">
        <v>3</v>
      </c>
      <c r="P32" s="23" t="s">
        <v>72</v>
      </c>
      <c r="Q32" s="20" t="s">
        <v>85</v>
      </c>
      <c r="R32" s="23">
        <v>410</v>
      </c>
      <c r="S32" s="69" t="s">
        <v>30</v>
      </c>
    </row>
    <row r="33" spans="1:19" ht="15">
      <c r="A33" s="20" t="s">
        <v>29</v>
      </c>
      <c r="B33" s="81">
        <v>105</v>
      </c>
      <c r="C33" s="85">
        <v>13</v>
      </c>
      <c r="D33" s="83">
        <v>13</v>
      </c>
      <c r="E33" s="24">
        <v>1</v>
      </c>
      <c r="F33" s="81">
        <v>1</v>
      </c>
      <c r="G33" s="40"/>
      <c r="H33" s="81" t="s">
        <v>75</v>
      </c>
      <c r="I33" s="81">
        <v>47</v>
      </c>
      <c r="J33" s="78">
        <v>0.8</v>
      </c>
      <c r="K33" s="81" t="s">
        <v>76</v>
      </c>
      <c r="L33" s="81">
        <v>21</v>
      </c>
      <c r="M33" s="81">
        <v>28</v>
      </c>
      <c r="N33" s="23">
        <v>320</v>
      </c>
      <c r="O33" s="23">
        <v>3</v>
      </c>
      <c r="P33" s="23" t="s">
        <v>72</v>
      </c>
      <c r="Q33" s="20" t="s">
        <v>83</v>
      </c>
      <c r="R33" s="23">
        <v>150</v>
      </c>
      <c r="S33" s="69" t="s">
        <v>30</v>
      </c>
    </row>
    <row r="34" spans="1:19" ht="15">
      <c r="A34" s="20" t="s">
        <v>29</v>
      </c>
      <c r="B34" s="81">
        <v>105</v>
      </c>
      <c r="C34" s="85">
        <v>15</v>
      </c>
      <c r="D34" s="83">
        <v>10</v>
      </c>
      <c r="E34" s="24">
        <v>1</v>
      </c>
      <c r="F34" s="81">
        <v>0.5</v>
      </c>
      <c r="G34" s="40"/>
      <c r="H34" s="81" t="s">
        <v>75</v>
      </c>
      <c r="I34" s="81">
        <v>45</v>
      </c>
      <c r="J34" s="78">
        <v>0.8</v>
      </c>
      <c r="K34" s="81">
        <v>1</v>
      </c>
      <c r="L34" s="81">
        <v>18</v>
      </c>
      <c r="M34" s="81">
        <v>24</v>
      </c>
      <c r="N34" s="23">
        <v>290</v>
      </c>
      <c r="O34" s="23">
        <v>3</v>
      </c>
      <c r="P34" s="23" t="s">
        <v>72</v>
      </c>
      <c r="Q34" s="20" t="s">
        <v>83</v>
      </c>
      <c r="R34" s="23">
        <v>120</v>
      </c>
      <c r="S34" s="69" t="s">
        <v>30</v>
      </c>
    </row>
    <row r="35" spans="1:19" ht="12.75">
      <c r="A35" s="20"/>
      <c r="B35" s="25"/>
      <c r="C35" s="25"/>
      <c r="D35" s="22"/>
      <c r="E35" s="20"/>
      <c r="F35" s="22"/>
      <c r="G35" s="22"/>
      <c r="H35" s="26"/>
      <c r="I35" s="25"/>
      <c r="J35" s="27"/>
      <c r="K35" s="25"/>
      <c r="L35" s="25"/>
      <c r="M35" s="25"/>
      <c r="N35" s="25"/>
      <c r="O35" s="28"/>
      <c r="P35" s="23"/>
      <c r="Q35" s="20"/>
      <c r="R35" s="29"/>
      <c r="S35" s="20"/>
    </row>
    <row r="36" spans="1:19" ht="15">
      <c r="A36" s="11" t="s">
        <v>28</v>
      </c>
      <c r="B36" s="7"/>
      <c r="C36" s="7"/>
      <c r="D36" s="30"/>
      <c r="E36" s="30"/>
      <c r="F36" s="30">
        <f>SUM(F31:F34)</f>
        <v>2.5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"/>
    </row>
    <row r="37" spans="1:19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0"/>
      <c r="R37" s="40"/>
      <c r="S37" s="40"/>
    </row>
    <row r="38" spans="1:19" ht="15">
      <c r="A38" s="68" t="s">
        <v>33</v>
      </c>
      <c r="B38" s="70">
        <v>1</v>
      </c>
      <c r="C38" s="70">
        <v>25</v>
      </c>
      <c r="D38" s="70">
        <v>0.8</v>
      </c>
      <c r="E38" s="71" t="s">
        <v>73</v>
      </c>
      <c r="F38" s="70">
        <v>0.6</v>
      </c>
      <c r="G38" s="71"/>
      <c r="H38" s="71" t="s">
        <v>31</v>
      </c>
      <c r="I38" s="70">
        <v>48</v>
      </c>
      <c r="J38" s="70">
        <v>0.91</v>
      </c>
      <c r="K38" s="70">
        <v>1</v>
      </c>
      <c r="L38" s="70">
        <v>19</v>
      </c>
      <c r="M38" s="70">
        <v>24</v>
      </c>
      <c r="N38" s="70">
        <v>337</v>
      </c>
      <c r="O38" s="72">
        <v>4</v>
      </c>
      <c r="P38" s="57" t="s">
        <v>72</v>
      </c>
      <c r="Q38" s="20" t="s">
        <v>85</v>
      </c>
      <c r="R38" s="57">
        <v>185</v>
      </c>
      <c r="S38" s="69" t="s">
        <v>30</v>
      </c>
    </row>
    <row r="39" spans="1:19" ht="15">
      <c r="A39" s="68" t="s">
        <v>33</v>
      </c>
      <c r="B39" s="70">
        <v>2</v>
      </c>
      <c r="C39" s="70">
        <v>15</v>
      </c>
      <c r="D39" s="70">
        <v>0.8</v>
      </c>
      <c r="E39" s="71" t="s">
        <v>73</v>
      </c>
      <c r="F39" s="70">
        <v>0.2</v>
      </c>
      <c r="G39" s="71"/>
      <c r="H39" s="71" t="s">
        <v>65</v>
      </c>
      <c r="I39" s="70">
        <v>45</v>
      </c>
      <c r="J39" s="70">
        <v>0.78</v>
      </c>
      <c r="K39" s="70">
        <v>2</v>
      </c>
      <c r="L39" s="70">
        <v>14</v>
      </c>
      <c r="M39" s="70">
        <v>18</v>
      </c>
      <c r="N39" s="70">
        <v>181</v>
      </c>
      <c r="O39" s="72">
        <v>4</v>
      </c>
      <c r="P39" s="57" t="s">
        <v>72</v>
      </c>
      <c r="Q39" s="20" t="s">
        <v>85</v>
      </c>
      <c r="R39" s="70">
        <v>160</v>
      </c>
      <c r="S39" s="69" t="s">
        <v>30</v>
      </c>
    </row>
    <row r="40" spans="1:19" ht="15">
      <c r="A40" s="68" t="s">
        <v>33</v>
      </c>
      <c r="B40" s="70">
        <v>80</v>
      </c>
      <c r="C40" s="70">
        <v>10</v>
      </c>
      <c r="D40" s="70">
        <v>6.7</v>
      </c>
      <c r="E40" s="71" t="s">
        <v>73</v>
      </c>
      <c r="F40" s="70">
        <v>0.2</v>
      </c>
      <c r="G40" s="71"/>
      <c r="H40" s="71" t="s">
        <v>31</v>
      </c>
      <c r="I40" s="70">
        <v>47</v>
      </c>
      <c r="J40" s="70">
        <v>0.79</v>
      </c>
      <c r="K40" s="70">
        <v>2</v>
      </c>
      <c r="L40" s="70">
        <v>15</v>
      </c>
      <c r="M40" s="70">
        <v>16</v>
      </c>
      <c r="N40" s="70">
        <v>204</v>
      </c>
      <c r="O40" s="28">
        <v>4</v>
      </c>
      <c r="P40" s="57" t="s">
        <v>72</v>
      </c>
      <c r="Q40" s="20" t="s">
        <v>85</v>
      </c>
      <c r="R40" s="70">
        <v>190</v>
      </c>
      <c r="S40" s="69" t="s">
        <v>30</v>
      </c>
    </row>
    <row r="41" spans="1:19" ht="12.75">
      <c r="A41" s="21"/>
      <c r="B41" s="21"/>
      <c r="C41" s="31"/>
      <c r="D41" s="32"/>
      <c r="E41" s="40"/>
      <c r="F41" s="31"/>
      <c r="G41" s="40"/>
      <c r="H41" s="21"/>
      <c r="I41" s="21"/>
      <c r="J41" s="21"/>
      <c r="K41" s="21"/>
      <c r="L41" s="21"/>
      <c r="M41" s="21"/>
      <c r="N41" s="33"/>
      <c r="O41" s="33"/>
      <c r="P41" s="34"/>
      <c r="Q41" s="21"/>
      <c r="R41" s="34"/>
      <c r="S41" s="34"/>
    </row>
    <row r="42" spans="1:19" ht="12.75">
      <c r="A42" s="11" t="s">
        <v>28</v>
      </c>
      <c r="B42" s="35"/>
      <c r="C42" s="37"/>
      <c r="D42" s="38"/>
      <c r="E42" s="40"/>
      <c r="F42" s="39">
        <f>SUM(F38:F41)</f>
        <v>1</v>
      </c>
      <c r="G42" s="40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.75">
      <c r="A43" s="11"/>
      <c r="B43" s="35"/>
      <c r="C43" s="37"/>
      <c r="D43" s="38"/>
      <c r="E43" s="40"/>
      <c r="F43" s="39"/>
      <c r="G43" s="40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5">
      <c r="A44" s="42" t="s">
        <v>34</v>
      </c>
      <c r="B44" s="86">
        <v>1</v>
      </c>
      <c r="C44" s="86">
        <v>7</v>
      </c>
      <c r="D44" s="86">
        <v>7</v>
      </c>
      <c r="E44" s="86">
        <v>5</v>
      </c>
      <c r="F44" s="86">
        <v>0.8</v>
      </c>
      <c r="G44" s="87"/>
      <c r="H44" s="86" t="s">
        <v>31</v>
      </c>
      <c r="I44" s="86">
        <v>98</v>
      </c>
      <c r="J44" s="86">
        <v>0.61</v>
      </c>
      <c r="K44" s="86">
        <v>2</v>
      </c>
      <c r="L44" s="86">
        <v>23</v>
      </c>
      <c r="M44" s="86">
        <v>24</v>
      </c>
      <c r="N44" s="86">
        <v>301</v>
      </c>
      <c r="O44" s="88" t="s">
        <v>78</v>
      </c>
      <c r="P44" s="57" t="s">
        <v>72</v>
      </c>
      <c r="Q44" s="20" t="s">
        <v>85</v>
      </c>
      <c r="R44" s="86">
        <v>315</v>
      </c>
      <c r="S44" s="91" t="s">
        <v>30</v>
      </c>
    </row>
    <row r="45" spans="1:19" ht="15">
      <c r="A45" s="42" t="s">
        <v>34</v>
      </c>
      <c r="B45" s="86">
        <v>33</v>
      </c>
      <c r="C45" s="86">
        <v>7</v>
      </c>
      <c r="D45" s="86">
        <v>2.7</v>
      </c>
      <c r="E45" s="86">
        <v>1</v>
      </c>
      <c r="F45" s="86">
        <v>0.4</v>
      </c>
      <c r="G45" s="87"/>
      <c r="H45" s="86" t="s">
        <v>79</v>
      </c>
      <c r="I45" s="86">
        <v>47</v>
      </c>
      <c r="J45" s="86">
        <v>0.82</v>
      </c>
      <c r="K45" s="86">
        <v>1</v>
      </c>
      <c r="L45" s="86">
        <v>19</v>
      </c>
      <c r="M45" s="86">
        <v>22</v>
      </c>
      <c r="N45" s="86">
        <v>292</v>
      </c>
      <c r="O45" s="80">
        <v>4</v>
      </c>
      <c r="P45" s="57" t="s">
        <v>72</v>
      </c>
      <c r="Q45" s="20" t="s">
        <v>85</v>
      </c>
      <c r="R45" s="86">
        <v>370</v>
      </c>
      <c r="S45" s="91" t="s">
        <v>30</v>
      </c>
    </row>
    <row r="46" spans="1:19" ht="15">
      <c r="A46" s="42" t="s">
        <v>34</v>
      </c>
      <c r="B46" s="86">
        <v>36</v>
      </c>
      <c r="C46" s="86">
        <v>12</v>
      </c>
      <c r="D46" s="86">
        <v>4.7</v>
      </c>
      <c r="E46" s="86">
        <v>1</v>
      </c>
      <c r="F46" s="86">
        <v>0.2</v>
      </c>
      <c r="G46" s="87"/>
      <c r="H46" s="86" t="s">
        <v>80</v>
      </c>
      <c r="I46" s="86">
        <v>47</v>
      </c>
      <c r="J46" s="86">
        <v>0.74</v>
      </c>
      <c r="K46" s="86">
        <v>1</v>
      </c>
      <c r="L46" s="86">
        <v>19</v>
      </c>
      <c r="M46" s="86">
        <v>22</v>
      </c>
      <c r="N46" s="86">
        <v>276</v>
      </c>
      <c r="O46" s="80">
        <v>4</v>
      </c>
      <c r="P46" s="57" t="s">
        <v>72</v>
      </c>
      <c r="Q46" s="20" t="s">
        <v>85</v>
      </c>
      <c r="R46" s="86">
        <v>300</v>
      </c>
      <c r="S46" s="91" t="s">
        <v>30</v>
      </c>
    </row>
    <row r="47" spans="1:19" ht="12.75" customHeight="1">
      <c r="A47" s="42"/>
      <c r="B47" s="43"/>
      <c r="C47" s="43"/>
      <c r="D47" s="43"/>
      <c r="E47" s="43"/>
      <c r="F47" s="45"/>
      <c r="G47" s="43"/>
      <c r="H47" s="43"/>
      <c r="I47" s="43"/>
      <c r="J47" s="43"/>
      <c r="K47" s="43"/>
      <c r="L47" s="43"/>
      <c r="M47" s="43"/>
      <c r="N47" s="44"/>
      <c r="O47" s="43"/>
      <c r="P47" s="43"/>
      <c r="Q47" s="43"/>
      <c r="R47" s="43"/>
      <c r="S47" s="44"/>
    </row>
    <row r="48" spans="1:19" ht="12.75" customHeight="1">
      <c r="A48" s="46" t="s">
        <v>28</v>
      </c>
      <c r="B48" s="46"/>
      <c r="C48" s="46"/>
      <c r="D48" s="47"/>
      <c r="E48" s="47"/>
      <c r="F48" s="74">
        <f>SUM(F44:F47)</f>
        <v>1.4000000000000001</v>
      </c>
      <c r="G48" s="49"/>
      <c r="H48" s="50"/>
      <c r="I48" s="43"/>
      <c r="J48" s="43"/>
      <c r="K48" s="43"/>
      <c r="L48" s="43"/>
      <c r="M48" s="43"/>
      <c r="N48" s="44"/>
      <c r="O48" s="43"/>
      <c r="P48" s="43"/>
      <c r="Q48" s="43"/>
      <c r="R48" s="43"/>
      <c r="S48" s="44"/>
    </row>
    <row r="49" spans="1:19" ht="12.75" customHeight="1">
      <c r="A49" s="46"/>
      <c r="B49" s="46"/>
      <c r="C49" s="46"/>
      <c r="D49" s="47"/>
      <c r="E49" s="47"/>
      <c r="F49" s="48"/>
      <c r="G49" s="49"/>
      <c r="H49" s="50"/>
      <c r="I49" s="43"/>
      <c r="J49" s="43"/>
      <c r="K49" s="43"/>
      <c r="L49" s="43"/>
      <c r="M49" s="43"/>
      <c r="N49" s="44"/>
      <c r="O49" s="43"/>
      <c r="P49" s="43"/>
      <c r="Q49" s="43"/>
      <c r="R49" s="43"/>
      <c r="S49" s="44"/>
    </row>
    <row r="50" spans="1:19" ht="12.75" customHeight="1">
      <c r="A50" s="51" t="s">
        <v>35</v>
      </c>
      <c r="B50" s="96">
        <v>10</v>
      </c>
      <c r="C50" s="96">
        <v>3</v>
      </c>
      <c r="D50" s="43">
        <v>1.6</v>
      </c>
      <c r="E50" s="43">
        <v>1</v>
      </c>
      <c r="F50" s="45">
        <v>0.6</v>
      </c>
      <c r="G50" s="49"/>
      <c r="H50" s="50" t="s">
        <v>68</v>
      </c>
      <c r="I50" s="43">
        <v>32</v>
      </c>
      <c r="J50" s="43">
        <v>0.64</v>
      </c>
      <c r="K50" s="43">
        <v>1</v>
      </c>
      <c r="L50" s="43">
        <v>14</v>
      </c>
      <c r="M50" s="43">
        <v>18</v>
      </c>
      <c r="N50" s="44">
        <v>138</v>
      </c>
      <c r="O50" s="43">
        <v>2</v>
      </c>
      <c r="P50" s="77" t="s">
        <v>72</v>
      </c>
      <c r="Q50" s="20" t="s">
        <v>85</v>
      </c>
      <c r="R50" s="79">
        <v>190</v>
      </c>
      <c r="S50" s="67" t="s">
        <v>30</v>
      </c>
    </row>
    <row r="51" spans="1:19" ht="12.75" customHeight="1">
      <c r="A51" s="51" t="s">
        <v>35</v>
      </c>
      <c r="B51" s="79">
        <v>118</v>
      </c>
      <c r="C51" s="79">
        <v>2</v>
      </c>
      <c r="D51" s="79">
        <v>0.9</v>
      </c>
      <c r="E51" s="79">
        <v>1</v>
      </c>
      <c r="F51" s="79">
        <v>0.7</v>
      </c>
      <c r="G51" s="79"/>
      <c r="H51" s="79" t="s">
        <v>31</v>
      </c>
      <c r="I51" s="79">
        <v>53</v>
      </c>
      <c r="J51" s="79">
        <v>0.7</v>
      </c>
      <c r="K51" s="79">
        <v>1</v>
      </c>
      <c r="L51" s="79">
        <v>21</v>
      </c>
      <c r="M51" s="79">
        <v>26</v>
      </c>
      <c r="N51" s="79">
        <v>300</v>
      </c>
      <c r="O51" s="80">
        <v>4</v>
      </c>
      <c r="P51" s="77" t="s">
        <v>72</v>
      </c>
      <c r="Q51" s="20" t="s">
        <v>85</v>
      </c>
      <c r="R51" s="79">
        <v>134</v>
      </c>
      <c r="S51" s="67" t="s">
        <v>30</v>
      </c>
    </row>
    <row r="52" spans="1:19" ht="12.75" customHeight="1">
      <c r="A52" s="51" t="s">
        <v>35</v>
      </c>
      <c r="B52" s="79">
        <v>118</v>
      </c>
      <c r="C52" s="79">
        <v>3</v>
      </c>
      <c r="D52" s="79">
        <v>0.5</v>
      </c>
      <c r="E52" s="79">
        <v>1</v>
      </c>
      <c r="F52" s="79">
        <v>0.4</v>
      </c>
      <c r="G52" s="79"/>
      <c r="H52" s="79"/>
      <c r="I52" s="79"/>
      <c r="J52" s="79"/>
      <c r="K52" s="79">
        <v>1</v>
      </c>
      <c r="L52" s="79"/>
      <c r="M52" s="79"/>
      <c r="N52" s="79"/>
      <c r="O52" s="80">
        <v>4</v>
      </c>
      <c r="P52" s="77" t="s">
        <v>72</v>
      </c>
      <c r="Q52" s="20" t="s">
        <v>85</v>
      </c>
      <c r="R52" s="79">
        <v>111</v>
      </c>
      <c r="S52" s="67" t="s">
        <v>30</v>
      </c>
    </row>
    <row r="53" spans="1:19" ht="12.75" customHeight="1">
      <c r="A53" s="51" t="s">
        <v>35</v>
      </c>
      <c r="B53" s="79">
        <v>118</v>
      </c>
      <c r="C53" s="79">
        <v>4</v>
      </c>
      <c r="D53" s="79">
        <v>1.6</v>
      </c>
      <c r="E53" s="79">
        <v>2</v>
      </c>
      <c r="F53" s="79">
        <v>0.8</v>
      </c>
      <c r="G53" s="79"/>
      <c r="H53" s="79" t="s">
        <v>31</v>
      </c>
      <c r="I53" s="79">
        <v>53</v>
      </c>
      <c r="J53" s="79">
        <v>0.7</v>
      </c>
      <c r="K53" s="79">
        <v>1</v>
      </c>
      <c r="L53" s="79">
        <v>21</v>
      </c>
      <c r="M53" s="79">
        <v>26</v>
      </c>
      <c r="N53" s="79">
        <v>300</v>
      </c>
      <c r="O53" s="80">
        <v>4</v>
      </c>
      <c r="P53" s="77" t="s">
        <v>72</v>
      </c>
      <c r="Q53" s="20" t="s">
        <v>85</v>
      </c>
      <c r="R53" s="79">
        <v>161</v>
      </c>
      <c r="S53" s="67" t="s">
        <v>30</v>
      </c>
    </row>
    <row r="54" spans="1:19" ht="12.75" customHeight="1">
      <c r="A54" s="51" t="s">
        <v>35</v>
      </c>
      <c r="B54" s="79">
        <v>118</v>
      </c>
      <c r="C54" s="79">
        <v>4</v>
      </c>
      <c r="D54" s="79">
        <v>1.6</v>
      </c>
      <c r="E54" s="79">
        <v>1</v>
      </c>
      <c r="F54" s="79">
        <v>0.3</v>
      </c>
      <c r="G54" s="79"/>
      <c r="H54" s="79" t="s">
        <v>31</v>
      </c>
      <c r="I54" s="79">
        <v>53</v>
      </c>
      <c r="J54" s="79">
        <v>0.7</v>
      </c>
      <c r="K54" s="79">
        <v>1</v>
      </c>
      <c r="L54" s="79">
        <v>21</v>
      </c>
      <c r="M54" s="79">
        <v>26</v>
      </c>
      <c r="N54" s="79">
        <v>300</v>
      </c>
      <c r="O54" s="80">
        <v>4</v>
      </c>
      <c r="P54" s="77" t="s">
        <v>72</v>
      </c>
      <c r="Q54" s="20" t="s">
        <v>85</v>
      </c>
      <c r="R54" s="79">
        <v>111</v>
      </c>
      <c r="S54" s="67" t="s">
        <v>30</v>
      </c>
    </row>
    <row r="55" spans="1:19" ht="12.75" customHeight="1">
      <c r="A55" s="51" t="s">
        <v>35</v>
      </c>
      <c r="B55" s="79">
        <v>118</v>
      </c>
      <c r="C55" s="79">
        <v>5</v>
      </c>
      <c r="D55" s="79">
        <v>1</v>
      </c>
      <c r="E55" s="79"/>
      <c r="F55" s="79">
        <v>1</v>
      </c>
      <c r="G55" s="79"/>
      <c r="H55" s="79" t="s">
        <v>31</v>
      </c>
      <c r="I55" s="79">
        <v>53</v>
      </c>
      <c r="J55" s="79">
        <v>0.7</v>
      </c>
      <c r="K55" s="79">
        <v>1</v>
      </c>
      <c r="L55" s="79">
        <v>21</v>
      </c>
      <c r="M55" s="79">
        <v>26</v>
      </c>
      <c r="N55" s="79">
        <v>300</v>
      </c>
      <c r="O55" s="80">
        <v>4</v>
      </c>
      <c r="P55" s="77" t="s">
        <v>72</v>
      </c>
      <c r="Q55" s="20" t="s">
        <v>85</v>
      </c>
      <c r="R55" s="79">
        <v>237</v>
      </c>
      <c r="S55" s="67" t="s">
        <v>30</v>
      </c>
    </row>
    <row r="56" spans="1:19" ht="12.75" customHeight="1">
      <c r="A56" s="51" t="s">
        <v>35</v>
      </c>
      <c r="B56" s="79">
        <v>118</v>
      </c>
      <c r="C56" s="79">
        <v>7</v>
      </c>
      <c r="D56" s="79">
        <v>9.4</v>
      </c>
      <c r="E56" s="79">
        <v>1</v>
      </c>
      <c r="F56" s="79">
        <v>0.6</v>
      </c>
      <c r="G56" s="79"/>
      <c r="H56" s="79" t="s">
        <v>31</v>
      </c>
      <c r="I56" s="79">
        <v>53</v>
      </c>
      <c r="J56" s="79">
        <v>0.7</v>
      </c>
      <c r="K56" s="79">
        <v>1</v>
      </c>
      <c r="L56" s="79">
        <v>21</v>
      </c>
      <c r="M56" s="79">
        <v>26</v>
      </c>
      <c r="N56" s="79">
        <v>300</v>
      </c>
      <c r="O56" s="80">
        <v>4</v>
      </c>
      <c r="P56" s="77" t="s">
        <v>72</v>
      </c>
      <c r="Q56" s="20" t="s">
        <v>85</v>
      </c>
      <c r="R56" s="79">
        <v>136</v>
      </c>
      <c r="S56" s="67" t="s">
        <v>30</v>
      </c>
    </row>
    <row r="57" spans="1:19" ht="12.75" customHeight="1">
      <c r="A57" s="51" t="s">
        <v>35</v>
      </c>
      <c r="B57" s="79">
        <v>118</v>
      </c>
      <c r="C57" s="79">
        <v>7</v>
      </c>
      <c r="D57" s="79">
        <v>9.4</v>
      </c>
      <c r="E57" s="79">
        <v>2</v>
      </c>
      <c r="F57" s="79">
        <v>1</v>
      </c>
      <c r="G57" s="79"/>
      <c r="H57" s="79" t="s">
        <v>31</v>
      </c>
      <c r="I57" s="79">
        <v>53</v>
      </c>
      <c r="J57" s="79">
        <v>0.7</v>
      </c>
      <c r="K57" s="79">
        <v>1</v>
      </c>
      <c r="L57" s="79">
        <v>21</v>
      </c>
      <c r="M57" s="79">
        <v>26</v>
      </c>
      <c r="N57" s="79">
        <v>300</v>
      </c>
      <c r="O57" s="80">
        <v>4</v>
      </c>
      <c r="P57" s="77" t="s">
        <v>72</v>
      </c>
      <c r="Q57" s="20" t="s">
        <v>85</v>
      </c>
      <c r="R57" s="79">
        <v>180</v>
      </c>
      <c r="S57" s="67" t="s">
        <v>30</v>
      </c>
    </row>
    <row r="58" spans="1:19" ht="12.75" customHeight="1">
      <c r="A58" s="51" t="s">
        <v>35</v>
      </c>
      <c r="B58" s="79">
        <v>118</v>
      </c>
      <c r="C58" s="79">
        <v>7</v>
      </c>
      <c r="D58" s="79">
        <v>9.4</v>
      </c>
      <c r="E58" s="79">
        <v>4</v>
      </c>
      <c r="F58" s="79">
        <v>0.9</v>
      </c>
      <c r="G58" s="79"/>
      <c r="H58" s="79" t="s">
        <v>31</v>
      </c>
      <c r="I58" s="79">
        <v>53</v>
      </c>
      <c r="J58" s="79">
        <v>0.7</v>
      </c>
      <c r="K58" s="79">
        <v>1</v>
      </c>
      <c r="L58" s="79">
        <v>21</v>
      </c>
      <c r="M58" s="79">
        <v>26</v>
      </c>
      <c r="N58" s="79">
        <v>300</v>
      </c>
      <c r="O58" s="80">
        <v>4</v>
      </c>
      <c r="P58" s="77" t="s">
        <v>72</v>
      </c>
      <c r="Q58" s="20" t="s">
        <v>85</v>
      </c>
      <c r="R58" s="79">
        <v>145</v>
      </c>
      <c r="S58" s="67" t="s">
        <v>30</v>
      </c>
    </row>
    <row r="59" spans="1:19" ht="12.75" customHeight="1">
      <c r="A59" s="51" t="s">
        <v>35</v>
      </c>
      <c r="B59" s="79">
        <v>118</v>
      </c>
      <c r="C59" s="79">
        <v>7</v>
      </c>
      <c r="D59" s="79">
        <v>9.4</v>
      </c>
      <c r="E59" s="79">
        <v>5</v>
      </c>
      <c r="F59" s="79">
        <v>0.2</v>
      </c>
      <c r="G59" s="79"/>
      <c r="H59" s="79" t="s">
        <v>31</v>
      </c>
      <c r="I59" s="79">
        <v>53</v>
      </c>
      <c r="J59" s="79">
        <v>0.7</v>
      </c>
      <c r="K59" s="79">
        <v>1</v>
      </c>
      <c r="L59" s="79">
        <v>21</v>
      </c>
      <c r="M59" s="79">
        <v>26</v>
      </c>
      <c r="N59" s="79">
        <v>300</v>
      </c>
      <c r="O59" s="80">
        <v>4</v>
      </c>
      <c r="P59" s="77" t="s">
        <v>72</v>
      </c>
      <c r="Q59" s="20" t="s">
        <v>85</v>
      </c>
      <c r="R59" s="79">
        <v>260</v>
      </c>
      <c r="S59" s="67" t="s">
        <v>30</v>
      </c>
    </row>
    <row r="60" spans="1:19" ht="12.75" customHeight="1">
      <c r="A60" s="51" t="s">
        <v>35</v>
      </c>
      <c r="B60" s="79">
        <v>118</v>
      </c>
      <c r="C60" s="79">
        <v>7</v>
      </c>
      <c r="D60" s="79">
        <v>9.4</v>
      </c>
      <c r="E60" s="79">
        <v>7</v>
      </c>
      <c r="F60" s="79">
        <v>0.9</v>
      </c>
      <c r="G60" s="79"/>
      <c r="H60" s="79" t="s">
        <v>31</v>
      </c>
      <c r="I60" s="79">
        <v>53</v>
      </c>
      <c r="J60" s="79">
        <v>0.7</v>
      </c>
      <c r="K60" s="79">
        <v>1</v>
      </c>
      <c r="L60" s="79">
        <v>21</v>
      </c>
      <c r="M60" s="79">
        <v>26</v>
      </c>
      <c r="N60" s="79">
        <v>300</v>
      </c>
      <c r="O60" s="80">
        <v>4</v>
      </c>
      <c r="P60" s="77" t="s">
        <v>72</v>
      </c>
      <c r="Q60" s="20" t="s">
        <v>85</v>
      </c>
      <c r="R60" s="79">
        <v>210</v>
      </c>
      <c r="S60" s="67" t="s">
        <v>30</v>
      </c>
    </row>
    <row r="61" spans="1:19" ht="12.75" customHeight="1">
      <c r="A61" s="51" t="s">
        <v>35</v>
      </c>
      <c r="B61" s="79">
        <v>118</v>
      </c>
      <c r="C61" s="79">
        <v>7</v>
      </c>
      <c r="D61" s="79">
        <v>9.4</v>
      </c>
      <c r="E61" s="79">
        <v>8</v>
      </c>
      <c r="F61" s="79">
        <v>0.2</v>
      </c>
      <c r="G61" s="79"/>
      <c r="H61" s="79" t="s">
        <v>31</v>
      </c>
      <c r="I61" s="79">
        <v>53</v>
      </c>
      <c r="J61" s="79">
        <v>0.7</v>
      </c>
      <c r="K61" s="79">
        <v>1</v>
      </c>
      <c r="L61" s="79">
        <v>21</v>
      </c>
      <c r="M61" s="79">
        <v>26</v>
      </c>
      <c r="N61" s="79">
        <v>300</v>
      </c>
      <c r="O61" s="80">
        <v>4</v>
      </c>
      <c r="P61" s="77" t="s">
        <v>72</v>
      </c>
      <c r="Q61" s="20" t="s">
        <v>85</v>
      </c>
      <c r="R61" s="79">
        <v>220</v>
      </c>
      <c r="S61" s="67" t="s">
        <v>30</v>
      </c>
    </row>
    <row r="62" spans="1:19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.75" customHeight="1">
      <c r="A63" s="46" t="s">
        <v>28</v>
      </c>
      <c r="B63" s="19"/>
      <c r="C63" s="19"/>
      <c r="D63" s="19"/>
      <c r="E63" s="19"/>
      <c r="F63" s="95">
        <f>SUM(F50:F62)</f>
        <v>7.6000000000000005</v>
      </c>
      <c r="G63" s="95">
        <f>SUM(G50:G62)</f>
        <v>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0"/>
      <c r="R64" s="40"/>
      <c r="S64" s="40"/>
    </row>
    <row r="65" spans="1:19" ht="15">
      <c r="A65" s="52" t="s">
        <v>36</v>
      </c>
      <c r="B65" s="56">
        <v>42</v>
      </c>
      <c r="C65" s="97">
        <v>24</v>
      </c>
      <c r="D65" s="97">
        <v>0.9</v>
      </c>
      <c r="E65" s="56">
        <v>1</v>
      </c>
      <c r="F65" s="56">
        <v>0.3</v>
      </c>
      <c r="G65" s="56">
        <v>0.3</v>
      </c>
      <c r="H65" s="55" t="s">
        <v>69</v>
      </c>
      <c r="I65" s="97">
        <v>54</v>
      </c>
      <c r="J65" s="97">
        <v>0.82</v>
      </c>
      <c r="K65" s="97">
        <v>1</v>
      </c>
      <c r="L65" s="97">
        <v>21</v>
      </c>
      <c r="M65" s="97">
        <v>20</v>
      </c>
      <c r="N65" s="97">
        <v>351</v>
      </c>
      <c r="O65" s="97">
        <v>4</v>
      </c>
      <c r="P65" s="57" t="s">
        <v>72</v>
      </c>
      <c r="Q65" s="20" t="s">
        <v>83</v>
      </c>
      <c r="R65" s="55">
        <v>185</v>
      </c>
      <c r="S65" s="69" t="s">
        <v>30</v>
      </c>
    </row>
    <row r="66" spans="1:19" ht="15">
      <c r="A66" s="52" t="s">
        <v>36</v>
      </c>
      <c r="B66" s="56">
        <v>42</v>
      </c>
      <c r="C66" s="97">
        <v>24</v>
      </c>
      <c r="D66" s="97">
        <v>0.9</v>
      </c>
      <c r="E66" s="56">
        <v>2</v>
      </c>
      <c r="F66" s="56">
        <v>0.2</v>
      </c>
      <c r="G66" s="56">
        <v>0.2</v>
      </c>
      <c r="H66" s="55" t="s">
        <v>69</v>
      </c>
      <c r="I66" s="97">
        <v>54</v>
      </c>
      <c r="J66" s="97">
        <v>0.82</v>
      </c>
      <c r="K66" s="97">
        <v>1</v>
      </c>
      <c r="L66" s="97">
        <v>21</v>
      </c>
      <c r="M66" s="97">
        <v>20</v>
      </c>
      <c r="N66" s="97">
        <v>351</v>
      </c>
      <c r="O66" s="97">
        <v>4</v>
      </c>
      <c r="P66" s="57" t="s">
        <v>72</v>
      </c>
      <c r="Q66" s="20" t="s">
        <v>83</v>
      </c>
      <c r="R66" s="97">
        <v>65</v>
      </c>
      <c r="S66" s="69" t="s">
        <v>30</v>
      </c>
    </row>
    <row r="67" spans="1:19" ht="15">
      <c r="A67" s="52" t="s">
        <v>36</v>
      </c>
      <c r="B67" s="10">
        <v>78</v>
      </c>
      <c r="C67" s="55">
        <v>12</v>
      </c>
      <c r="D67" s="55">
        <v>1.5</v>
      </c>
      <c r="E67" s="10">
        <v>1</v>
      </c>
      <c r="F67" s="10">
        <v>0.5</v>
      </c>
      <c r="G67" s="10"/>
      <c r="H67" s="55" t="s">
        <v>68</v>
      </c>
      <c r="I67" s="55">
        <v>42</v>
      </c>
      <c r="J67" s="55">
        <v>0.73</v>
      </c>
      <c r="K67" s="55">
        <v>1</v>
      </c>
      <c r="L67" s="55">
        <v>16</v>
      </c>
      <c r="M67" s="55">
        <v>18</v>
      </c>
      <c r="N67" s="55">
        <v>181</v>
      </c>
      <c r="O67" s="55">
        <v>4</v>
      </c>
      <c r="P67" s="57" t="s">
        <v>72</v>
      </c>
      <c r="Q67" s="20" t="s">
        <v>85</v>
      </c>
      <c r="R67" s="55">
        <f>N67</f>
        <v>181</v>
      </c>
      <c r="S67" s="69" t="s">
        <v>30</v>
      </c>
    </row>
    <row r="68" spans="1:19" ht="15">
      <c r="A68" s="52" t="s">
        <v>36</v>
      </c>
      <c r="B68" s="55">
        <v>82</v>
      </c>
      <c r="C68" s="55">
        <v>8</v>
      </c>
      <c r="D68" s="55">
        <v>5.1</v>
      </c>
      <c r="E68" s="55">
        <v>1</v>
      </c>
      <c r="F68" s="55">
        <v>0.1</v>
      </c>
      <c r="G68" s="55">
        <v>0.1</v>
      </c>
      <c r="H68" s="55" t="s">
        <v>65</v>
      </c>
      <c r="I68" s="55">
        <v>60</v>
      </c>
      <c r="J68" s="55">
        <v>0.82</v>
      </c>
      <c r="K68" s="55">
        <v>1</v>
      </c>
      <c r="L68" s="55">
        <v>22</v>
      </c>
      <c r="M68" s="55">
        <v>26</v>
      </c>
      <c r="N68" s="55">
        <v>366</v>
      </c>
      <c r="O68" s="55">
        <v>4</v>
      </c>
      <c r="P68" s="57" t="s">
        <v>72</v>
      </c>
      <c r="Q68" s="20" t="s">
        <v>85</v>
      </c>
      <c r="R68" s="55">
        <f>N68</f>
        <v>366</v>
      </c>
      <c r="S68" s="69" t="s">
        <v>30</v>
      </c>
    </row>
    <row r="69" spans="1:19" ht="15">
      <c r="A69" s="53" t="s">
        <v>36</v>
      </c>
      <c r="B69" s="55">
        <v>84</v>
      </c>
      <c r="C69" s="55">
        <v>7</v>
      </c>
      <c r="D69" s="55">
        <v>1.2</v>
      </c>
      <c r="E69" s="55">
        <v>1</v>
      </c>
      <c r="F69" s="55">
        <v>0.2</v>
      </c>
      <c r="G69" s="55">
        <v>0.2</v>
      </c>
      <c r="H69" s="55" t="s">
        <v>37</v>
      </c>
      <c r="I69" s="55">
        <v>55</v>
      </c>
      <c r="J69" s="55">
        <v>0.73</v>
      </c>
      <c r="K69" s="55">
        <v>1</v>
      </c>
      <c r="L69" s="55">
        <v>21</v>
      </c>
      <c r="M69" s="55">
        <v>24</v>
      </c>
      <c r="N69" s="55">
        <v>257</v>
      </c>
      <c r="O69" s="55">
        <v>4</v>
      </c>
      <c r="P69" s="57" t="s">
        <v>72</v>
      </c>
      <c r="Q69" s="20" t="s">
        <v>85</v>
      </c>
      <c r="R69" s="55">
        <f>N69</f>
        <v>257</v>
      </c>
      <c r="S69" s="69" t="s">
        <v>30</v>
      </c>
    </row>
    <row r="70" spans="1:19" ht="15">
      <c r="A70" s="52" t="s">
        <v>36</v>
      </c>
      <c r="B70" s="55">
        <v>106</v>
      </c>
      <c r="C70" s="55">
        <v>3</v>
      </c>
      <c r="D70" s="55">
        <v>32.2</v>
      </c>
      <c r="E70" s="55">
        <v>1</v>
      </c>
      <c r="F70" s="55">
        <v>0.6</v>
      </c>
      <c r="G70" s="55"/>
      <c r="H70" s="55" t="s">
        <v>31</v>
      </c>
      <c r="I70" s="55">
        <v>50</v>
      </c>
      <c r="J70" s="55">
        <v>0.8</v>
      </c>
      <c r="K70" s="55">
        <v>3</v>
      </c>
      <c r="L70" s="55">
        <v>14</v>
      </c>
      <c r="M70" s="55">
        <v>16</v>
      </c>
      <c r="N70" s="55">
        <v>190</v>
      </c>
      <c r="O70" s="55">
        <v>3</v>
      </c>
      <c r="P70" s="57" t="s">
        <v>72</v>
      </c>
      <c r="Q70" s="20" t="s">
        <v>85</v>
      </c>
      <c r="R70" s="55">
        <f aca="true" t="shared" si="0" ref="R70:R75">N70</f>
        <v>190</v>
      </c>
      <c r="S70" s="69" t="s">
        <v>30</v>
      </c>
    </row>
    <row r="71" spans="1:19" ht="15">
      <c r="A71" s="52" t="s">
        <v>36</v>
      </c>
      <c r="B71" s="55">
        <v>106</v>
      </c>
      <c r="C71" s="55">
        <v>3</v>
      </c>
      <c r="D71" s="55">
        <v>32.2</v>
      </c>
      <c r="E71" s="55">
        <v>2</v>
      </c>
      <c r="F71" s="55">
        <v>0.1</v>
      </c>
      <c r="G71" s="55"/>
      <c r="H71" s="55" t="s">
        <v>31</v>
      </c>
      <c r="I71" s="55">
        <v>50</v>
      </c>
      <c r="J71" s="55">
        <v>0.8</v>
      </c>
      <c r="K71" s="55">
        <v>3</v>
      </c>
      <c r="L71" s="55">
        <v>14</v>
      </c>
      <c r="M71" s="55">
        <v>16</v>
      </c>
      <c r="N71" s="55">
        <v>190</v>
      </c>
      <c r="O71" s="55">
        <v>3</v>
      </c>
      <c r="P71" s="57" t="s">
        <v>72</v>
      </c>
      <c r="Q71" s="20" t="s">
        <v>85</v>
      </c>
      <c r="R71" s="55">
        <f t="shared" si="0"/>
        <v>190</v>
      </c>
      <c r="S71" s="69" t="s">
        <v>30</v>
      </c>
    </row>
    <row r="72" spans="1:19" ht="15">
      <c r="A72" s="52" t="s">
        <v>36</v>
      </c>
      <c r="B72" s="55">
        <v>106</v>
      </c>
      <c r="C72" s="55">
        <v>3</v>
      </c>
      <c r="D72" s="55">
        <v>32.2</v>
      </c>
      <c r="E72" s="55">
        <v>3</v>
      </c>
      <c r="F72" s="55">
        <v>0.5</v>
      </c>
      <c r="G72" s="55"/>
      <c r="H72" s="55" t="s">
        <v>31</v>
      </c>
      <c r="I72" s="55">
        <v>50</v>
      </c>
      <c r="J72" s="55">
        <v>0.8</v>
      </c>
      <c r="K72" s="55">
        <v>3</v>
      </c>
      <c r="L72" s="55">
        <v>14</v>
      </c>
      <c r="M72" s="55">
        <v>16</v>
      </c>
      <c r="N72" s="55">
        <v>190</v>
      </c>
      <c r="O72" s="55">
        <v>3</v>
      </c>
      <c r="P72" s="57" t="s">
        <v>72</v>
      </c>
      <c r="Q72" s="20" t="s">
        <v>85</v>
      </c>
      <c r="R72" s="55">
        <f t="shared" si="0"/>
        <v>190</v>
      </c>
      <c r="S72" s="69" t="s">
        <v>30</v>
      </c>
    </row>
    <row r="73" spans="1:19" ht="15">
      <c r="A73" s="52" t="s">
        <v>36</v>
      </c>
      <c r="B73" s="10">
        <v>106</v>
      </c>
      <c r="C73" s="10">
        <v>3</v>
      </c>
      <c r="D73" s="55">
        <v>32.2</v>
      </c>
      <c r="E73" s="10">
        <v>4</v>
      </c>
      <c r="F73" s="10">
        <v>0.6</v>
      </c>
      <c r="G73" s="10"/>
      <c r="H73" s="55" t="s">
        <v>31</v>
      </c>
      <c r="I73" s="55">
        <v>50</v>
      </c>
      <c r="J73" s="55">
        <v>0.8</v>
      </c>
      <c r="K73" s="55">
        <v>3</v>
      </c>
      <c r="L73" s="55">
        <v>14</v>
      </c>
      <c r="M73" s="55">
        <v>16</v>
      </c>
      <c r="N73" s="55">
        <v>190</v>
      </c>
      <c r="O73" s="55">
        <v>3</v>
      </c>
      <c r="P73" s="57" t="s">
        <v>72</v>
      </c>
      <c r="Q73" s="20" t="s">
        <v>85</v>
      </c>
      <c r="R73" s="55">
        <f t="shared" si="0"/>
        <v>190</v>
      </c>
      <c r="S73" s="69" t="s">
        <v>30</v>
      </c>
    </row>
    <row r="74" spans="1:19" ht="15">
      <c r="A74" s="52" t="s">
        <v>36</v>
      </c>
      <c r="B74" s="10">
        <v>106</v>
      </c>
      <c r="C74" s="10">
        <v>3</v>
      </c>
      <c r="D74" s="55">
        <v>32.2</v>
      </c>
      <c r="E74" s="10">
        <v>6</v>
      </c>
      <c r="F74" s="10">
        <v>0.6</v>
      </c>
      <c r="G74" s="10"/>
      <c r="H74" s="55" t="s">
        <v>31</v>
      </c>
      <c r="I74" s="55">
        <v>50</v>
      </c>
      <c r="J74" s="55">
        <v>0.8</v>
      </c>
      <c r="K74" s="55">
        <v>3</v>
      </c>
      <c r="L74" s="55">
        <v>14</v>
      </c>
      <c r="M74" s="55">
        <v>16</v>
      </c>
      <c r="N74" s="55">
        <v>190</v>
      </c>
      <c r="O74" s="55">
        <v>3</v>
      </c>
      <c r="P74" s="57" t="s">
        <v>72</v>
      </c>
      <c r="Q74" s="20" t="s">
        <v>85</v>
      </c>
      <c r="R74" s="55">
        <f t="shared" si="0"/>
        <v>190</v>
      </c>
      <c r="S74" s="69" t="s">
        <v>30</v>
      </c>
    </row>
    <row r="75" spans="1:19" ht="15">
      <c r="A75" s="52" t="s">
        <v>36</v>
      </c>
      <c r="B75" s="10">
        <v>106</v>
      </c>
      <c r="C75" s="55">
        <v>3</v>
      </c>
      <c r="D75" s="55">
        <v>32.2</v>
      </c>
      <c r="E75" s="10">
        <v>7</v>
      </c>
      <c r="F75" s="10">
        <v>0.5</v>
      </c>
      <c r="G75" s="10"/>
      <c r="H75" s="55" t="s">
        <v>31</v>
      </c>
      <c r="I75" s="55">
        <v>50</v>
      </c>
      <c r="J75" s="55">
        <v>0.8</v>
      </c>
      <c r="K75" s="55">
        <v>3</v>
      </c>
      <c r="L75" s="55">
        <v>14</v>
      </c>
      <c r="M75" s="55">
        <v>16</v>
      </c>
      <c r="N75" s="55">
        <v>190</v>
      </c>
      <c r="O75" s="55">
        <v>3</v>
      </c>
      <c r="P75" s="57" t="s">
        <v>72</v>
      </c>
      <c r="Q75" s="20" t="s">
        <v>85</v>
      </c>
      <c r="R75" s="55">
        <f t="shared" si="0"/>
        <v>190</v>
      </c>
      <c r="S75" s="69" t="s">
        <v>30</v>
      </c>
    </row>
    <row r="76" spans="1:19" ht="15">
      <c r="A76" s="52" t="s">
        <v>36</v>
      </c>
      <c r="B76" s="10">
        <v>106</v>
      </c>
      <c r="C76" s="55">
        <v>3</v>
      </c>
      <c r="D76" s="55">
        <v>32.2</v>
      </c>
      <c r="E76" s="10">
        <v>8</v>
      </c>
      <c r="F76" s="10">
        <v>0.2</v>
      </c>
      <c r="G76" s="10"/>
      <c r="H76" s="55" t="s">
        <v>31</v>
      </c>
      <c r="I76" s="55">
        <v>50</v>
      </c>
      <c r="J76" s="55">
        <v>0.8</v>
      </c>
      <c r="K76" s="55">
        <v>3</v>
      </c>
      <c r="L76" s="55">
        <v>14</v>
      </c>
      <c r="M76" s="55">
        <v>16</v>
      </c>
      <c r="N76" s="55">
        <v>190</v>
      </c>
      <c r="O76" s="55">
        <v>3</v>
      </c>
      <c r="P76" s="57" t="s">
        <v>72</v>
      </c>
      <c r="Q76" s="20" t="s">
        <v>85</v>
      </c>
      <c r="R76" s="55">
        <f>N76</f>
        <v>190</v>
      </c>
      <c r="S76" s="69" t="s">
        <v>30</v>
      </c>
    </row>
    <row r="77" spans="1:19" ht="15">
      <c r="A77" s="52" t="s">
        <v>36</v>
      </c>
      <c r="B77" s="10">
        <v>106</v>
      </c>
      <c r="C77" s="55">
        <v>3</v>
      </c>
      <c r="D77" s="55">
        <v>32.2</v>
      </c>
      <c r="E77" s="10">
        <v>9</v>
      </c>
      <c r="F77" s="10">
        <v>0.4</v>
      </c>
      <c r="G77" s="10"/>
      <c r="H77" s="55" t="s">
        <v>31</v>
      </c>
      <c r="I77" s="55">
        <v>50</v>
      </c>
      <c r="J77" s="55">
        <v>0.8</v>
      </c>
      <c r="K77" s="55">
        <v>3</v>
      </c>
      <c r="L77" s="55">
        <v>14</v>
      </c>
      <c r="M77" s="55">
        <v>16</v>
      </c>
      <c r="N77" s="55">
        <v>190</v>
      </c>
      <c r="O77" s="55">
        <v>3</v>
      </c>
      <c r="P77" s="57" t="s">
        <v>72</v>
      </c>
      <c r="Q77" s="20" t="s">
        <v>85</v>
      </c>
      <c r="R77" s="55">
        <f>N77</f>
        <v>190</v>
      </c>
      <c r="S77" s="69" t="s">
        <v>30</v>
      </c>
    </row>
    <row r="78" spans="1:19" ht="15">
      <c r="A78" s="52" t="s">
        <v>36</v>
      </c>
      <c r="B78" s="10">
        <v>106</v>
      </c>
      <c r="C78" s="10">
        <v>15</v>
      </c>
      <c r="D78" s="98">
        <v>3</v>
      </c>
      <c r="E78" s="10">
        <v>1</v>
      </c>
      <c r="F78" s="10">
        <v>0.5</v>
      </c>
      <c r="G78" s="10"/>
      <c r="H78" s="10" t="s">
        <v>31</v>
      </c>
      <c r="I78" s="10">
        <v>40</v>
      </c>
      <c r="J78" s="10">
        <v>0.5</v>
      </c>
      <c r="K78" s="10" t="s">
        <v>82</v>
      </c>
      <c r="L78" s="10">
        <v>4</v>
      </c>
      <c r="M78" s="10">
        <v>8</v>
      </c>
      <c r="N78" s="10">
        <v>30</v>
      </c>
      <c r="O78" s="10">
        <v>3</v>
      </c>
      <c r="P78" s="57" t="s">
        <v>72</v>
      </c>
      <c r="Q78" s="20" t="s">
        <v>85</v>
      </c>
      <c r="R78" s="10">
        <v>30</v>
      </c>
      <c r="S78" s="69" t="s">
        <v>30</v>
      </c>
    </row>
    <row r="79" spans="1:19" ht="15">
      <c r="A79" s="52" t="s">
        <v>36</v>
      </c>
      <c r="B79" s="10">
        <v>107</v>
      </c>
      <c r="C79" s="10">
        <v>8</v>
      </c>
      <c r="D79" s="98">
        <v>9.4</v>
      </c>
      <c r="E79" s="10">
        <v>1</v>
      </c>
      <c r="F79" s="10">
        <v>0.8</v>
      </c>
      <c r="G79" s="10"/>
      <c r="H79" s="57" t="s">
        <v>69</v>
      </c>
      <c r="I79" s="10">
        <v>53</v>
      </c>
      <c r="J79" s="10">
        <v>0.8</v>
      </c>
      <c r="K79" s="10">
        <v>2</v>
      </c>
      <c r="L79" s="10">
        <v>16</v>
      </c>
      <c r="M79" s="10">
        <v>20</v>
      </c>
      <c r="N79" s="10">
        <v>230</v>
      </c>
      <c r="O79" s="10">
        <v>4</v>
      </c>
      <c r="P79" s="57" t="s">
        <v>72</v>
      </c>
      <c r="Q79" s="20" t="s">
        <v>83</v>
      </c>
      <c r="R79" s="10">
        <v>150</v>
      </c>
      <c r="S79" s="69" t="s">
        <v>30</v>
      </c>
    </row>
    <row r="80" spans="1:19" ht="15">
      <c r="A80" s="52" t="s">
        <v>36</v>
      </c>
      <c r="B80" s="10">
        <v>108</v>
      </c>
      <c r="C80" s="10">
        <v>5</v>
      </c>
      <c r="D80" s="98">
        <v>0.6</v>
      </c>
      <c r="E80" s="10"/>
      <c r="F80" s="10">
        <v>0.7</v>
      </c>
      <c r="G80" s="10"/>
      <c r="H80" s="10"/>
      <c r="I80" s="10"/>
      <c r="J80" s="10"/>
      <c r="K80" s="10">
        <v>2</v>
      </c>
      <c r="L80" s="10"/>
      <c r="M80" s="10"/>
      <c r="N80" s="10"/>
      <c r="O80" s="10">
        <v>4</v>
      </c>
      <c r="P80" s="57" t="s">
        <v>72</v>
      </c>
      <c r="Q80" s="20" t="s">
        <v>84</v>
      </c>
      <c r="R80" s="10">
        <v>130</v>
      </c>
      <c r="S80" s="69" t="s">
        <v>30</v>
      </c>
    </row>
    <row r="81" spans="1:1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ht="15">
      <c r="A82" s="46" t="s">
        <v>28</v>
      </c>
      <c r="B82" s="52"/>
      <c r="C82" s="52"/>
      <c r="D82" s="54"/>
      <c r="E82" s="54"/>
      <c r="F82" s="99">
        <f>SUM(F65:F81)</f>
        <v>6.800000000000001</v>
      </c>
      <c r="G82" s="99">
        <f>SUM(G65:G81)</f>
        <v>0.8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10"/>
      <c r="S82" s="9"/>
    </row>
    <row r="83" spans="1:19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19"/>
      <c r="Q83" s="56"/>
      <c r="R83" s="56"/>
      <c r="S83" s="56"/>
    </row>
    <row r="84" spans="1:22" ht="15">
      <c r="A84" s="57" t="s">
        <v>38</v>
      </c>
      <c r="B84" s="57">
        <v>3</v>
      </c>
      <c r="C84" s="57">
        <v>4</v>
      </c>
      <c r="D84" s="57">
        <v>11.1</v>
      </c>
      <c r="E84" s="56">
        <v>1</v>
      </c>
      <c r="F84" s="57">
        <v>0.1</v>
      </c>
      <c r="G84" s="40"/>
      <c r="H84" s="57" t="s">
        <v>69</v>
      </c>
      <c r="I84" s="57">
        <v>48</v>
      </c>
      <c r="J84" s="57">
        <v>0.7</v>
      </c>
      <c r="K84" s="57">
        <v>4</v>
      </c>
      <c r="L84" s="57">
        <v>11</v>
      </c>
      <c r="M84" s="57">
        <v>16</v>
      </c>
      <c r="N84" s="57">
        <v>107</v>
      </c>
      <c r="O84" s="57">
        <v>2</v>
      </c>
      <c r="P84" s="57" t="s">
        <v>72</v>
      </c>
      <c r="Q84" s="20" t="s">
        <v>83</v>
      </c>
      <c r="R84" s="57">
        <v>160</v>
      </c>
      <c r="S84" s="69" t="s">
        <v>30</v>
      </c>
      <c r="T84" s="75"/>
      <c r="U84" s="75"/>
      <c r="V84" s="75"/>
    </row>
    <row r="85" spans="1:22" ht="15">
      <c r="A85" s="57" t="s">
        <v>38</v>
      </c>
      <c r="B85" s="57">
        <v>3</v>
      </c>
      <c r="C85" s="57">
        <v>6</v>
      </c>
      <c r="D85" s="57">
        <v>4.1</v>
      </c>
      <c r="E85" s="56">
        <v>3</v>
      </c>
      <c r="F85" s="57">
        <v>0.2</v>
      </c>
      <c r="G85" s="40"/>
      <c r="H85" s="57" t="s">
        <v>31</v>
      </c>
      <c r="I85" s="57">
        <v>47</v>
      </c>
      <c r="J85" s="57">
        <v>0.74</v>
      </c>
      <c r="K85" s="57">
        <v>1</v>
      </c>
      <c r="L85" s="57">
        <v>18</v>
      </c>
      <c r="M85" s="57">
        <v>20</v>
      </c>
      <c r="N85" s="57">
        <v>254</v>
      </c>
      <c r="O85" s="57">
        <v>2</v>
      </c>
      <c r="P85" s="57" t="s">
        <v>72</v>
      </c>
      <c r="Q85" s="20" t="s">
        <v>85</v>
      </c>
      <c r="R85" s="57">
        <v>160</v>
      </c>
      <c r="S85" s="69" t="s">
        <v>30</v>
      </c>
      <c r="T85" s="75"/>
      <c r="U85" s="75"/>
      <c r="V85" s="75"/>
    </row>
    <row r="86" spans="1:22" ht="15">
      <c r="A86" s="57" t="s">
        <v>38</v>
      </c>
      <c r="B86" s="57">
        <v>3</v>
      </c>
      <c r="C86" s="76">
        <v>6</v>
      </c>
      <c r="D86" s="57">
        <v>4.1</v>
      </c>
      <c r="E86" s="56">
        <v>4</v>
      </c>
      <c r="F86" s="57">
        <v>0.4</v>
      </c>
      <c r="G86" s="40"/>
      <c r="H86" s="57" t="s">
        <v>31</v>
      </c>
      <c r="I86" s="57">
        <v>47</v>
      </c>
      <c r="J86" s="57">
        <v>0.74</v>
      </c>
      <c r="K86" s="57">
        <v>1</v>
      </c>
      <c r="L86" s="57">
        <v>18</v>
      </c>
      <c r="M86" s="57">
        <v>20</v>
      </c>
      <c r="N86" s="57">
        <v>254</v>
      </c>
      <c r="O86" s="57">
        <v>2</v>
      </c>
      <c r="P86" s="57" t="s">
        <v>72</v>
      </c>
      <c r="Q86" s="20" t="s">
        <v>85</v>
      </c>
      <c r="R86" s="57">
        <v>225</v>
      </c>
      <c r="S86" s="69" t="s">
        <v>30</v>
      </c>
      <c r="T86" s="75"/>
      <c r="U86" s="75"/>
      <c r="V86" s="75"/>
    </row>
    <row r="87" spans="1:22" ht="15">
      <c r="A87" s="57" t="s">
        <v>38</v>
      </c>
      <c r="B87" s="57">
        <v>20</v>
      </c>
      <c r="C87" s="76">
        <v>13</v>
      </c>
      <c r="D87" s="57">
        <v>0.9</v>
      </c>
      <c r="E87" s="56">
        <v>1</v>
      </c>
      <c r="F87" s="57">
        <v>0.6</v>
      </c>
      <c r="G87" s="40"/>
      <c r="H87" s="57" t="s">
        <v>66</v>
      </c>
      <c r="I87" s="57">
        <v>60</v>
      </c>
      <c r="J87" s="57">
        <v>0.77</v>
      </c>
      <c r="K87" s="57" t="s">
        <v>67</v>
      </c>
      <c r="L87" s="57">
        <v>24</v>
      </c>
      <c r="M87" s="57">
        <v>26</v>
      </c>
      <c r="N87" s="57">
        <v>280</v>
      </c>
      <c r="O87" s="57">
        <v>2</v>
      </c>
      <c r="P87" s="57" t="s">
        <v>72</v>
      </c>
      <c r="Q87" s="20" t="s">
        <v>85</v>
      </c>
      <c r="R87" s="57">
        <v>265</v>
      </c>
      <c r="S87" s="69" t="s">
        <v>30</v>
      </c>
      <c r="T87" s="75"/>
      <c r="U87" s="75"/>
      <c r="V87" s="75"/>
    </row>
    <row r="88" spans="1:22" ht="15">
      <c r="A88" s="57" t="s">
        <v>38</v>
      </c>
      <c r="B88" s="57">
        <v>23</v>
      </c>
      <c r="C88" s="57">
        <v>13</v>
      </c>
      <c r="D88" s="57">
        <v>3</v>
      </c>
      <c r="E88" s="56">
        <v>1</v>
      </c>
      <c r="F88" s="57">
        <v>0.4</v>
      </c>
      <c r="G88" s="57">
        <v>0.4</v>
      </c>
      <c r="H88" s="57" t="s">
        <v>69</v>
      </c>
      <c r="I88" s="57">
        <v>52</v>
      </c>
      <c r="J88" s="57">
        <v>0.69</v>
      </c>
      <c r="K88" s="57">
        <v>1</v>
      </c>
      <c r="L88" s="57">
        <v>20</v>
      </c>
      <c r="M88" s="57">
        <v>22</v>
      </c>
      <c r="N88" s="57">
        <v>276</v>
      </c>
      <c r="O88" s="57">
        <v>4</v>
      </c>
      <c r="P88" s="57" t="s">
        <v>72</v>
      </c>
      <c r="Q88" s="20" t="s">
        <v>83</v>
      </c>
      <c r="R88" s="57">
        <v>175</v>
      </c>
      <c r="S88" s="69" t="s">
        <v>30</v>
      </c>
      <c r="T88" s="75"/>
      <c r="U88" s="75"/>
      <c r="V88" s="75"/>
    </row>
    <row r="89" spans="1:22" ht="15">
      <c r="A89" s="57" t="s">
        <v>38</v>
      </c>
      <c r="B89" s="57">
        <v>23</v>
      </c>
      <c r="C89" s="76">
        <v>15</v>
      </c>
      <c r="D89" s="57">
        <v>3.8</v>
      </c>
      <c r="E89" s="56">
        <v>1</v>
      </c>
      <c r="F89" s="57">
        <v>0.6</v>
      </c>
      <c r="G89" s="40"/>
      <c r="H89" s="57" t="s">
        <v>31</v>
      </c>
      <c r="I89" s="57">
        <v>45</v>
      </c>
      <c r="J89" s="57">
        <v>0.74</v>
      </c>
      <c r="K89" s="57">
        <v>2</v>
      </c>
      <c r="L89" s="57">
        <v>14</v>
      </c>
      <c r="M89" s="57">
        <v>16</v>
      </c>
      <c r="N89" s="57">
        <v>173</v>
      </c>
      <c r="O89" s="57">
        <v>4</v>
      </c>
      <c r="P89" s="57" t="s">
        <v>72</v>
      </c>
      <c r="Q89" s="20" t="s">
        <v>85</v>
      </c>
      <c r="R89" s="57">
        <v>165</v>
      </c>
      <c r="S89" s="69" t="s">
        <v>30</v>
      </c>
      <c r="T89" s="75"/>
      <c r="U89" s="75"/>
      <c r="V89" s="75"/>
    </row>
    <row r="90" spans="1:22" ht="15">
      <c r="A90" s="57" t="s">
        <v>38</v>
      </c>
      <c r="B90" s="57">
        <v>39</v>
      </c>
      <c r="C90" s="57">
        <v>5</v>
      </c>
      <c r="D90" s="57">
        <v>7.9</v>
      </c>
      <c r="E90" s="56">
        <v>2</v>
      </c>
      <c r="F90" s="57">
        <v>0.4</v>
      </c>
      <c r="G90" s="40"/>
      <c r="H90" s="57" t="s">
        <v>65</v>
      </c>
      <c r="I90" s="57">
        <v>51</v>
      </c>
      <c r="J90" s="57">
        <v>0.74</v>
      </c>
      <c r="K90" s="57">
        <v>1</v>
      </c>
      <c r="L90" s="57">
        <v>20</v>
      </c>
      <c r="M90" s="57">
        <v>20</v>
      </c>
      <c r="N90" s="57">
        <v>295</v>
      </c>
      <c r="O90" s="57">
        <v>2</v>
      </c>
      <c r="P90" s="57" t="s">
        <v>72</v>
      </c>
      <c r="Q90" s="20" t="s">
        <v>85</v>
      </c>
      <c r="R90" s="57">
        <v>340</v>
      </c>
      <c r="S90" s="69" t="s">
        <v>30</v>
      </c>
      <c r="T90" s="75"/>
      <c r="U90" s="75"/>
      <c r="V90" s="75"/>
    </row>
    <row r="91" spans="1:22" ht="15">
      <c r="A91" s="57" t="s">
        <v>38</v>
      </c>
      <c r="B91" s="57">
        <v>87</v>
      </c>
      <c r="C91" s="57">
        <v>22</v>
      </c>
      <c r="D91" s="57">
        <v>2.7</v>
      </c>
      <c r="E91" s="56">
        <v>2</v>
      </c>
      <c r="F91" s="57">
        <v>0.3</v>
      </c>
      <c r="G91" s="40"/>
      <c r="H91" s="57" t="s">
        <v>32</v>
      </c>
      <c r="I91" s="57">
        <v>55</v>
      </c>
      <c r="J91" s="57">
        <v>0.82</v>
      </c>
      <c r="K91" s="57">
        <v>1</v>
      </c>
      <c r="L91" s="57">
        <v>20</v>
      </c>
      <c r="M91" s="57">
        <v>20</v>
      </c>
      <c r="N91" s="57">
        <v>313</v>
      </c>
      <c r="O91" s="57">
        <v>3</v>
      </c>
      <c r="P91" s="57" t="s">
        <v>72</v>
      </c>
      <c r="Q91" s="20" t="s">
        <v>85</v>
      </c>
      <c r="R91" s="57">
        <v>180</v>
      </c>
      <c r="S91" s="69" t="s">
        <v>30</v>
      </c>
      <c r="T91" s="75"/>
      <c r="U91" s="75"/>
      <c r="V91" s="75"/>
    </row>
    <row r="92" spans="1:22" ht="15">
      <c r="A92" s="57" t="s">
        <v>38</v>
      </c>
      <c r="B92" s="57">
        <v>93</v>
      </c>
      <c r="C92" s="76">
        <v>14</v>
      </c>
      <c r="D92" s="57">
        <v>4</v>
      </c>
      <c r="E92" s="56">
        <v>1</v>
      </c>
      <c r="F92" s="57">
        <v>0.3</v>
      </c>
      <c r="G92" s="40"/>
      <c r="H92" s="57" t="s">
        <v>65</v>
      </c>
      <c r="I92" s="57">
        <v>60</v>
      </c>
      <c r="J92" s="57">
        <v>0.73</v>
      </c>
      <c r="K92" s="57">
        <v>1</v>
      </c>
      <c r="L92" s="57">
        <v>21</v>
      </c>
      <c r="M92" s="57">
        <v>22</v>
      </c>
      <c r="N92" s="57">
        <v>314</v>
      </c>
      <c r="O92" s="57">
        <v>2</v>
      </c>
      <c r="P92" s="57" t="s">
        <v>72</v>
      </c>
      <c r="Q92" s="20" t="s">
        <v>85</v>
      </c>
      <c r="R92" s="57">
        <v>140</v>
      </c>
      <c r="S92" s="69" t="s">
        <v>30</v>
      </c>
      <c r="T92" s="75"/>
      <c r="U92" s="75"/>
      <c r="V92" s="75"/>
    </row>
    <row r="93" spans="1:22" ht="15">
      <c r="A93" s="57" t="s">
        <v>38</v>
      </c>
      <c r="B93" s="57">
        <v>103</v>
      </c>
      <c r="C93" s="57">
        <v>6</v>
      </c>
      <c r="D93" s="57">
        <v>0.8</v>
      </c>
      <c r="E93" s="56">
        <v>1</v>
      </c>
      <c r="F93" s="57">
        <v>0.6</v>
      </c>
      <c r="G93" s="40"/>
      <c r="H93" s="57" t="s">
        <v>70</v>
      </c>
      <c r="I93" s="57">
        <v>55</v>
      </c>
      <c r="J93" s="57">
        <v>0.73</v>
      </c>
      <c r="K93" s="57">
        <v>1</v>
      </c>
      <c r="L93" s="57">
        <v>21</v>
      </c>
      <c r="M93" s="57">
        <v>30</v>
      </c>
      <c r="N93" s="57">
        <v>304</v>
      </c>
      <c r="O93" s="57">
        <v>2</v>
      </c>
      <c r="P93" s="57" t="s">
        <v>72</v>
      </c>
      <c r="Q93" s="20" t="s">
        <v>85</v>
      </c>
      <c r="R93" s="57">
        <v>255</v>
      </c>
      <c r="S93" s="69" t="s">
        <v>30</v>
      </c>
      <c r="T93" s="75"/>
      <c r="U93" s="75"/>
      <c r="V93" s="75"/>
    </row>
    <row r="94" spans="1:22" ht="15">
      <c r="A94" s="57" t="s">
        <v>38</v>
      </c>
      <c r="B94" s="57">
        <v>105</v>
      </c>
      <c r="C94" s="57">
        <v>28</v>
      </c>
      <c r="D94" s="57">
        <v>4.6</v>
      </c>
      <c r="E94" s="56">
        <v>1</v>
      </c>
      <c r="F94" s="57">
        <v>0.7</v>
      </c>
      <c r="G94" s="40"/>
      <c r="H94" s="57" t="s">
        <v>71</v>
      </c>
      <c r="I94" s="57">
        <v>70</v>
      </c>
      <c r="J94" s="57">
        <v>0.72</v>
      </c>
      <c r="K94" s="57">
        <v>1</v>
      </c>
      <c r="L94" s="57">
        <v>24</v>
      </c>
      <c r="M94" s="57">
        <v>24</v>
      </c>
      <c r="N94" s="57">
        <v>288</v>
      </c>
      <c r="O94" s="57">
        <v>2</v>
      </c>
      <c r="P94" s="57" t="s">
        <v>72</v>
      </c>
      <c r="Q94" s="20" t="s">
        <v>85</v>
      </c>
      <c r="R94" s="57">
        <v>280</v>
      </c>
      <c r="S94" s="69" t="s">
        <v>30</v>
      </c>
      <c r="T94" s="75"/>
      <c r="U94" s="75"/>
      <c r="V94" s="75"/>
    </row>
    <row r="95" spans="1:22" ht="15">
      <c r="A95" s="57" t="s">
        <v>38</v>
      </c>
      <c r="B95" s="57">
        <v>111</v>
      </c>
      <c r="C95" s="57">
        <v>25</v>
      </c>
      <c r="D95" s="57">
        <v>11.6</v>
      </c>
      <c r="E95" s="56">
        <v>3</v>
      </c>
      <c r="F95" s="57">
        <v>0.4</v>
      </c>
      <c r="G95" s="40"/>
      <c r="H95" s="57" t="s">
        <v>31</v>
      </c>
      <c r="I95" s="57">
        <v>75</v>
      </c>
      <c r="J95" s="57">
        <v>0.68</v>
      </c>
      <c r="K95" s="57">
        <v>1</v>
      </c>
      <c r="L95" s="57">
        <v>24</v>
      </c>
      <c r="M95" s="57">
        <v>26</v>
      </c>
      <c r="N95" s="57">
        <v>343</v>
      </c>
      <c r="O95" s="57">
        <v>2</v>
      </c>
      <c r="P95" s="57" t="s">
        <v>72</v>
      </c>
      <c r="Q95" s="20" t="s">
        <v>85</v>
      </c>
      <c r="R95" s="57">
        <v>240</v>
      </c>
      <c r="S95" s="69" t="s">
        <v>30</v>
      </c>
      <c r="T95" s="75"/>
      <c r="U95" s="75"/>
      <c r="V95" s="75"/>
    </row>
    <row r="96" spans="1:22" ht="15">
      <c r="A96" s="57" t="s">
        <v>38</v>
      </c>
      <c r="B96" s="57">
        <v>111</v>
      </c>
      <c r="C96" s="57">
        <v>34</v>
      </c>
      <c r="D96" s="57">
        <v>5.4</v>
      </c>
      <c r="E96" s="56">
        <v>3</v>
      </c>
      <c r="F96" s="57">
        <v>0.5</v>
      </c>
      <c r="G96" s="40"/>
      <c r="H96" s="57" t="s">
        <v>31</v>
      </c>
      <c r="I96" s="57">
        <v>65</v>
      </c>
      <c r="J96" s="57">
        <v>0.69</v>
      </c>
      <c r="K96" s="57">
        <v>1</v>
      </c>
      <c r="L96" s="57">
        <v>23</v>
      </c>
      <c r="M96" s="57">
        <v>30</v>
      </c>
      <c r="N96" s="57">
        <v>331</v>
      </c>
      <c r="O96" s="57">
        <v>2</v>
      </c>
      <c r="P96" s="57" t="s">
        <v>72</v>
      </c>
      <c r="Q96" s="20" t="s">
        <v>85</v>
      </c>
      <c r="R96" s="57">
        <v>305</v>
      </c>
      <c r="S96" s="69" t="s">
        <v>30</v>
      </c>
      <c r="T96" s="75"/>
      <c r="U96" s="75"/>
      <c r="V96" s="75"/>
    </row>
    <row r="97" spans="1:22" ht="15">
      <c r="A97" s="57" t="s">
        <v>38</v>
      </c>
      <c r="B97" s="57">
        <v>112</v>
      </c>
      <c r="C97" s="57">
        <v>16</v>
      </c>
      <c r="D97" s="57">
        <v>4.7</v>
      </c>
      <c r="E97" s="56">
        <v>1</v>
      </c>
      <c r="F97" s="57">
        <v>0.3</v>
      </c>
      <c r="G97" s="40"/>
      <c r="H97" s="57" t="s">
        <v>32</v>
      </c>
      <c r="I97" s="57">
        <v>53</v>
      </c>
      <c r="J97" s="57">
        <v>0.65</v>
      </c>
      <c r="K97" s="57">
        <v>1</v>
      </c>
      <c r="L97" s="57">
        <v>19</v>
      </c>
      <c r="M97" s="57">
        <v>22</v>
      </c>
      <c r="N97" s="57">
        <v>227</v>
      </c>
      <c r="O97" s="57">
        <v>2</v>
      </c>
      <c r="P97" s="57" t="s">
        <v>72</v>
      </c>
      <c r="Q97" s="20" t="s">
        <v>85</v>
      </c>
      <c r="R97" s="57">
        <v>295</v>
      </c>
      <c r="S97" s="69" t="s">
        <v>30</v>
      </c>
      <c r="T97" s="75"/>
      <c r="U97" s="75"/>
      <c r="V97" s="75"/>
    </row>
    <row r="98" spans="1:22" ht="15">
      <c r="A98" s="57" t="s">
        <v>38</v>
      </c>
      <c r="B98" s="57">
        <v>119</v>
      </c>
      <c r="C98" s="57">
        <v>10</v>
      </c>
      <c r="D98" s="57">
        <v>2.2</v>
      </c>
      <c r="E98" s="56">
        <v>1</v>
      </c>
      <c r="F98" s="57">
        <v>0.4</v>
      </c>
      <c r="G98" s="40"/>
      <c r="H98" s="57" t="s">
        <v>32</v>
      </c>
      <c r="I98" s="57">
        <v>60</v>
      </c>
      <c r="J98" s="57">
        <v>0.78</v>
      </c>
      <c r="K98" s="57" t="s">
        <v>67</v>
      </c>
      <c r="L98" s="57">
        <v>25</v>
      </c>
      <c r="M98" s="57">
        <v>24</v>
      </c>
      <c r="N98" s="57">
        <v>388</v>
      </c>
      <c r="O98" s="57">
        <v>2</v>
      </c>
      <c r="P98" s="57" t="s">
        <v>72</v>
      </c>
      <c r="Q98" s="20" t="s">
        <v>85</v>
      </c>
      <c r="R98" s="57">
        <v>290</v>
      </c>
      <c r="S98" s="69" t="s">
        <v>30</v>
      </c>
      <c r="T98" s="75"/>
      <c r="U98" s="75"/>
      <c r="V98" s="75"/>
    </row>
    <row r="99" spans="1:22" ht="15">
      <c r="A99" s="57" t="s">
        <v>38</v>
      </c>
      <c r="B99" s="57">
        <v>132</v>
      </c>
      <c r="C99" s="57">
        <v>6</v>
      </c>
      <c r="D99" s="57">
        <v>4.2</v>
      </c>
      <c r="E99" s="56">
        <v>2</v>
      </c>
      <c r="F99" s="57">
        <v>0.5</v>
      </c>
      <c r="G99" s="40"/>
      <c r="H99" s="57" t="s">
        <v>37</v>
      </c>
      <c r="I99" s="57">
        <v>60</v>
      </c>
      <c r="J99" s="57">
        <v>0.63</v>
      </c>
      <c r="K99" s="57" t="s">
        <v>67</v>
      </c>
      <c r="L99" s="57">
        <v>24</v>
      </c>
      <c r="M99" s="57">
        <v>26</v>
      </c>
      <c r="N99" s="57">
        <v>274</v>
      </c>
      <c r="O99" s="57">
        <v>3</v>
      </c>
      <c r="P99" s="57" t="s">
        <v>72</v>
      </c>
      <c r="Q99" s="20" t="s">
        <v>85</v>
      </c>
      <c r="R99" s="57">
        <v>330</v>
      </c>
      <c r="S99" s="69" t="s">
        <v>30</v>
      </c>
      <c r="T99" s="75"/>
      <c r="U99" s="75"/>
      <c r="V99" s="75"/>
    </row>
    <row r="100" spans="1:22" ht="15">
      <c r="A100" s="57" t="s">
        <v>38</v>
      </c>
      <c r="B100" s="57">
        <v>132</v>
      </c>
      <c r="C100" s="57">
        <v>34</v>
      </c>
      <c r="D100" s="57">
        <v>1.1</v>
      </c>
      <c r="E100" s="56">
        <v>1</v>
      </c>
      <c r="F100" s="57">
        <v>0.3</v>
      </c>
      <c r="G100" s="40"/>
      <c r="H100" s="57" t="s">
        <v>68</v>
      </c>
      <c r="I100" s="57">
        <v>65</v>
      </c>
      <c r="J100" s="57">
        <v>0.73</v>
      </c>
      <c r="K100" s="57">
        <v>1</v>
      </c>
      <c r="L100" s="57">
        <v>24</v>
      </c>
      <c r="M100" s="57">
        <v>34</v>
      </c>
      <c r="N100" s="57">
        <v>289</v>
      </c>
      <c r="O100" s="57">
        <v>2</v>
      </c>
      <c r="P100" s="57" t="s">
        <v>72</v>
      </c>
      <c r="Q100" s="20" t="s">
        <v>85</v>
      </c>
      <c r="R100" s="57">
        <v>255</v>
      </c>
      <c r="S100" s="69" t="s">
        <v>30</v>
      </c>
      <c r="T100" s="75"/>
      <c r="U100" s="75"/>
      <c r="V100" s="75"/>
    </row>
    <row r="101" spans="1:19" ht="12.75">
      <c r="A101" s="57"/>
      <c r="B101" s="57"/>
      <c r="C101" s="57"/>
      <c r="D101" s="57"/>
      <c r="E101" s="58"/>
      <c r="F101" s="58"/>
      <c r="G101" s="58"/>
      <c r="H101" s="57"/>
      <c r="I101" s="57"/>
      <c r="J101" s="57"/>
      <c r="K101" s="57"/>
      <c r="L101" s="57"/>
      <c r="M101" s="57"/>
      <c r="N101" s="57"/>
      <c r="O101" s="58"/>
      <c r="P101" s="58"/>
      <c r="Q101" s="58"/>
      <c r="R101" s="57"/>
      <c r="S101" s="56"/>
    </row>
    <row r="102" spans="1:19" ht="12.75">
      <c r="A102" s="59" t="s">
        <v>28</v>
      </c>
      <c r="B102" s="59"/>
      <c r="C102" s="59"/>
      <c r="D102" s="60"/>
      <c r="E102" s="59"/>
      <c r="F102" s="60">
        <f>SUM(F84:F101)</f>
        <v>7</v>
      </c>
      <c r="G102" s="60">
        <f>SUM(G84:G101)</f>
        <v>0.4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6"/>
    </row>
    <row r="103" spans="1:19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1"/>
      <c r="Q103" s="40"/>
      <c r="R103" s="40"/>
      <c r="S103" s="40"/>
    </row>
    <row r="104" spans="1:19" ht="12.75">
      <c r="A104" s="59" t="s">
        <v>39</v>
      </c>
      <c r="B104" s="94"/>
      <c r="C104" s="40"/>
      <c r="D104" s="40"/>
      <c r="E104" s="40"/>
      <c r="F104" s="19">
        <f>F102+F82+F63+F48+F42+F36+F29</f>
        <v>27.2</v>
      </c>
      <c r="G104" s="19">
        <f>G102+G82+G63+G48+G42+G36+G29</f>
        <v>1.2000000000000002</v>
      </c>
      <c r="H104" s="40"/>
      <c r="I104" s="40"/>
      <c r="J104" s="40"/>
      <c r="K104" s="40"/>
      <c r="L104" s="40"/>
      <c r="M104" s="40"/>
      <c r="N104" s="40"/>
      <c r="O104" s="40"/>
      <c r="P104" s="41"/>
      <c r="Q104" s="40"/>
      <c r="R104" s="40"/>
      <c r="S104" s="40"/>
    </row>
    <row r="107" spans="1:19" ht="18.75">
      <c r="A107" s="103" t="s">
        <v>44</v>
      </c>
      <c r="B107" s="112"/>
      <c r="C107" s="112"/>
      <c r="D107" s="112"/>
      <c r="E107" s="112"/>
      <c r="F107" s="112"/>
      <c r="G107" s="112"/>
      <c r="H107" s="112"/>
      <c r="I107" s="61"/>
      <c r="J107" s="112" t="s">
        <v>40</v>
      </c>
      <c r="K107" s="112"/>
      <c r="L107" s="112"/>
      <c r="M107" s="112"/>
      <c r="N107" s="61"/>
      <c r="O107" s="103" t="s">
        <v>45</v>
      </c>
      <c r="P107" s="103"/>
      <c r="Q107" s="103"/>
      <c r="R107" s="103"/>
      <c r="S107" s="103"/>
    </row>
    <row r="108" spans="1:19" ht="15.75">
      <c r="A108" s="62" t="s">
        <v>41</v>
      </c>
      <c r="B108" s="62"/>
      <c r="C108" s="62"/>
      <c r="D108" s="62"/>
      <c r="E108" s="62"/>
      <c r="F108" s="62"/>
      <c r="G108" s="62"/>
      <c r="H108" s="62"/>
      <c r="I108"/>
      <c r="J108" s="111" t="s">
        <v>42</v>
      </c>
      <c r="K108" s="111"/>
      <c r="L108" s="111"/>
      <c r="M108" s="111"/>
      <c r="N108"/>
      <c r="O108" s="111" t="s">
        <v>43</v>
      </c>
      <c r="P108" s="111"/>
      <c r="Q108" s="111"/>
      <c r="R108" s="111"/>
      <c r="S108" s="111"/>
    </row>
  </sheetData>
  <sheetProtection/>
  <autoFilter ref="A23:S104"/>
  <mergeCells count="44">
    <mergeCell ref="H21:N21"/>
    <mergeCell ref="O21:O22"/>
    <mergeCell ref="P21:P22"/>
    <mergeCell ref="Q21:Q22"/>
    <mergeCell ref="R21:R22"/>
    <mergeCell ref="S21:S22"/>
    <mergeCell ref="A16:S16"/>
    <mergeCell ref="A17:S17"/>
    <mergeCell ref="A18:S18"/>
    <mergeCell ref="A19:S19"/>
    <mergeCell ref="A21:A22"/>
    <mergeCell ref="B21:B22"/>
    <mergeCell ref="C21:C22"/>
    <mergeCell ref="D21:D22"/>
    <mergeCell ref="E21:E22"/>
    <mergeCell ref="F21:G21"/>
    <mergeCell ref="M7:S7"/>
    <mergeCell ref="M8:S8"/>
    <mergeCell ref="A14:S14"/>
    <mergeCell ref="A15:S15"/>
    <mergeCell ref="A9:G9"/>
    <mergeCell ref="L11:S11"/>
    <mergeCell ref="M9:S9"/>
    <mergeCell ref="M10:S10"/>
    <mergeCell ref="O108:S108"/>
    <mergeCell ref="J107:M107"/>
    <mergeCell ref="J108:M108"/>
    <mergeCell ref="A2:G2"/>
    <mergeCell ref="A4:G4"/>
    <mergeCell ref="A5:G5"/>
    <mergeCell ref="L5:S5"/>
    <mergeCell ref="L6:S6"/>
    <mergeCell ref="N4:S4"/>
    <mergeCell ref="A107:H107"/>
    <mergeCell ref="O107:S107"/>
    <mergeCell ref="A6:G6"/>
    <mergeCell ref="A7:G7"/>
    <mergeCell ref="A8:G8"/>
    <mergeCell ref="A1:F1"/>
    <mergeCell ref="G1:J1"/>
    <mergeCell ref="N2:R2"/>
    <mergeCell ref="A3:F3"/>
    <mergeCell ref="M3:S3"/>
    <mergeCell ref="M1:S1"/>
  </mergeCells>
  <printOptions/>
  <pageMargins left="0.3937007874015748" right="0.3937007874015748" top="0.6299212598425197" bottom="0.5511811023622047" header="0.6299212598425197" footer="0.5511811023622047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Win7</dc:creator>
  <cp:keywords/>
  <dc:description/>
  <cp:lastModifiedBy>ohorona</cp:lastModifiedBy>
  <cp:lastPrinted>2019-02-27T07:54:29Z</cp:lastPrinted>
  <dcterms:created xsi:type="dcterms:W3CDTF">2019-01-04T07:18:43Z</dcterms:created>
  <dcterms:modified xsi:type="dcterms:W3CDTF">2019-02-27T09:06:40Z</dcterms:modified>
  <cp:category/>
  <cp:version/>
  <cp:contentType/>
  <cp:contentStatus/>
  <cp:revision>13</cp:revision>
</cp:coreProperties>
</file>